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ま\"/>
    </mc:Choice>
  </mc:AlternateContent>
  <xr:revisionPtr revIDLastSave="0" documentId="13_ncr:1_{CFF343F7-DE8E-49EA-B66F-68D9ECB24E48}"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CO35" i="10" s="1"/>
  <c r="BE36" i="10"/>
  <c r="AM36" i="10"/>
  <c r="C36" i="10"/>
  <c r="BW35" i="10"/>
  <c r="AM35" i="10"/>
  <c r="C35" i="10"/>
  <c r="BW34" i="10"/>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<sst xmlns="http://schemas.openxmlformats.org/spreadsheetml/2006/main" count="1137" uniqueCount="589">
  <si>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</si>
  <si>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</si>
  <si>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</si>
  <si>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</si>
  <si>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</si>
  <si>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</si>
  <si>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</si>
  <si>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</si>
  <si>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</si>
  <si>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</si>
  <si>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</si>
  <si>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</si>
  <si>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</si>
  <si>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</si>
  <si>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</si>
  <si>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</si>
  <si>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</si>
  <si>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</si>
  <si>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</si>
  <si>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</si>
  <si>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</si>
  <si>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</si>
  <si>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</si>
  <si>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</si>
  <si>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</si>
  <si>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</si>
  <si>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</si>
  <si>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</si>
  <si>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</si>
  <si>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</si>
  <si>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</si>
  <si>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</si>
  <si>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</si>
  <si>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</si>
  <si>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</si>
  <si>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</si>
  <si>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</si>
  <si>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</si>
  <si>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</si>
  <si>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</si>
  <si>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</si>
  <si>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</si>
  <si>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</si>
  <si>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</si>
  <si>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</si>
  <si>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</si>
  <si>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</si>
  <si>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</si>
  <si>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</si>
  <si>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</si>
  <si>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</si>
  <si>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</si>
  <si>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</si>
  <si>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</si>
  <si>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</si>
  <si>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</si>
  <si>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</si>
  <si>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</si>
  <si>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</si>
  <si>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</si>
  <si>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</si>
  <si>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</si>
  <si>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</si>
  <si>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</si>
  <si>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</si>
  <si>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</si>
  <si>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</si>
  <si>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</si>
  <si>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</si>
  <si>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</si>
  <si>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</si>
  <si>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</si>
  <si>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</si>
  <si>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</si>
  <si>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</si>
  <si>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</si>
  <si>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</si>
  <si>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</si>
  <si>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</si>
  <si>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</si>
  <si>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</si>
  <si>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</si>
  <si>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</si>
  <si>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</si>
  <si>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</si>
  <si>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</si>
  <si>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</si>
  <si>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</si>
  <si>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</si>
  <si>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</si>
  <si>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</si>
  <si>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</si>
  <si>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</si>
  <si>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</si>
  <si>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</si>
  <si>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</si>
  <si>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</si>
  <si>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</si>
  <si>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</si>
  <si>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</si>
  <si>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</si>
  <si>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</si>
  <si>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</si>
  <si>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</si>
  <si>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</si>
  <si>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</si>
  <si>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</si>
  <si>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</si>
  <si>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</si>
  <si>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</si>
  <si>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</si>
  <si>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</si>
  <si>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</si>
  <si>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</si>
  <si>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</si>
  <si>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</si>
  <si>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</si>
  <si>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</si>
  <si>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</si>
  <si>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</si>
  <si>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</si>
  <si>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</si>
  <si>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</si>
  <si>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</si>
  <si>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</si>
  <si>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</si>
  <si>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</si>
  <si>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</si>
  <si>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</si>
  <si>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</si>
  <si>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</si>
  <si>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</si>
  <si>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</si>
  <si>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</si>
  <si>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</si>
  <si>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</si>
  <si>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</si>
  <si>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</si>
  <si>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</si>
  <si>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</si>
  <si>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</si>
  <si>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</si>
  <si>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</si>
  <si>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</si>
  <si>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</si>
  <si>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</si>
  <si>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</si>
  <si>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</si>
  <si>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</si>
  <si>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</si>
  <si>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</si>
  <si>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</si>
  <si>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</si>
  <si>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</si>
  <si>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</si>
  <si>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</si>
  <si>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</si>
  <si>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</si>
  <si>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</si>
  <si>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</si>
  <si>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</si>
  <si>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</si>
  <si>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</si>
  <si>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</si>
  <si>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</si>
  <si>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</si>
  <si>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</si>
  <si>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</si>
  <si>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</si>
  <si>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</si>
  <si>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</si>
  <si>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</si>
  <si>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</si>
  <si>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</si>
  <si>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</si>
  <si>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</si>
  <si>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</si>
  <si>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</si>
  <si>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</si>
  <si>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</si>
  <si>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</si>
  <si>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</si>
  <si>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</si>
  <si>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</si>
  <si>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</si>
  <si>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</si>
  <si>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</si>
  <si>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</si>
  <si>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</si>
  <si>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</si>
  <si>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</si>
  <si>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</si>
  <si>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</si>
  <si>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</si>
  <si>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</si>
  <si>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</si>
  <si>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</si>
  <si>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</si>
  <si>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</si>
  <si>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</si>
  <si>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</si>
  <si>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</si>
  <si>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</si>
  <si>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</si>
  <si>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</si>
  <si>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</si>
  <si>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</si>
  <si>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</si>
  <si>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</si>
  <si>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</si>
  <si>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</si>
  <si>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埼玉県宮代町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</si>
  <si>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</si>
  <si>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</si>
  <si>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</si>
  <si>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</si>
  <si>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</si>
  <si>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</si>
  <si>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</si>
  <si>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</si>
  <si>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</si>
  <si>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</si>
  <si>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</si>
  <si>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</si>
  <si>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</si>
  <si>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</si>
  <si>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</si>
  <si>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</si>
  <si>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</si>
  <si>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</si>
  <si>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</si>
  <si>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</si>
  <si>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</si>
  <si>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</si>
  <si>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</si>
  <si>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</si>
  <si>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</si>
  <si>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</si>
  <si>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</si>
  <si>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</si>
  <si>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</si>
  <si>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</si>
  <si>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</si>
  <si>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</si>
  <si>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</si>
  <si>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</si>
  <si>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</si>
  <si>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</si>
  <si>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</si>
  <si>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</si>
  <si>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</si>
  <si>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</si>
  <si>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</si>
  <si>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</si>
  <si>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</si>
  <si>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</si>
  <si>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</si>
  <si>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</si>
  <si>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</si>
  <si>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</si>
  <si>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</si>
  <si>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</si>
  <si>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</si>
  <si>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</si>
  <si>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</si>
  <si>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</si>
  <si>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</si>
  <si>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</si>
  <si>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</si>
  <si>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</si>
  <si>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</si>
  <si>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</si>
  <si>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</si>
  <si>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</si>
  <si>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</si>
  <si>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</si>
  <si>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</si>
  <si>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</si>
  <si>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</si>
  <si>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</si>
  <si>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</si>
  <si>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</si>
  <si>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</si>
  <si>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</si>
  <si>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</si>
  <si>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</si>
  <si>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</si>
  <si>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</si>
  <si>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</si>
  <si>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</si>
  <si>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</si>
  <si>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</si>
  <si>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</si>
  <si>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</si>
  <si>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</si>
  <si>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</si>
  <si>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</si>
  <si>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</si>
  <si>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</si>
  <si>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</si>
  <si>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</si>
  <si>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</si>
  <si>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</si>
  <si>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</si>
  <si>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</si>
  <si>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</si>
  <si>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</si>
  <si>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</si>
  <si>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</si>
  <si>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</si>
  <si>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</si>
  <si>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</si>
  <si>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</si>
  <si>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</si>
  <si>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</si>
  <si>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</si>
  <si>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</si>
  <si>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</si>
  <si>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</si>
  <si>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</si>
  <si>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</si>
  <si>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</si>
  <si>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</si>
  <si>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</si>
  <si>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</si>
  <si>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</si>
  <si>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</si>
  <si>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</si>
  <si>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</si>
  <si>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</si>
  <si>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</si>
  <si>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</si>
  <si>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</si>
  <si>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</si>
  <si>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</si>
  <si>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</si>
  <si>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</si>
  <si>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</si>
  <si>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</si>
  <si>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</si>
  <si>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</si>
  <si>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</si>
  <si>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</si>
  <si>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</si>
  <si>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</si>
  <si>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</si>
  <si>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</si>
  <si>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</si>
  <si>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</si>
  <si>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</si>
  <si>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</si>
  <si>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</si>
  <si>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</si>
  <si>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</si>
  <si>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</si>
  <si>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</si>
  <si>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</si>
  <si>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</si>
  <si>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</si>
  <si>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</si>
  <si>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</si>
  <si>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</si>
  <si>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埼玉県宮代町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</si>
  <si>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</si>
  <si>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</si>
  <si>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</si>
  <si>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</si>
  <si>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</si>
  <si>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</si>
  <si>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</si>
  <si>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</si>
  <si>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</si>
  <si>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</si>
  <si>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</si>
  <si>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</si>
  <si>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</si>
  <si>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</si>
  <si>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</si>
  <si>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</si>
  <si>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</si>
  <si>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</si>
  <si>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</si>
  <si>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</si>
  <si>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</si>
  <si>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</si>
  <si>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</si>
  <si>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</si>
  <si>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</si>
  <si>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</si>
  <si>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</si>
  <si>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</si>
  <si>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</si>
  <si>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</si>
  <si>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</si>
  <si>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</si>
  <si>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</si>
  <si>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</si>
  <si>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</si>
  <si>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</si>
  <si>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</si>
  <si>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</si>
  <si>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</si>
  <si>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</si>
  <si>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</si>
  <si>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</si>
  <si>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</si>
  <si>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</si>
  <si>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</si>
  <si>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</si>
  <si>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</si>
  <si>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</si>
  <si>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</si>
  <si>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</si>
  <si>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</si>
  <si>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</si>
  <si>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</si>
  <si>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</si>
  <si>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</si>
  <si>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</si>
  <si>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</si>
  <si>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</si>
  <si>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</si>
  <si>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</si>
  <si>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</si>
  <si>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</si>
  <si>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</si>
  <si>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</si>
  <si>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</si>
  <si>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</si>
  <si>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</si>
  <si>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</si>
  <si>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</si>
  <si>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</si>
  <si>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</si>
  <si>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</si>
  <si>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</si>
  <si>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</si>
  <si>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</si>
  <si>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</si>
  <si>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</si>
  <si>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</si>
  <si>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</si>
  <si>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</si>
  <si>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</si>
  <si>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</si>
  <si>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</si>
  <si>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</si>
  <si>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</si>
  <si>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</si>
  <si>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</si>
  <si>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</si>
  <si>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</si>
  <si>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</si>
  <si>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</si>
  <si>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</si>
  <si>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</si>
  <si>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</si>
  <si>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</si>
  <si>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</si>
  <si>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</si>
  <si>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</si>
  <si>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</si>
  <si>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</si>
  <si>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</si>
  <si>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</si>
  <si>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</si>
  <si>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</si>
  <si>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</si>
  <si>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</si>
  <si>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</si>
  <si>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</si>
  <si>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</si>
  <si>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</si>
  <si>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</si>
  <si>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</si>
  <si>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</si>
  <si>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</si>
  <si>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</si>
  <si>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</si>
  <si>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</si>
  <si>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</si>
  <si>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</si>
  <si>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</si>
  <si>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</si>
  <si>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</si>
  <si>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</si>
  <si>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</si>
  <si>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</si>
  <si>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</si>
  <si>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</si>
  <si>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</si>
  <si>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</si>
  <si>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</si>
  <si>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</si>
  <si>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</si>
  <si>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</si>
  <si>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</si>
  <si>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</si>
  <si>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</si>
  <si>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</si>
  <si>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</si>
  <si>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</si>
  <si>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</si>
  <si>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</si>
  <si>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</si>
  <si>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</si>
  <si>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</si>
  <si>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</si>
  <si>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</si>
  <si>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</si>
  <si>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</si>
  <si>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</si>
  <si>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</si>
  <si>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</si>
  <si>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</si>
  <si>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</si>
  <si>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</si>
  <si>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</si>
  <si>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</si>
  <si>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</si>
  <si>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</si>
  <si>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</si>
  <si>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</si>
  <si>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</si>
  <si>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</si>
  <si>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</si>
  <si>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</si>
  <si>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</si>
  <si>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</si>
  <si>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</si>
  <si>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</si>
  <si>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</si>
  <si>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</si>
  <si>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</si>
  <si>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</si>
  <si>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</si>
  <si>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</si>
  <si>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</si>
  <si>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</si>
  <si>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</si>
  <si>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</si>
  <si>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</si>
  <si>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</si>
  <si>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</si>
  <si>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</si>
  <si>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</si>
  <si>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</si>
  <si>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</si>
  <si>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</si>
  <si>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</si>
  <si>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2.21</t>
  </si>
  <si>
    <t>▲ 0.81</t>
  </si>
  <si>
    <t>水道事業会計</t>
  </si>
  <si>
    <t>一般会計</t>
  </si>
  <si>
    <t>介護保険特別会計</t>
  </si>
  <si>
    <t>国民健康保険特別会計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</si>
  <si>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</si>
  <si>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</si>
  <si>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</si>
  <si>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</si>
  <si>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</si>
  <si>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</si>
  <si>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</si>
  <si>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</si>
  <si>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</si>
  <si>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</si>
  <si>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</si>
  <si>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新しい村</t>
    <rPh sb="0" eb="1">
      <t>アタラ</t>
    </rPh>
    <rPh sb="3" eb="4">
      <t>ムラ</t>
    </rPh>
    <phoneticPr fontId="2"/>
  </si>
  <si>
    <t>宮代町土地開発公社</t>
    <rPh sb="0" eb="3">
      <t>ミヤシロマチ</t>
    </rPh>
    <rPh sb="3" eb="5">
      <t>トチ</t>
    </rPh>
    <rPh sb="5" eb="7">
      <t>カイハツ</t>
    </rPh>
    <rPh sb="7" eb="9">
      <t>コウシャ</t>
    </rPh>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</si>
  <si>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</si>
  <si>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</si>
  <si>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埼玉県後期高齢者医療連合</t>
    <rPh sb="0" eb="3">
      <t>サイタマケン</t>
    </rPh>
    <rPh sb="3" eb="5">
      <t>コウキ</t>
    </rPh>
    <rPh sb="5" eb="8">
      <t>コウレイシャ</t>
    </rPh>
    <rPh sb="8" eb="10">
      <t>イリョウ</t>
    </rPh>
    <rPh sb="10" eb="12">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</si>
  <si>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</si>
  <si>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</si>
  <si>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</si>
  <si>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</si>
  <si>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</si>
  <si>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</si>
  <si>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</si>
  <si>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</si>
  <si>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地方債の新規発行を抑制してきた結果、将来負担比率は減少傾向にあり、類似団体と比較しても依然として低い数値となっている。
　一方では、有形固定資産減価償却率は類似団体と比較して高い数値となっている。これは、昭和４０年代から昭和５０年代にかけて建設された小中学校全体の償却率が８０％となっていること、コミュニティーセンター進修館の償却率が７０％となっていることが要因として挙げられる。
　新たな施設の建設に係る起債額が減少する一方、老朽化した施設の償却率は上昇していくことが見込まれるため、計画的な施設の再編、更新等に取り組んでいく必要がある。</t>
    <rPh sb="1" eb="4">
      <t>チホウサイ</t>
    </rPh>
    <rPh sb="5" eb="7">
      <t>シンキ</t>
    </rPh>
    <rPh sb="7" eb="9">
      <t>ハッコウ</t>
    </rPh>
    <rPh sb="10" eb="12">
      <t>ヨクセイ</t>
    </rPh>
    <rPh sb="16" eb="18">
      <t>ケッカ</t>
    </rPh>
    <rPh sb="19" eb="21">
      <t>ショウライ</t>
    </rPh>
    <rPh sb="21" eb="23">
      <t>フタン</t>
    </rPh>
    <rPh sb="23" eb="25">
      <t>ヒリツ</t>
    </rPh>
    <rPh sb="26" eb="28">
      <t>ゲンショウ</t>
    </rPh>
    <rPh sb="28" eb="30">
      <t>ケイコウ</t>
    </rPh>
    <rPh sb="34" eb="36">
      <t>ルイジ</t>
    </rPh>
    <rPh sb="36" eb="38">
      <t>ダンタイ</t>
    </rPh>
    <rPh sb="39" eb="41">
      <t>ヒカク</t>
    </rPh>
    <rPh sb="44" eb="46">
      <t>イゼン</t>
    </rPh>
    <rPh sb="49" eb="50">
      <t>ヒク</t>
    </rPh>
    <rPh sb="51" eb="53">
      <t>スウチ</t>
    </rPh>
    <rPh sb="62" eb="64">
      <t>イッポウ</t>
    </rPh>
    <rPh sb="67" eb="69">
      <t>ユウケイ</t>
    </rPh>
    <rPh sb="69" eb="71">
      <t>コテイ</t>
    </rPh>
    <rPh sb="71" eb="73">
      <t>シサン</t>
    </rPh>
    <rPh sb="73" eb="75">
      <t>ゲンカ</t>
    </rPh>
    <rPh sb="75" eb="77">
      <t>ショウキャク</t>
    </rPh>
    <rPh sb="77" eb="78">
      <t>リツ</t>
    </rPh>
    <rPh sb="79" eb="81">
      <t>ルイジ</t>
    </rPh>
    <rPh sb="81" eb="83">
      <t>ダンタイ</t>
    </rPh>
    <rPh sb="84" eb="86">
      <t>ヒカク</t>
    </rPh>
    <rPh sb="88" eb="89">
      <t>タカ</t>
    </rPh>
    <rPh sb="90" eb="92">
      <t>スウチ</t>
    </rPh>
    <rPh sb="103" eb="105">
      <t>ショウワ</t>
    </rPh>
    <rPh sb="107" eb="109">
      <t>ネンダイ</t>
    </rPh>
    <rPh sb="111" eb="113">
      <t>ショウワ</t>
    </rPh>
    <rPh sb="115" eb="117">
      <t>ネンダイ</t>
    </rPh>
    <rPh sb="121" eb="123">
      <t>ケンセツ</t>
    </rPh>
    <rPh sb="126" eb="130">
      <t>ショウチュウガッコウ</t>
    </rPh>
    <rPh sb="130" eb="132">
      <t>ゼンタイ</t>
    </rPh>
    <rPh sb="133" eb="136">
      <t>ショウキャクリツ</t>
    </rPh>
    <rPh sb="160" eb="161">
      <t>ススム</t>
    </rPh>
    <rPh sb="161" eb="162">
      <t>オサ</t>
    </rPh>
    <rPh sb="162" eb="163">
      <t>ヤカタ</t>
    </rPh>
    <rPh sb="164" eb="167">
      <t>ショウキャクリツ</t>
    </rPh>
    <rPh sb="180" eb="182">
      <t>ヨウイン</t>
    </rPh>
    <rPh sb="185" eb="186">
      <t>ア</t>
    </rPh>
    <rPh sb="193" eb="194">
      <t>アラ</t>
    </rPh>
    <rPh sb="196" eb="198">
      <t>シセツ</t>
    </rPh>
    <rPh sb="199" eb="201">
      <t>ケンセツ</t>
    </rPh>
    <rPh sb="202" eb="203">
      <t>カカ</t>
    </rPh>
    <rPh sb="204" eb="206">
      <t>キサイ</t>
    </rPh>
    <rPh sb="206" eb="207">
      <t>ガク</t>
    </rPh>
    <rPh sb="208" eb="210">
      <t>ゲンショウ</t>
    </rPh>
    <rPh sb="212" eb="214">
      <t>イッポウ</t>
    </rPh>
    <rPh sb="215" eb="218">
      <t>ロウキュウカ</t>
    </rPh>
    <rPh sb="220" eb="222">
      <t>シセツ</t>
    </rPh>
    <rPh sb="223" eb="225">
      <t>ショウキャク</t>
    </rPh>
    <rPh sb="225" eb="226">
      <t>リツ</t>
    </rPh>
    <rPh sb="227" eb="229">
      <t>ジョウショウ</t>
    </rPh>
    <rPh sb="236" eb="238">
      <t>ミコ</t>
    </rPh>
    <rPh sb="244" eb="246">
      <t>ケイカク</t>
    </rPh>
    <rPh sb="246" eb="247">
      <t>テキ</t>
    </rPh>
    <rPh sb="248" eb="250">
      <t>シセツ</t>
    </rPh>
    <rPh sb="251" eb="253">
      <t>サイヘン</t>
    </rPh>
    <rPh sb="254" eb="256">
      <t>コウシン</t>
    </rPh>
    <rPh sb="256" eb="257">
      <t>トウ</t>
    </rPh>
    <rPh sb="258" eb="259">
      <t>ト</t>
    </rPh>
    <rPh sb="260" eb="261">
      <t>ク</t>
    </rPh>
    <rPh sb="265" eb="26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</si>
  <si>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</si>
  <si>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</si>
  <si>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</si>
  <si>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</si>
  <si>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</si>
  <si>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</si>
  <si>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将来負担比率は、近年低下しており、類似団体と比較しても低い水準にある。また、実質公債費比率においても、近年は横ばい状態にあるとともに、類似団体と同水準で推移している。
　これは、過年度における地方債の償還が進んでいることが大きな要因として挙げられる。しかし、今後は、東武動物公園駅東西口整備事業の進捗、有形固定資産減価償却率が高い水準であることが示すとおり、公共施設の更新時期が迫っていることから起債額及び償還額が増加することが見込まれるため、これまで以上に公債費の適正化に取り組む必要がある。</t>
    <rPh sb="1" eb="3">
      <t>ショウライ</t>
    </rPh>
    <rPh sb="3" eb="5">
      <t>フタン</t>
    </rPh>
    <rPh sb="5" eb="7">
      <t>ヒリツ</t>
    </rPh>
    <rPh sb="9" eb="11">
      <t>キンネン</t>
    </rPh>
    <rPh sb="11" eb="13">
      <t>テイカ</t>
    </rPh>
    <rPh sb="18" eb="20">
      <t>ルイジ</t>
    </rPh>
    <rPh sb="20" eb="22">
      <t>ダンタイ</t>
    </rPh>
    <rPh sb="23" eb="25">
      <t>ヒカク</t>
    </rPh>
    <rPh sb="28" eb="29">
      <t>ヒク</t>
    </rPh>
    <rPh sb="30" eb="32">
      <t>スイジュン</t>
    </rPh>
    <rPh sb="39" eb="41">
      <t>ジッシツ</t>
    </rPh>
    <rPh sb="41" eb="44">
      <t>コウサイヒ</t>
    </rPh>
    <rPh sb="44" eb="46">
      <t>ヒリツ</t>
    </rPh>
    <rPh sb="52" eb="54">
      <t>キンネン</t>
    </rPh>
    <rPh sb="55" eb="56">
      <t>ヨコ</t>
    </rPh>
    <rPh sb="58" eb="60">
      <t>ジョウタイ</t>
    </rPh>
    <rPh sb="68" eb="70">
      <t>ルイジ</t>
    </rPh>
    <rPh sb="70" eb="72">
      <t>ダンタイ</t>
    </rPh>
    <rPh sb="73" eb="76">
      <t>ドウスイジュン</t>
    </rPh>
    <rPh sb="77" eb="79">
      <t>スイイ</t>
    </rPh>
    <rPh sb="90" eb="93">
      <t>カネンド</t>
    </rPh>
    <rPh sb="97" eb="100">
      <t>チホウサイ</t>
    </rPh>
    <rPh sb="101" eb="103">
      <t>ショウカン</t>
    </rPh>
    <rPh sb="104" eb="105">
      <t>スス</t>
    </rPh>
    <rPh sb="112" eb="113">
      <t>オオ</t>
    </rPh>
    <rPh sb="115" eb="117">
      <t>ヨウイン</t>
    </rPh>
    <rPh sb="120" eb="121">
      <t>ア</t>
    </rPh>
    <rPh sb="130" eb="132">
      <t>コンゴ</t>
    </rPh>
    <rPh sb="134" eb="136">
      <t>トウブ</t>
    </rPh>
    <rPh sb="136" eb="138">
      <t>ドウブツ</t>
    </rPh>
    <rPh sb="138" eb="140">
      <t>コウエン</t>
    </rPh>
    <rPh sb="140" eb="141">
      <t>エキ</t>
    </rPh>
    <rPh sb="141" eb="143">
      <t>トウザイ</t>
    </rPh>
    <rPh sb="143" eb="144">
      <t>グチ</t>
    </rPh>
    <rPh sb="144" eb="146">
      <t>セイビ</t>
    </rPh>
    <rPh sb="146" eb="148">
      <t>ジギョウ</t>
    </rPh>
    <rPh sb="149" eb="151">
      <t>シンチョク</t>
    </rPh>
    <rPh sb="152" eb="154">
      <t>ユウケイ</t>
    </rPh>
    <rPh sb="154" eb="156">
      <t>コテイ</t>
    </rPh>
    <rPh sb="156" eb="158">
      <t>シサン</t>
    </rPh>
    <rPh sb="158" eb="160">
      <t>ゲンカ</t>
    </rPh>
    <rPh sb="160" eb="162">
      <t>ショウキャク</t>
    </rPh>
    <rPh sb="162" eb="163">
      <t>リツ</t>
    </rPh>
    <rPh sb="164" eb="165">
      <t>タカ</t>
    </rPh>
    <rPh sb="166" eb="168">
      <t>スイジュン</t>
    </rPh>
    <rPh sb="174" eb="175">
      <t>シメ</t>
    </rPh>
    <rPh sb="180" eb="182">
      <t>コウキョウ</t>
    </rPh>
    <rPh sb="182" eb="184">
      <t>シセツ</t>
    </rPh>
    <rPh sb="185" eb="187">
      <t>コウシン</t>
    </rPh>
    <rPh sb="187" eb="189">
      <t>ジキ</t>
    </rPh>
    <rPh sb="190" eb="191">
      <t>セマ</t>
    </rPh>
    <rPh sb="199" eb="201">
      <t>キサイ</t>
    </rPh>
    <rPh sb="201" eb="202">
      <t>ガク</t>
    </rPh>
    <rPh sb="202" eb="203">
      <t>オヨ</t>
    </rPh>
    <rPh sb="204" eb="206">
      <t>ショウカン</t>
    </rPh>
    <rPh sb="206" eb="207">
      <t>ガク</t>
    </rPh>
    <rPh sb="208" eb="210">
      <t>ゾウカ</t>
    </rPh>
    <rPh sb="215" eb="217">
      <t>ミコ</t>
    </rPh>
    <rPh sb="227" eb="229">
      <t>イジョウ</t>
    </rPh>
    <rPh sb="230" eb="233">
      <t>コウサイヒ</t>
    </rPh>
    <rPh sb="234" eb="237">
      <t>テキセイカ</t>
    </rPh>
    <rPh sb="238" eb="239">
      <t>ト</t>
    </rPh>
    <rPh sb="240" eb="241">
      <t>ク</t>
    </rPh>
    <rPh sb="242" eb="244">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</si>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</sst>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8776409-CDF0-43FE-8C01-5C156EA6687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0810-4680-94E0-F0ED9BC3EA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18583</c:v>
                </c:pt>
                <c:pt idx="1">
                  <c:v>20059</c:v>
                </c:pt>
                <c:pt idx="2">
                  <c:v>13267</c:v>
                </c:pt>
                <c:pt idx="3">
                  <c:v>28435</c:v>
                </c:pt>
                <c:pt idx="4">
                  <c:v>15984</c:v>
                </c:pt>
              </c:numCache>
            </c:numRef>
          </c:val>
          <c:smooth val="0"/>
          <c:extLst>
            <c:ext xmlns:c16="http://schemas.microsoft.com/office/drawing/2014/chart" uri="{C3380CC4-5D6E-409C-BE32-E72D297353CC}">
              <c16:uniqueId val="{00000001-0810-4680-94E0-F0ED9BC3EA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4.0999999999999996</c:v>
                </c:pt>
                <c:pt idx="1">
                  <c:v>7.78</c:v>
                </c:pt>
                <c:pt idx="2">
                  <c:v>9.6</c:v>
                </c:pt>
                <c:pt idx="3">
                  <c:v>6.58</c:v>
                </c:pt>
                <c:pt idx="4">
                  <c:v>7.46</c:v>
                </c:pt>
              </c:numCache>
            </c:numRef>
          </c:val>
          <c:extLst>
            <c:ext xmlns:c16="http://schemas.microsoft.com/office/drawing/2014/chart" uri="{C3380CC4-5D6E-409C-BE32-E72D297353CC}">
              <c16:uniqueId val="{00000000-079D-4246-BE58-92FCEE64C4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16.829999999999998</c:v>
                </c:pt>
                <c:pt idx="1">
                  <c:v>14.69</c:v>
                </c:pt>
                <c:pt idx="2">
                  <c:v>14.46</c:v>
                </c:pt>
                <c:pt idx="3">
                  <c:v>16.440000000000001</c:v>
                </c:pt>
                <c:pt idx="4">
                  <c:v>17.350000000000001</c:v>
                </c:pt>
              </c:numCache>
            </c:numRef>
          </c:val>
          <c:extLst>
            <c:ext xmlns:c16="http://schemas.microsoft.com/office/drawing/2014/chart" uri="{C3380CC4-5D6E-409C-BE32-E72D297353CC}">
              <c16:uniqueId val="{00000001-079D-4246-BE58-92FCEE64C4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-2.21</c:v>
                </c:pt>
                <c:pt idx="1">
                  <c:v>2.0699999999999998</c:v>
                </c:pt>
                <c:pt idx="2">
                  <c:v>1.62</c:v>
                </c:pt>
                <c:pt idx="3">
                  <c:v>-0.81</c:v>
                </c:pt>
                <c:pt idx="4">
                  <c:v>2.2799999999999998</c:v>
                </c:pt>
              </c:numCache>
            </c:numRef>
          </c:val>
          <c:smooth val="0"/>
          <c:extLst>
            <c:ext xmlns:c16="http://schemas.microsoft.com/office/drawing/2014/chart" uri="{C3380CC4-5D6E-409C-BE32-E72D297353CC}">
              <c16:uniqueId val="{00000002-079D-4246-BE58-92FCEE64C4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2DA-4581-9ED4-2D2951719F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DA-4581-9ED4-2D2951719F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DA-4581-9ED4-2D2951719FA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3-A2DA-4581-9ED4-2D2951719FA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0.06</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A2DA-4581-9ED4-2D2951719FA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0.48</c:v>
                </c:pt>
                <c:pt idx="4">
                  <c:v>#N/A</c:v>
                </c:pt>
                <c:pt idx="5">
                  <c:v>0.69</c:v>
                </c:pt>
                <c:pt idx="6">
                  <c:v>#N/A</c:v>
                </c:pt>
                <c:pt idx="7">
                  <c:v>0.37</c:v>
                </c:pt>
                <c:pt idx="8">
                  <c:v>#N/A</c:v>
                </c:pt>
                <c:pt idx="9">
                  <c:v>0.48</c:v>
                </c:pt>
              </c:numCache>
            </c:numRef>
          </c:val>
          <c:extLst>
            <c:ext xmlns:c16="http://schemas.microsoft.com/office/drawing/2014/chart" uri="{C3380CC4-5D6E-409C-BE32-E72D297353CC}">
              <c16:uniqueId val="{00000005-A2DA-4581-9ED4-2D2951719FA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2.15</c:v>
                </c:pt>
                <c:pt idx="4">
                  <c:v>#N/A</c:v>
                </c:pt>
                <c:pt idx="5">
                  <c:v>2.87</c:v>
                </c:pt>
                <c:pt idx="6">
                  <c:v>#N/A</c:v>
                </c:pt>
                <c:pt idx="7">
                  <c:v>4.08</c:v>
                </c:pt>
                <c:pt idx="8">
                  <c:v>#N/A</c:v>
                </c:pt>
                <c:pt idx="9">
                  <c:v>1.79</c:v>
                </c:pt>
              </c:numCache>
            </c:numRef>
          </c:val>
          <c:extLst>
            <c:ext xmlns:c16="http://schemas.microsoft.com/office/drawing/2014/chart" uri="{C3380CC4-5D6E-409C-BE32-E72D297353CC}">
              <c16:uniqueId val="{00000006-A2DA-4581-9ED4-2D2951719FA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2.87</c:v>
                </c:pt>
                <c:pt idx="2">
                  <c:v>#N/A</c:v>
                </c:pt>
                <c:pt idx="3">
                  <c:v>1.97</c:v>
                </c:pt>
                <c:pt idx="4">
                  <c:v>#N/A</c:v>
                </c:pt>
                <c:pt idx="5">
                  <c:v>2.06</c:v>
                </c:pt>
                <c:pt idx="6">
                  <c:v>#N/A</c:v>
                </c:pt>
                <c:pt idx="7">
                  <c:v>2.81</c:v>
                </c:pt>
                <c:pt idx="8">
                  <c:v>#N/A</c:v>
                </c:pt>
                <c:pt idx="9">
                  <c:v>2.76</c:v>
                </c:pt>
              </c:numCache>
            </c:numRef>
          </c:val>
          <c:extLst>
            <c:ext xmlns:c16="http://schemas.microsoft.com/office/drawing/2014/chart" uri="{C3380CC4-5D6E-409C-BE32-E72D297353CC}">
              <c16:uniqueId val="{00000007-A2DA-4581-9ED4-2D2951719F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4.09</c:v>
                </c:pt>
                <c:pt idx="2">
                  <c:v>#N/A</c:v>
                </c:pt>
                <c:pt idx="3">
                  <c:v>7.77</c:v>
                </c:pt>
                <c:pt idx="4">
                  <c:v>#N/A</c:v>
                </c:pt>
                <c:pt idx="5">
                  <c:v>9.6</c:v>
                </c:pt>
                <c:pt idx="6">
                  <c:v>#N/A</c:v>
                </c:pt>
                <c:pt idx="7">
                  <c:v>6.58</c:v>
                </c:pt>
                <c:pt idx="8">
                  <c:v>#N/A</c:v>
                </c:pt>
                <c:pt idx="9">
                  <c:v>7.45</c:v>
                </c:pt>
              </c:numCache>
            </c:numRef>
          </c:val>
          <c:extLst>
            <c:ext xmlns:c16="http://schemas.microsoft.com/office/drawing/2014/chart" uri="{C3380CC4-5D6E-409C-BE32-E72D297353CC}">
              <c16:uniqueId val="{00000008-A2DA-4581-9ED4-2D2951719F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16.34</c:v>
                </c:pt>
                <c:pt idx="2">
                  <c:v>#N/A</c:v>
                </c:pt>
                <c:pt idx="3">
                  <c:v>18.809999999999999</c:v>
                </c:pt>
                <c:pt idx="4">
                  <c:v>#N/A</c:v>
                </c:pt>
                <c:pt idx="5">
                  <c:v>20.46</c:v>
                </c:pt>
                <c:pt idx="6">
                  <c:v>#N/A</c:v>
                </c:pt>
                <c:pt idx="7">
                  <c:v>17.97</c:v>
                </c:pt>
                <c:pt idx="8">
                  <c:v>#N/A</c:v>
                </c:pt>
                <c:pt idx="9">
                  <c:v>16.27</c:v>
                </c:pt>
              </c:numCache>
            </c:numRef>
          </c:val>
          <c:extLst>
            <c:ext xmlns:c16="http://schemas.microsoft.com/office/drawing/2014/chart" uri="{C3380CC4-5D6E-409C-BE32-E72D297353CC}">
              <c16:uniqueId val="{00000009-A2DA-4581-9ED4-2D2951719F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996</c:v>
                </c:pt>
                <c:pt idx="5">
                  <c:v>922</c:v>
                </c:pt>
                <c:pt idx="8">
                  <c:v>938</c:v>
                </c:pt>
                <c:pt idx="11">
                  <c:v>956</c:v>
                </c:pt>
                <c:pt idx="14">
                  <c:v>954</c:v>
                </c:pt>
              </c:numCache>
            </c:numRef>
          </c:val>
          <c:extLst>
            <c:ext xmlns:c16="http://schemas.microsoft.com/office/drawing/2014/chart" uri="{C3380CC4-5D6E-409C-BE32-E72D297353CC}">
              <c16:uniqueId val="{00000000-D70E-4645-A530-E829B6775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0E-4645-A530-E829B6775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0E-4645-A530-E829B6775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29</c:v>
                </c:pt>
                <c:pt idx="6">
                  <c:v>43</c:v>
                </c:pt>
                <c:pt idx="9">
                  <c:v>49</c:v>
                </c:pt>
                <c:pt idx="12">
                  <c:v>47</c:v>
                </c:pt>
              </c:numCache>
            </c:numRef>
          </c:val>
          <c:extLst>
            <c:ext xmlns:c16="http://schemas.microsoft.com/office/drawing/2014/chart" uri="{C3380CC4-5D6E-409C-BE32-E72D297353CC}">
              <c16:uniqueId val="{00000003-D70E-4645-A530-E829B6775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530</c:v>
                </c:pt>
                <c:pt idx="3">
                  <c:v>548</c:v>
                </c:pt>
                <c:pt idx="6">
                  <c:v>514</c:v>
                </c:pt>
                <c:pt idx="9">
                  <c:v>504</c:v>
                </c:pt>
                <c:pt idx="12">
                  <c:v>490</c:v>
                </c:pt>
              </c:numCache>
            </c:numRef>
          </c:val>
          <c:extLst>
            <c:ext xmlns:c16="http://schemas.microsoft.com/office/drawing/2014/chart" uri="{C3380CC4-5D6E-409C-BE32-E72D297353CC}">
              <c16:uniqueId val="{00000004-D70E-4645-A530-E829B6775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0E-4645-A530-E829B6775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0E-4645-A530-E829B6775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753</c:v>
                </c:pt>
                <c:pt idx="3">
                  <c:v>726</c:v>
                </c:pt>
                <c:pt idx="6">
                  <c:v>755</c:v>
                </c:pt>
                <c:pt idx="9">
                  <c:v>769</c:v>
                </c:pt>
                <c:pt idx="12">
                  <c:v>803</c:v>
                </c:pt>
              </c:numCache>
            </c:numRef>
          </c:val>
          <c:extLst>
            <c:ext xmlns:c16="http://schemas.microsoft.com/office/drawing/2014/chart" uri="{C3380CC4-5D6E-409C-BE32-E72D297353CC}">
              <c16:uniqueId val="{00000007-D70E-4645-A530-E829B6775F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381</c:v>
                </c:pt>
                <c:pt idx="5">
                  <c:v>#N/A</c:v>
                </c:pt>
                <c:pt idx="6">
                  <c:v>#N/A</c:v>
                </c:pt>
                <c:pt idx="7">
                  <c:v>374</c:v>
                </c:pt>
                <c:pt idx="8">
                  <c:v>#N/A</c:v>
                </c:pt>
                <c:pt idx="9">
                  <c:v>#N/A</c:v>
                </c:pt>
                <c:pt idx="10">
                  <c:v>366</c:v>
                </c:pt>
                <c:pt idx="11">
                  <c:v>#N/A</c:v>
                </c:pt>
                <c:pt idx="12">
                  <c:v>#N/A</c:v>
                </c:pt>
                <c:pt idx="13">
                  <c:v>386</c:v>
                </c:pt>
                <c:pt idx="14">
                  <c:v>#N/A</c:v>
                </c:pt>
              </c:numCache>
            </c:numRef>
          </c:val>
          <c:smooth val="0"/>
          <c:extLst>
            <c:ext xmlns:c16="http://schemas.microsoft.com/office/drawing/2014/chart" uri="{C3380CC4-5D6E-409C-BE32-E72D297353CC}">
              <c16:uniqueId val="{00000008-D70E-4645-A530-E829B6775F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9463</c:v>
                </c:pt>
                <c:pt idx="5">
                  <c:v>9376</c:v>
                </c:pt>
                <c:pt idx="8">
                  <c:v>9355</c:v>
                </c:pt>
                <c:pt idx="11">
                  <c:v>9117</c:v>
                </c:pt>
                <c:pt idx="14">
                  <c:v>8930</c:v>
                </c:pt>
              </c:numCache>
            </c:numRef>
          </c:val>
          <c:extLst>
            <c:ext xmlns:c16="http://schemas.microsoft.com/office/drawing/2014/chart" uri="{C3380CC4-5D6E-409C-BE32-E72D297353CC}">
              <c16:uniqueId val="{00000000-7EBE-456E-85BA-9D33D494B3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1245</c:v>
                </c:pt>
                <c:pt idx="5">
                  <c:v>1206</c:v>
                </c:pt>
                <c:pt idx="8">
                  <c:v>1226</c:v>
                </c:pt>
                <c:pt idx="11">
                  <c:v>1168</c:v>
                </c:pt>
                <c:pt idx="14">
                  <c:v>1197</c:v>
                </c:pt>
              </c:numCache>
            </c:numRef>
          </c:val>
          <c:extLst>
            <c:ext xmlns:c16="http://schemas.microsoft.com/office/drawing/2014/chart" uri="{C3380CC4-5D6E-409C-BE32-E72D297353CC}">
              <c16:uniqueId val="{00000001-7EBE-456E-85BA-9D33D494B3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1716</c:v>
                </c:pt>
                <c:pt idx="5">
                  <c:v>1758</c:v>
                </c:pt>
                <c:pt idx="8">
                  <c:v>1957</c:v>
                </c:pt>
                <c:pt idx="11">
                  <c:v>2263</c:v>
                </c:pt>
                <c:pt idx="14">
                  <c:v>2387</c:v>
                </c:pt>
              </c:numCache>
            </c:numRef>
          </c:val>
          <c:extLst>
            <c:ext xmlns:c16="http://schemas.microsoft.com/office/drawing/2014/chart" uri="{C3380CC4-5D6E-409C-BE32-E72D297353CC}">
              <c16:uniqueId val="{00000002-7EBE-456E-85BA-9D33D494B3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BE-456E-85BA-9D33D494B3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BE-456E-85BA-9D33D494B3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BE-456E-85BA-9D33D494B3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BE-456E-85BA-9D33D494B3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241</c:v>
                </c:pt>
                <c:pt idx="3">
                  <c:v>236</c:v>
                </c:pt>
                <c:pt idx="6">
                  <c:v>232</c:v>
                </c:pt>
                <c:pt idx="9">
                  <c:v>237</c:v>
                </c:pt>
                <c:pt idx="12">
                  <c:v>280</c:v>
                </c:pt>
              </c:numCache>
            </c:numRef>
          </c:val>
          <c:extLst>
            <c:ext xmlns:c16="http://schemas.microsoft.com/office/drawing/2014/chart" uri="{C3380CC4-5D6E-409C-BE32-E72D297353CC}">
              <c16:uniqueId val="{00000007-7EBE-456E-85BA-9D33D494B3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5190</c:v>
                </c:pt>
                <c:pt idx="3">
                  <c:v>4905</c:v>
                </c:pt>
                <c:pt idx="6">
                  <c:v>4577</c:v>
                </c:pt>
                <c:pt idx="9">
                  <c:v>4266</c:v>
                </c:pt>
                <c:pt idx="12">
                  <c:v>3908</c:v>
                </c:pt>
              </c:numCache>
            </c:numRef>
          </c:val>
          <c:extLst>
            <c:ext xmlns:c16="http://schemas.microsoft.com/office/drawing/2014/chart" uri="{C3380CC4-5D6E-409C-BE32-E72D297353CC}">
              <c16:uniqueId val="{00000008-7EBE-456E-85BA-9D33D494B3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EBE-456E-85BA-9D33D494B3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8758</c:v>
                </c:pt>
                <c:pt idx="3">
                  <c:v>8795</c:v>
                </c:pt>
                <c:pt idx="6">
                  <c:v>8678</c:v>
                </c:pt>
                <c:pt idx="9">
                  <c:v>8889</c:v>
                </c:pt>
                <c:pt idx="12">
                  <c:v>9174</c:v>
                </c:pt>
              </c:numCache>
            </c:numRef>
          </c:val>
          <c:extLst>
            <c:ext xmlns:c16="http://schemas.microsoft.com/office/drawing/2014/chart" uri="{C3380CC4-5D6E-409C-BE32-E72D297353CC}">
              <c16:uniqueId val="{0000000A-7EBE-456E-85BA-9D33D494B3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1765</c:v>
                </c:pt>
                <c:pt idx="2">
                  <c:v>#N/A</c:v>
                </c:pt>
                <c:pt idx="3">
                  <c:v>#N/A</c:v>
                </c:pt>
                <c:pt idx="4">
                  <c:v>1595</c:v>
                </c:pt>
                <c:pt idx="5">
                  <c:v>#N/A</c:v>
                </c:pt>
                <c:pt idx="6">
                  <c:v>#N/A</c:v>
                </c:pt>
                <c:pt idx="7">
                  <c:v>950</c:v>
                </c:pt>
                <c:pt idx="8">
                  <c:v>#N/A</c:v>
                </c:pt>
                <c:pt idx="9">
                  <c:v>#N/A</c:v>
                </c:pt>
                <c:pt idx="10">
                  <c:v>844</c:v>
                </c:pt>
                <c:pt idx="11">
                  <c:v>#N/A</c:v>
                </c:pt>
                <c:pt idx="12">
                  <c:v>#N/A</c:v>
                </c:pt>
                <c:pt idx="13">
                  <c:v>848</c:v>
                </c:pt>
                <c:pt idx="14">
                  <c:v>#N/A</c:v>
                </c:pt>
              </c:numCache>
            </c:numRef>
          </c:val>
          <c:smooth val="0"/>
          <c:extLst>
            <c:ext xmlns:c16="http://schemas.microsoft.com/office/drawing/2014/chart" uri="{C3380CC4-5D6E-409C-BE32-E72D297353CC}">
              <c16:uniqueId val="{0000000B-7EBE-456E-85BA-9D33D494B3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934</c:v>
                </c:pt>
                <c:pt idx="1">
                  <c:v>1072</c:v>
                </c:pt>
                <c:pt idx="2">
                  <c:v>1157</c:v>
                </c:pt>
              </c:numCache>
            </c:numRef>
          </c:val>
          <c:extLst>
            <c:ext xmlns:c16="http://schemas.microsoft.com/office/drawing/2014/chart" uri="{C3380CC4-5D6E-409C-BE32-E72D297353CC}">
              <c16:uniqueId val="{00000000-15D6-4504-862D-714A9D131F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15D6-4504-862D-714A9D131F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518</c:v>
                </c:pt>
                <c:pt idx="1">
                  <c:v>630</c:v>
                </c:pt>
                <c:pt idx="2">
                  <c:v>639</c:v>
                </c:pt>
              </c:numCache>
            </c:numRef>
          </c:val>
          <c:extLst>
            <c:ext xmlns:c16="http://schemas.microsoft.com/office/drawing/2014/chart" uri="{C3380CC4-5D6E-409C-BE32-E72D297353CC}">
              <c16:uniqueId val="{00000002-15D6-4504-862D-714A9D131F7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{B728BB84-5EEC-4F33-9FAE-4A1789B23CDB}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84-4A17-A1EE-DC21C08554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{06AE2802-40E0-4647-AC21-D41AFCB1AF7F}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84-4A17-A1EE-DC21C08554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{14BA6B20-AB6C-4693-A943-4B8C405FF609}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84-4A17-A1EE-DC21C08554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{E8040834-2E9A-4830-A3BB-0C653822A504}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84-4A17-A1EE-DC21C08554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{FCC99105-0FEE-4E20-8E0B-F6061962E25D}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84-4A17-A1EE-DC21C085543C}"/>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{D8DC4BF9-6C17-4CF6-910C-653EC5E883BF}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84-4A17-A1EE-DC21C085543C}"/>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{621247EE-04B5-4A75-B243-38D0D420DCB7}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84-4A17-A1EE-DC21C085543C}"/>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{13DFAD32-7D2B-4FED-843F-305722AA8AB5}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84-4A17-A1EE-DC21C08554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{15FD3FEB-BF14-47E1-9B7F-503C399830AB}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84-4A17-A1EE-DC21C08554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62.3</c:v>
                </c:pt>
                <c:pt idx="16">
                  <c:v>63.8</c:v>
                </c:pt>
                <c:pt idx="24">
                  <c:v>64.599999999999994</c:v>
                </c:pt>
              </c:numCache>
            </c:numRef>
          </c:xVal>
          <c:yVal>
            <c:numRef>
              <c:f>公会計指標分析・財政指標組合せ分析表!$BP$51:$DC$51</c:f>
              <c:numCache>
                <c:formatCode>#,##0.0;"▲ "#,##0.0</c:formatCode>
                <c:ptCount val="40"/>
                <c:pt idx="8">
                  <c:v>28.3</c:v>
                </c:pt>
                <c:pt idx="16">
                  <c:v>16.8</c:v>
                </c:pt>
                <c:pt idx="24">
                  <c:v>14.8</c:v>
                </c:pt>
              </c:numCache>
            </c:numRef>
          </c:yVal>
          <c:smooth val="0"/>
          <c:extLst>
            <c:ext xmlns:c16="http://schemas.microsoft.com/office/drawing/2014/chart" uri="{C3380CC4-5D6E-409C-BE32-E72D297353CC}">
              <c16:uniqueId val="{00000009-BB84-4A17-A1EE-DC21C08554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{2057DA5C-CD29-4A0A-B0D0-1393B4D30BF6}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84-4A17-A1EE-DC21C08554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{F0ACAE1F-7CA1-437A-8BF1-95F67F651D65}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84-4A17-A1EE-DC21C08554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{14D37DD2-8197-443C-B749-7FFE4353D521}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84-4A17-A1EE-DC21C08554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{A6D3A926-DCA2-4A90-B22C-BB93F29E06E6}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84-4A17-A1EE-DC21C08554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{DB88D6E0-4E31-44AF-BC8D-87CF84DB6BB3}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84-4A17-A1EE-DC21C08554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{136A0D75-078B-479E-AE2C-91EA7617400F}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84-4A17-A1EE-DC21C08554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{AC3ABF8E-1422-4C24-9609-FEA3B81185EA}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84-4A17-A1EE-DC21C08554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{1A971152-F22A-4CC9-A00D-3E7ED4097538}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84-4A17-A1EE-DC21C08554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{E8731ED6-667E-40CB-9A71-66CA165B1540}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84-4A17-A1EE-DC21C08554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BB84-4A17-A1EE-DC21C085543C}"/>
            </c:ext>
          </c:extLst>
        </c:ser>
        <c:dLbls>
          <c:showLegendKey val="0"/>
          <c:showVal val="1"/>
          <c:showCatName val="0"/>
          <c:showSerName val="0"/>
          <c:showPercent val="0"/>
          <c:showBubbleSize val="0"/>
        </c:dLbls>
        <c:axId val="46179840"/>
        <c:axId val="46181760"/>
      </c:scatterChart>
      <c:valAx>
        <c:axId val="4617984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{CEF733CF-CD4A-4466-9CE9-95835A87136A}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C5-4048-8F34-EF3CCF53ED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{831372E6-464F-4C27-9FBD-6628F1E05BA3}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C5-4048-8F34-EF3CCF53ED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{9EF45B64-CC96-4AFA-A19C-1D2C38EA0C15}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C5-4048-8F34-EF3CCF53ED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{34EB7A8B-FBB6-4CBA-90E2-B1E878F7B9CB}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C5-4048-8F34-EF3CCF53ED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{D9212296-E592-4363-948A-D138596C71E1}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C5-4048-8F34-EF3CCF53EDD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{4A60709F-0D7A-414F-9D2C-CBC9588E11FF}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C5-4048-8F34-EF3CCF53EDD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{3D8198F7-4AC5-4676-97C4-AA04247F98A5}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C5-4048-8F34-EF3CCF53EDD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{D1FB7B9D-FD78-4720-96C8-AFBFAEAD04FC}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C5-4048-8F34-EF3CCF53EDD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{DC9D6464-C679-4D47-8CF2-A2262EAA6700}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C5-4048-8F34-EF3CCF53ED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6.7</c:v>
                </c:pt>
                <c:pt idx="24">
                  <c:v>6.6</c:v>
                </c:pt>
                <c:pt idx="32">
                  <c:v>6.5</c:v>
                </c:pt>
              </c:numCache>
            </c:numRef>
          </c:xVal>
          <c:yVal>
            <c:numRef>
              <c:f>公会計指標分析・財政指標組合せ分析表!$BP$73:$DC$73</c:f>
              <c:numCache>
                <c:formatCode>#,##0.0;"▲ "#,##0.0</c:formatCode>
                <c:ptCount val="40"/>
                <c:pt idx="0">
                  <c:v>32.700000000000003</c:v>
                </c:pt>
                <c:pt idx="8">
                  <c:v>28.3</c:v>
                </c:pt>
                <c:pt idx="16">
                  <c:v>16.8</c:v>
                </c:pt>
                <c:pt idx="24">
                  <c:v>14.8</c:v>
                </c:pt>
                <c:pt idx="32">
                  <c:v>14.5</c:v>
                </c:pt>
              </c:numCache>
            </c:numRef>
          </c:yVal>
          <c:smooth val="0"/>
          <c:extLst>
            <c:ext xmlns:c16="http://schemas.microsoft.com/office/drawing/2014/chart" uri="{C3380CC4-5D6E-409C-BE32-E72D297353CC}">
              <c16:uniqueId val="{00000009-02C5-4048-8F34-EF3CCF53ED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{2DA465EC-627D-409B-B3FC-0E44E76D2FD6}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C5-4048-8F34-EF3CCF53ED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{CB1DF395-7EFC-4D91-8C7A-D78064208D98}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C5-4048-8F34-EF3CCF53ED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{1797178C-899B-40FB-A218-A927035CD152}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C5-4048-8F34-EF3CCF53ED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{DEE94FA1-2288-4CFA-BCF0-74985E2735BB}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C5-4048-8F34-EF3CCF53ED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{3B63551A-4F7E-4050-B06F-52A71EEA6CF9}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C5-4048-8F34-EF3CCF53ED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{FDF01F81-2F3B-4BB3-A151-721E1802B105}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C5-4048-8F34-EF3CCF53EDDE}"/>
                </c:ext>
              </c:extLst>
            </c:dLbl>
            <c:dLbl>
              <c:idx val="16"/>
              <c:layout>
                <c:manualLayout>
                  <c:x val="-4.5160355153971272E-2"/>
                  <c:y val="-6.935047917435836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{1C47AC58-5512-4AC0-B0F0-13331AB560E3}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C5-4048-8F34-EF3CCF53EDDE}"/>
                </c:ext>
              </c:extLst>
            </c:dLbl>
            <c:dLbl>
              <c:idx val="24"/>
              <c:layout>
                <c:manualLayout>
                  <c:x val="-1.8235628084250059E-2"/>
                  <c:y val="-5.548281500122952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{3F76B055-DDF5-4A59-A9D5-CA1CF492DA40}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C5-4048-8F34-EF3CCF53ED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{F2A5DEAF-829C-4F67-A324-50299AD5BBA4}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C5-4048-8F34-EF3CCF53ED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02C5-4048-8F34-EF3CCF53EDDE}"/>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据置期間が終了した臨時財政対策債の償還開始に伴い元利償還金が増加している。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今後も東武動物公園駅東口整備事業や都市計画道路事業の進捗により借入が見込まれることから償還額が増えることが予想される。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利子分のみの積立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下水道事業特別会計における地方債の償還が進み、公営企業債等繰入額は減少傾向にある。また、ごみ処理施設建設準備金の積立を行っていることから充当可能基金は増加している。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一方、一般会計等に係る地方債の現在高は増加傾向にあるため、増加要因となっている公共事業についてもバランスをとり、計画的な起債を行っていきたい。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埼玉県宮代町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基金全体では、増加傾向にある。主な増加要因として、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・財政調整基金では、前年度町税等の増による決算剰余金の増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・公共施設整備基金では、ごみ処理施設建設準備金の積立による増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経費は増加していくことが見込まれるため、財政調整基金の残高は減少していくことが予想される。また、公共施設用地の借地買戻し等に伴い、公共施設整備基金残高の減少も見込まれる。加えて、今後は、公共施設の老朽化に伴う改修・建替に要する経費が発生することから、現状維持の行政運営だけではなく現状について見直しを行い、健全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公共施設整備基金：公共施設、公共施設に準ずる施設の用地取得、整備及び大規模改修に充てるための基金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宮代まちづくり基金：ふるさと納税制度を活用した寄付者が希望する使途に充てるための基金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公設宮代福祉医療センター施設整備基金：公設宮代福祉医療センターの施設修繕及び備品等の整備資金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公共施設整備基金：新たなごみ処理施設建設準備金の積立による増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宮代まちづくり基金：原資となる、ふるさと納税の減に伴う減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公設宮代福祉医療センター施設整備基金：医療機器整備のため取り崩しを行ったことによる減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公共施設整備基金：今後は公共施設用地の借地買戻しや福祉施設改修に充てることを予定している。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宮代まちづくり基金：今後も積立を実施した基金は翌年度事業へ充当を行う。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公設宮代福祉医療センター施設整備基金：施設の利益に応じて積立を予定しており、積み立てた基金は医療機器のリース費用に充当を予定している。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・前年度町税等の増による決算剰余金の増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・都市計画事業の進捗状況に伴う決算剰余金の増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今後も社会保障経費の増加は続くものと見込んでおり、それに伴い財政調整基金の取崩を行うことが予想される。今後は、歳出削減、歳入の確保に努め、１２億円程度の基金残高を確保していきたい。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基金利子の積立のみのため、大きな増減なし。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今後、高利率の償還が終了していくため、減債基金を活用した返済予定はない。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913761-4C5E-4BDF-A8D7-832B745BD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FCDFB1-4BA0-4C77-A053-67EC19F0C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4C4AF4F-0595-43B6-8153-C74697602D2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E17A03B-F5FA-4866-A197-E5E3B675D0B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5AB1703-5B6E-4B28-BFB0-2D4CFB5661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B56C367-CD56-46ED-8E7D-95660B3AC56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5DB5B8E-C0B2-4C49-8C3C-C31E0810CA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4A1CD9D-81A1-4307-AB30-48C7F76C5D9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589AEF7-B263-43B8-AB4E-E9BA0FE7AD7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CAC4BF6-29D4-402D-B578-0468DA95B9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E5E1435-E265-4A86-896F-9A89E975C72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1EFEE5E-B7DF-44D9-8C9B-0198452F75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EE6ABC5-F915-4A78-BB93-4A2066DBBE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47E718B-79CF-4B77-A2B8-A20FE182F11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A4C3296-C85A-4267-B581-62F0CFE770D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6286691-EC53-4D7C-9810-E42E0BDCD9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D6FE1C3-20EE-4276-A3FA-575D6CAC2D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261CA6B-D469-4F22-B3A0-6E96C00D90D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A3FD301-8575-47BE-A59B-E0515B8241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520FC87-D1DE-40FA-837B-B28471C867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F5124D3-B6D0-4D58-AA74-ACB26AF8140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5CF7650-F818-49C1-A64D-0C4E88871B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D16126F-3B8D-4A0A-9F0E-35117C9FC4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74D2A7A-9ACD-49E8-8C57-D17491CED87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6F9512-88EF-473B-95DF-57BAD0C1E6F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0154F3F-71C8-4DDD-8618-5B728E64DA1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36CD4C2-9FC1-4CE9-84AE-77B748E731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5066B74-58D5-4A5A-884E-867BA0E2986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6F69F1A-D635-4F68-B5CC-1AF27000062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AE2EC4F-C9D7-4C38-9293-D83247111EF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E26257B6-6585-4E07-B662-A2BD6494A327}"/>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7772F00D-A443-4863-9CCA-CC091969895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5FAF77B-C2CE-4E1A-B8A5-6F5ECA89956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7A7171E7-2883-413A-9120-7FBA678399B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16EE458-5551-4170-AEBE-002FB71D753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B1D71CB-1662-4723-A567-FC15DE40039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2040174-FF61-4970-9C03-9E525649297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2BFC42D-5290-4694-9EEB-F0689115277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69273A6B-1F0B-4330-A738-BD68A7A949E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63B5B2F-F512-4C3F-8611-477AF49BA90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4814EDB-B389-434A-BEF3-DA14322CFC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A6EDB3E-657A-49A4-9089-26AF092B1EE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FF86FF73-F70A-4192-B56E-F45C14AEE8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DADA0B5-40E9-4B3A-9F7C-E5F5BA941F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1026869-3BF3-489A-9ECD-A59C691CE1C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9827C34-6CD0-4E5D-BE9F-A26378CE921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年度に公共施設マネージメント計画を策定し、これまで、いきがい活動センターの機能転用やふれ愛センターみやしろの機能移転、子育て新施設の開設等を実施してきた。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そのため、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償却率は類似団体より高い水準で推移している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ものの、伸びは緩やかなものとなっており、一定の効果が表れている。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B35EA92-36B1-441B-8750-4DC25D82CF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2541505-1A3D-4632-8F8A-C300BB88CE3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37E21ED-93DC-4B36-959C-8C52E6453D3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489D82D9-09D7-4C1C-ACF4-F7FAEE8B4E6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FAEED91F-36BD-49FF-8525-0C4629711D2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F20C6B35-DA07-4460-9D68-86426267A9B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BF31CD3-8DE0-460D-95B7-9E03C0724BD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8F2552D0-3C32-4922-972E-7F44BEE541D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9F1E3635-A2EC-46A6-9F3E-384D7D6B5F9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2C625DD-6F3F-4D80-BB05-19EEDF61454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8768E5F-D868-46C9-AAA6-591CC4CD3F8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219998F8-A562-4E31-A22A-D28E747C9C4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1E7336D7-18E9-49D4-9936-16965C26E9D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5DD13FCB-1BC4-4363-95A8-0C37925CFEB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80165EF-27F6-478D-9833-5FCDFFA79C8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CB5B83A-4FCD-427C-972F-B666F77371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508A974E-40BF-4A57-997D-24736ABC99D3}"/>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4C07618-3AC7-4301-BC67-A68DA27D3A4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4FF1913-C0C6-499E-8250-A72D3E09768C}"/>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D26B2EE3-846E-4148-96CC-C16CB182B37C}"/>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461BA833-D951-4C11-8662-D5AAE858BB71}"/>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90630807-DBF7-4A90-B70F-6085D5DC5696}"/>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B2D3C692-0B43-41CD-B798-A61F5FC94DF2}"/>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a:extLst>
            <a:ext uri="{FF2B5EF4-FFF2-40B4-BE49-F238E27FC236}">
              <a16:creationId xmlns:a16="http://schemas.microsoft.com/office/drawing/2014/main" id="{943FA036-2308-4C99-99CA-5BD638CDF350}"/>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DE44621B-67CF-437A-B2FF-1EBA1058444C}"/>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C0DEEC00-BAAD-40E7-B848-C37EA438EA06}"/>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52EC44FF-718A-43C5-BF32-DC59B4E7F87D}"/>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A80B30EE-AAF4-4B19-8D5A-159AE3EFDFDE}"/>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0CF78A2-F3EF-4198-B407-4D47EA7D988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91EDD4A-F4D4-46EA-BA8B-A4CC32DE132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9369687-FD25-487F-BD63-434A01C0055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4DA0675-5D37-4BAE-A0E5-DCBE7D05D7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D0092B2-0D18-4AA1-84E8-BE88C5A17D2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79012</xdr:rowOff>
    </xdr:from>
    <xdr:to>
      <xdr:col>19</xdr:col>
      <xdr:colOff>187325</xdr:colOff>
      <xdr:row>31</xdr:row>
      <xdr:rowOff>9162</xdr:rowOff>
    </xdr:to>
    <xdr:sp macro="" textlink="">
      <xdr:nvSpPr>
        <xdr:cNvPr id="81" name="楕円 80">
          <a:extLst>
            <a:ext uri="{FF2B5EF4-FFF2-40B4-BE49-F238E27FC236}">
              <a16:creationId xmlns:a16="http://schemas.microsoft.com/office/drawing/2014/main" id="{614B4C30-2EF2-4B20-9A05-0EDDE1511E88}"/>
            </a:ext>
          </a:extLst>
        </xdr:cNvPr>
        <xdr:cNvSpPr/>
      </xdr:nvSpPr>
      <xdr:spPr>
        <a:xfrm>
          <a:off x="40005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103686</xdr:rowOff>
    </xdr:from>
    <xdr:to>
      <xdr:col>15</xdr:col>
      <xdr:colOff>187325</xdr:colOff>
      <xdr:row>31</xdr:row>
      <xdr:rowOff>33836</xdr:rowOff>
    </xdr:to>
    <xdr:sp macro="" textlink="">
      <xdr:nvSpPr>
        <xdr:cNvPr id="82" name="楕円 81">
          <a:extLst>
            <a:ext uri="{FF2B5EF4-FFF2-40B4-BE49-F238E27FC236}">
              <a16:creationId xmlns:a16="http://schemas.microsoft.com/office/drawing/2014/main" id="{914A3605-7913-4E70-93DC-274631318153}"/>
            </a:ext>
          </a:extLst>
        </xdr:cNvPr>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129812</xdr:rowOff>
    </xdr:from>
    <xdr:to>
      <xdr:col>19</xdr:col>
      <xdr:colOff>136525</xdr:colOff>
      <xdr:row>30</xdr:row>
      <xdr:rowOff>154486</xdr:rowOff>
    </xdr:to>
    <xdr:cxnSp macro="">
      <xdr:nvCxnSpPr>
        <xdr:cNvPr id="83" name="直線コネクタ 82">
          <a:extLst>
            <a:ext uri="{FF2B5EF4-FFF2-40B4-BE49-F238E27FC236}">
              <a16:creationId xmlns:a16="http://schemas.microsoft.com/office/drawing/2014/main" id="{E1F66BB0-536F-4CFC-AF91-933BCB426982}"/>
            </a:ext>
          </a:extLst>
        </xdr:cNvPr>
        <xdr:cNvCxnSpPr/>
      </xdr:nvCxnSpPr>
      <xdr:spPr>
        <a:xfrm flipV="1">
          <a:off x="3289300" y="604483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4" name="楕円 83">
          <a:extLst>
            <a:ext uri="{FF2B5EF4-FFF2-40B4-BE49-F238E27FC236}">
              <a16:creationId xmlns:a16="http://schemas.microsoft.com/office/drawing/2014/main" id="{5968968C-D783-4ADF-9D78-F2896943C736}"/>
            </a:ext>
          </a:extLst>
        </xdr:cNvPr>
        <xdr:cNvSpPr/>
      </xdr:nvSpPr>
      <xdr:spPr>
        <a:xfrm>
          <a:off x="2476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154486</xdr:rowOff>
    </xdr:from>
    <xdr:to>
      <xdr:col>15</xdr:col>
      <xdr:colOff>136525</xdr:colOff>
      <xdr:row>31</xdr:row>
      <xdr:rowOff>29301</xdr:rowOff>
    </xdr:to>
    <xdr:cxnSp macro="">
      <xdr:nvCxnSpPr>
        <xdr:cNvPr id="85" name="直線コネクタ 84">
          <a:extLst>
            <a:ext uri="{FF2B5EF4-FFF2-40B4-BE49-F238E27FC236}">
              <a16:creationId xmlns:a16="http://schemas.microsoft.com/office/drawing/2014/main" id="{58DF05FF-766C-4882-95C9-F8D206C35555}"/>
            </a:ext>
          </a:extLst>
        </xdr:cNvPr>
        <xdr:cNvCxnSpPr/>
      </xdr:nvCxnSpPr>
      <xdr:spPr>
        <a:xfrm flipV="1">
          <a:off x="2527300" y="606951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6" name="n_1aveValue有形固定資産減価償却率">
          <a:extLst>
            <a:ext uri="{FF2B5EF4-FFF2-40B4-BE49-F238E27FC236}">
              <a16:creationId xmlns:a16="http://schemas.microsoft.com/office/drawing/2014/main" id="{14B1746D-0222-447C-AA58-8849BFF5518F}"/>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7" name="n_2aveValue有形固定資産減価償却率">
          <a:extLst>
            <a:ext uri="{FF2B5EF4-FFF2-40B4-BE49-F238E27FC236}">
              <a16:creationId xmlns:a16="http://schemas.microsoft.com/office/drawing/2014/main" id="{581FB7AF-7C4B-473D-B623-DFB0F0A1D8B4}"/>
            </a:ext>
          </a:extLst>
        </xdr:cNvPr>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88" name="n_3aveValue有形固定資産減価償却率">
          <a:extLst>
            <a:ext uri="{FF2B5EF4-FFF2-40B4-BE49-F238E27FC236}">
              <a16:creationId xmlns:a16="http://schemas.microsoft.com/office/drawing/2014/main" id="{91D3E775-6C13-4D7E-9EFD-6C9577DBEE23}"/>
            </a:ext>
          </a:extLst>
        </xdr:cNvPr>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25689</xdr:rowOff>
    </xdr:from>
    <xdr:ext cx="405111" cy="259045"/>
    <xdr:sp macro="" textlink="">
      <xdr:nvSpPr>
        <xdr:cNvPr id="89" name="n_1mainValue有形固定資産減価償却率">
          <a:extLst>
            <a:ext uri="{FF2B5EF4-FFF2-40B4-BE49-F238E27FC236}">
              <a16:creationId xmlns:a16="http://schemas.microsoft.com/office/drawing/2014/main" id="{563A8F25-3521-4A33-8C57-5957DAD26E2B}"/>
            </a:ext>
          </a:extLst>
        </xdr:cNvPr>
        <xdr:cNvSpPr txBox="1"/>
      </xdr:nvSpPr>
      <xdr:spPr>
        <a:xfrm>
          <a:off x="38360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50363</xdr:rowOff>
    </xdr:from>
    <xdr:ext cx="405111" cy="259045"/>
    <xdr:sp macro="" textlink="">
      <xdr:nvSpPr>
        <xdr:cNvPr id="90" name="n_2mainValue有形固定資産減価償却率">
          <a:extLst>
            <a:ext uri="{FF2B5EF4-FFF2-40B4-BE49-F238E27FC236}">
              <a16:creationId xmlns:a16="http://schemas.microsoft.com/office/drawing/2014/main" id="{A832A912-B0F9-45B3-997F-0051D71D7CAA}"/>
            </a:ext>
          </a:extLst>
        </xdr:cNvPr>
        <xdr:cNvSpPr txBox="1"/>
      </xdr:nvSpPr>
      <xdr:spPr>
        <a:xfrm>
          <a:off x="3086744" y="57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96628</xdr:rowOff>
    </xdr:from>
    <xdr:ext cx="405111" cy="259045"/>
    <xdr:sp macro="" textlink="">
      <xdr:nvSpPr>
        <xdr:cNvPr id="91" name="n_3mainValue有形固定資産減価償却率">
          <a:extLst>
            <a:ext uri="{FF2B5EF4-FFF2-40B4-BE49-F238E27FC236}">
              <a16:creationId xmlns:a16="http://schemas.microsoft.com/office/drawing/2014/main" id="{3B26D475-384E-4439-8995-9F9D1E7D9368}"/>
            </a:ext>
          </a:extLst>
        </xdr:cNvPr>
        <xdr:cNvSpPr txBox="1"/>
      </xdr:nvSpPr>
      <xdr:spPr>
        <a:xfrm>
          <a:off x="2324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7B632654-2E38-4A50-85D0-579D63278B4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4185D048-05D9-4C2F-8F76-C9BA6B44973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3739720C-4BBD-4AE2-8C16-FC250D4DAEC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ADDA116A-3F11-4F41-BC14-D8A4AC43BA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712EE96B-1CD5-47E6-B36F-1BC8AA89E3C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F3128186-E6CB-421B-9283-88687404E2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A91F0A4F-F6F0-4A41-A7B3-5B6EBE35A08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A90A1EE5-07A3-4B27-8F13-0AB84CED945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845E7989-A9B4-4E0B-AA95-430004F2A9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EB693D22-8628-4F43-A79B-15C411BBCF2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C47931F7-A879-440C-8393-917872DD943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36B224DE-39A3-4F72-A2B4-0637035DD8E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6FDEAAEB-DFC6-4201-B2B5-EF48BC54407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比率は、全国平均を下回っており、数値も減少傾向にある。平成３０年度は、主に西原自然の森用地取得及び東武動物公園駅東西口周辺整備などの普通建設事業による地方債の発行を行ったものの、公共下水道事業特別会計において地方債の償還が進んでいることから、今後も緩やかに減少するものと見込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993C4227-BE63-4092-A2BC-BC8D47D829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CE88A4D-BBA9-4951-BD75-5AF007FF7CC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B3F61F11-624C-49AB-B790-EB9B14EEDF86}"/>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9B90CD19-8EE8-44EF-A6CF-5DF9B4E0940E}"/>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BE465C87-6892-480E-BF4D-E9A2DEFE80E9}"/>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BE176B4A-05CA-498E-A760-4EE96F33484C}"/>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9D1EC8B2-321A-40BD-806E-D7FB06C5FB2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0AE64C65-5597-4E71-966E-2D6CBD0C379F}"/>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9060D439-2B7C-4049-9809-F96281918BFF}"/>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5DBAB8E3-8E3C-4945-9D8E-29EA5CFA2DA1}"/>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DB16241E-27A8-4238-97E8-817538CC87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45D84CDA-C6CF-473D-A847-50E2C946195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FE6CD25A-2909-40BF-A508-B008CDAADEA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1A85B919-9D10-4B9C-B3D8-A141F0FC8055}"/>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1FDBDCBC-2AEA-47B0-8B73-14DAE7B7962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204F75F6-1101-47B1-97A0-103E1A6A246C}"/>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a:extLst>
            <a:ext uri="{FF2B5EF4-FFF2-40B4-BE49-F238E27FC236}">
              <a16:creationId xmlns:a16="http://schemas.microsoft.com/office/drawing/2014/main" id="{2D33C999-BDAF-4D26-A81D-ADBA837F0F13}"/>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a:extLst>
            <a:ext uri="{FF2B5EF4-FFF2-40B4-BE49-F238E27FC236}">
              <a16:creationId xmlns:a16="http://schemas.microsoft.com/office/drawing/2014/main" id="{1A02BAC0-755C-486F-858D-EB92875DD808}"/>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a:extLst>
            <a:ext uri="{FF2B5EF4-FFF2-40B4-BE49-F238E27FC236}">
              <a16:creationId xmlns:a16="http://schemas.microsoft.com/office/drawing/2014/main" id="{13714409-7D34-4EA9-9549-D508D43A0180}"/>
            </a:ext>
          </a:extLst>
        </xdr:cNvPr>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a:extLst>
            <a:ext uri="{FF2B5EF4-FFF2-40B4-BE49-F238E27FC236}">
              <a16:creationId xmlns:a16="http://schemas.microsoft.com/office/drawing/2014/main" id="{47502FBC-1A8E-410E-B527-5386BA622E35}"/>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a:extLst>
            <a:ext uri="{FF2B5EF4-FFF2-40B4-BE49-F238E27FC236}">
              <a16:creationId xmlns:a16="http://schemas.microsoft.com/office/drawing/2014/main" id="{CA1D9BB3-079B-4824-9AA3-7A38C580F355}"/>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CB414274-4903-443B-A106-1E05958BEA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8DFF46F-1CB1-4326-A61D-4B8C653EC5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A34AE876-8EF9-4BFE-9856-ED2DC8D7AA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7F298AD-4919-4449-9A23-E8882616F82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7FC7EBA-A441-46CD-B560-5F79DEB47AE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31674</xdr:rowOff>
    </xdr:from>
    <xdr:to>
      <xdr:col>76</xdr:col>
      <xdr:colOff>73025</xdr:colOff>
      <xdr:row>31</xdr:row>
      <xdr:rowOff>133274</xdr:rowOff>
    </xdr:to>
    <xdr:sp macro="" textlink="">
      <xdr:nvSpPr>
        <xdr:cNvPr id="131" name="楕円 130">
          <a:extLst>
            <a:ext uri="{FF2B5EF4-FFF2-40B4-BE49-F238E27FC236}">
              <a16:creationId xmlns:a16="http://schemas.microsoft.com/office/drawing/2014/main" id="{FBBF73DA-3493-42D6-A6DC-99A06DF128C0}"/>
            </a:ext>
          </a:extLst>
        </xdr:cNvPr>
        <xdr:cNvSpPr/>
      </xdr:nvSpPr>
      <xdr:spPr>
        <a:xfrm>
          <a:off x="14744700" y="6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54551</xdr:rowOff>
    </xdr:from>
    <xdr:ext cx="469744" cy="259045"/>
    <xdr:sp macro="" textlink="">
      <xdr:nvSpPr>
        <xdr:cNvPr id="132" name="債務償還比率該当値テキスト">
          <a:extLst>
            <a:ext uri="{FF2B5EF4-FFF2-40B4-BE49-F238E27FC236}">
              <a16:creationId xmlns:a16="http://schemas.microsoft.com/office/drawing/2014/main" id="{414D1A45-B498-41AF-8F6D-4BFC254E119E}"/>
            </a:ext>
          </a:extLst>
        </xdr:cNvPr>
        <xdr:cNvSpPr txBox="1"/>
      </xdr:nvSpPr>
      <xdr:spPr>
        <a:xfrm>
          <a:off x="14846300" y="59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14488</xdr:rowOff>
    </xdr:from>
    <xdr:to>
      <xdr:col>72</xdr:col>
      <xdr:colOff>123825</xdr:colOff>
      <xdr:row>31</xdr:row>
      <xdr:rowOff>116088</xdr:rowOff>
    </xdr:to>
    <xdr:sp macro="" textlink="">
      <xdr:nvSpPr>
        <xdr:cNvPr id="133" name="楕円 132">
          <a:extLst>
            <a:ext uri="{FF2B5EF4-FFF2-40B4-BE49-F238E27FC236}">
              <a16:creationId xmlns:a16="http://schemas.microsoft.com/office/drawing/2014/main" id="{7B0613AE-C694-4ED2-823D-6B172F415C0F}"/>
            </a:ext>
          </a:extLst>
        </xdr:cNvPr>
        <xdr:cNvSpPr/>
      </xdr:nvSpPr>
      <xdr:spPr>
        <a:xfrm>
          <a:off x="14033500" y="61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65288</xdr:rowOff>
    </xdr:from>
    <xdr:to>
      <xdr:col>76</xdr:col>
      <xdr:colOff>22225</xdr:colOff>
      <xdr:row>31</xdr:row>
      <xdr:rowOff>82474</xdr:rowOff>
    </xdr:to>
    <xdr:cxnSp macro="">
      <xdr:nvCxnSpPr>
        <xdr:cNvPr id="134" name="直線コネクタ 133">
          <a:extLst>
            <a:ext uri="{FF2B5EF4-FFF2-40B4-BE49-F238E27FC236}">
              <a16:creationId xmlns:a16="http://schemas.microsoft.com/office/drawing/2014/main" id="{876339A7-671C-4876-9E96-A43F4514BA25}"/>
            </a:ext>
          </a:extLst>
        </xdr:cNvPr>
        <xdr:cNvCxnSpPr/>
      </xdr:nvCxnSpPr>
      <xdr:spPr>
        <a:xfrm>
          <a:off x="14084300" y="6151763"/>
          <a:ext cx="711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a:extLst>
            <a:ext uri="{FF2B5EF4-FFF2-40B4-BE49-F238E27FC236}">
              <a16:creationId xmlns:a16="http://schemas.microsoft.com/office/drawing/2014/main" id="{EB47AAA6-D0E8-412A-A0FB-D89AEE70FD44}"/>
            </a:ext>
          </a:extLst>
        </xdr:cNvPr>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132615</xdr:rowOff>
    </xdr:from>
    <xdr:ext cx="469744" cy="259045"/>
    <xdr:sp macro="" textlink="">
      <xdr:nvSpPr>
        <xdr:cNvPr id="136" name="n_1mainValue債務償還比率">
          <a:extLst>
            <a:ext uri="{FF2B5EF4-FFF2-40B4-BE49-F238E27FC236}">
              <a16:creationId xmlns:a16="http://schemas.microsoft.com/office/drawing/2014/main" id="{E6F0AC98-464B-4367-8BD7-34E9FDEBC27F}"/>
            </a:ext>
          </a:extLst>
        </xdr:cNvPr>
        <xdr:cNvSpPr txBox="1"/>
      </xdr:nvSpPr>
      <xdr:spPr>
        <a:xfrm>
          <a:off x="13836727" y="587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81D6D7D8-CEAF-49E7-9D7A-64DE8F2BDA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652AC751-DA7C-4CD9-82CC-B76B6AF8E75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906B41E5-BC93-411C-9FAE-6F94056D10C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EAF4B2C9-BCEE-4EEE-9D21-401EAA7A8D1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9AAC331A-641A-423C-B74C-A52761BB1A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86324472-9AA9-4CD4-AA2A-85AD36DB9CF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126B980-866B-4D39-B981-322735C6C0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3BD74C-247D-493B-A6F2-C8D094829B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8F8D84-ABFC-4A2A-B024-1D5C042A40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C8AADF-6FDF-457D-8F09-FBD9BB87B3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6202A2-E273-431A-A5D2-C9C9CBCCA4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4BC4B92-8AE7-4738-98AB-74CBA04E2F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58FDB7-A569-43A7-B984-DCB406EDE2A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10D3BE0-25FE-4A7C-B264-92CD61BF137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DE9E0E2-12B2-4D37-8460-BE6BF2D59C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7FCC96-FB24-4099-9072-CEE62BCDD7F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17030A-5450-460F-8E23-EBC3E9B46A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7A0273-32AB-4A0C-8A4D-263BC11F04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74F3A3-9AD9-47D7-9F7E-87712DCEA6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1B85BA-33C9-43CD-8AD8-89E541ABB3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579C46-B992-468C-A33A-4F57E31604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2ACB445-0E4A-4CB7-B1F2-130FDB38414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3A794C-F23B-4297-B25F-88BA9C2C4D1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5F563C-8120-4FA6-8A60-2945F57E9A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E4CC6D0-22BD-4EFF-9125-65135F13E6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244948-1EE3-4309-BD6A-60BDBFD1F78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174AC6-F9B5-4B52-8FF3-5EA594DFAC1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EC8D6E-BC61-4A63-A9A4-9B405DB202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BE0EC7-6A9C-44B6-B52F-18E3DB2E0AA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20DC96-FB20-4292-878F-4CB36FE4BC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EA6A78-D3FC-4349-8D6A-C94BA0BA7DA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864251-4998-4E45-B4EA-EA0ACB4BA7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2E3486-AECE-4403-886B-55C3E76E932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DD720B-F345-43E0-84D1-5A4472BAB0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A50BF4-B842-4B65-814B-9FBD17E278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F1DDD0-052B-4562-B06E-A9DF07ECD7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7BC4571-3DAF-4675-ADBC-C5784F86EF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A5607D2-3B7C-4184-B6C3-94DD5D9465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7B8FDED-6095-42D4-8E82-1F9995D2282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739BB94-6530-43F5-9460-ACACA02C99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45977DB-514A-415A-AE8D-3038D53C63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AAA6E60-0742-4CA0-9012-98CBFE9ACA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EC426C1-3350-468B-A9CD-FEDBA3A0A0B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5533B39-01DB-4978-B94B-B4617D3EC3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73735B2-A725-4E60-9C11-491DB45BBF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BC1E182-8FE4-4FCB-92BE-D69346E11E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0DE2971-3CFD-475B-86B9-1CAE07CEA43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2539645-64F6-4350-8F50-EFED3A0F5B7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547C637-D834-42F2-BA0D-5AE1099F77D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3853399-C44E-484D-9598-7D417577C34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2ED691B-23EE-400F-8332-9BAEE3F6C1C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D6389E2-1553-4EBE-91C6-EB2C0E6828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53E3FB2-AC09-4C2C-969A-D3483C436C5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E120356D-DD83-4F2D-AF2C-4F7BA3C0F8F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6343FD1-BA05-4183-8AA6-83F88D135DE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F1FC3D4-CFE8-45E7-95B9-9409A43C7A8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AC5E42B-C8B2-4466-859A-7DBD4FBC914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4CDAD70-7E9C-4950-AD7A-BBCB78A18C1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AD97A35-0400-42E7-A616-4FACCCF4BA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6662C57-A568-450C-B019-37EC5AA6C0D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92448C48-86B0-4A9D-AABE-D0E93C4D775F}"/>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98C4EA41-8711-435A-B82E-5D037EDC40F4}"/>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3CBD6515-01FF-4C16-8137-22E35FCAAFA6}"/>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F465F60-4E59-4D89-9178-B3EF983555E2}"/>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5B6069CB-88BB-4A83-A00F-CCD898461ADB}"/>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57C59126-0638-456A-9AED-C78AC3A4683E}"/>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A4B3F2D9-DDD7-49EF-ABAF-0DBA713EC489}"/>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EBB663C0-6E2F-44D0-B1A5-72961BE5AE2C}"/>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F7A39F1-CCF9-4664-8E22-ADC463FD14A5}"/>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890570E8-11C8-490C-AF16-110866EA74A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0335CD8-070E-4474-B6D0-887CFABAA4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0D92B7F-D4CC-40BE-BCAA-8414FF0B8B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9E90D89-6BDC-40BB-810F-C02C64F808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1CED950-A03E-4B24-AB52-F06F3516106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18D8BA-F9F3-4753-877B-4638C5F1ED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1" name="楕円 70">
          <a:extLst>
            <a:ext uri="{FF2B5EF4-FFF2-40B4-BE49-F238E27FC236}">
              <a16:creationId xmlns:a16="http://schemas.microsoft.com/office/drawing/2014/main" id="{55927BAF-D24D-466E-A3EA-49CC0DE3FEF4}"/>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72" name="楕円 71">
          <a:extLst>
            <a:ext uri="{FF2B5EF4-FFF2-40B4-BE49-F238E27FC236}">
              <a16:creationId xmlns:a16="http://schemas.microsoft.com/office/drawing/2014/main" id="{89180824-DFB5-463A-AA19-679C88B96608}"/>
            </a:ext>
          </a:extLst>
        </xdr:cNvPr>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163830</xdr:rowOff>
    </xdr:to>
    <xdr:cxnSp macro="">
      <xdr:nvCxnSpPr>
        <xdr:cNvPr id="73" name="直線コネクタ 72">
          <a:extLst>
            <a:ext uri="{FF2B5EF4-FFF2-40B4-BE49-F238E27FC236}">
              <a16:creationId xmlns:a16="http://schemas.microsoft.com/office/drawing/2014/main" id="{04A63CCE-45D2-4088-91AF-FEDB8320194E}"/>
            </a:ext>
          </a:extLst>
        </xdr:cNvPr>
        <xdr:cNvCxnSpPr/>
      </xdr:nvCxnSpPr>
      <xdr:spPr>
        <a:xfrm>
          <a:off x="2908300" y="6473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4" name="楕円 73">
          <a:extLst>
            <a:ext uri="{FF2B5EF4-FFF2-40B4-BE49-F238E27FC236}">
              <a16:creationId xmlns:a16="http://schemas.microsoft.com/office/drawing/2014/main" id="{9655F765-D15A-472E-ACA5-834B211BB63E}"/>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129540</xdr:rowOff>
    </xdr:from>
    <xdr:to>
      <xdr:col>15</xdr:col>
      <xdr:colOff>50800</xdr:colOff>
      <xdr:row>38</xdr:row>
      <xdr:rowOff>28575</xdr:rowOff>
    </xdr:to>
    <xdr:cxnSp macro="">
      <xdr:nvCxnSpPr>
        <xdr:cNvPr id="75" name="直線コネクタ 74">
          <a:extLst>
            <a:ext uri="{FF2B5EF4-FFF2-40B4-BE49-F238E27FC236}">
              <a16:creationId xmlns:a16="http://schemas.microsoft.com/office/drawing/2014/main" id="{65A41719-86FC-4C52-814A-654E9C177EDF}"/>
            </a:ext>
          </a:extLst>
        </xdr:cNvPr>
        <xdr:cNvCxnSpPr/>
      </xdr:nvCxnSpPr>
      <xdr:spPr>
        <a:xfrm flipV="1">
          <a:off x="2019300" y="6473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6" name="n_1aveValue【道路】&#10;有形固定資産減価償却率">
          <a:extLst>
            <a:ext uri="{FF2B5EF4-FFF2-40B4-BE49-F238E27FC236}">
              <a16:creationId xmlns:a16="http://schemas.microsoft.com/office/drawing/2014/main" id="{B7C1969D-C10B-4DAB-B706-D107C2B6CEFB}"/>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id="{41CA7F46-45CC-4FD4-9EDD-4BF336BE5E58}"/>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a:extLst>
            <a:ext uri="{FF2B5EF4-FFF2-40B4-BE49-F238E27FC236}">
              <a16:creationId xmlns:a16="http://schemas.microsoft.com/office/drawing/2014/main" id="{1B3F9873-C950-4BA6-A3D1-DE5418FEF3F8}"/>
            </a:ext>
          </a:extLst>
        </xdr:cNvPr>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79" name="n_1mainValue【道路】&#10;有形固定資産減価償却率">
          <a:extLst>
            <a:ext uri="{FF2B5EF4-FFF2-40B4-BE49-F238E27FC236}">
              <a16:creationId xmlns:a16="http://schemas.microsoft.com/office/drawing/2014/main" id="{D248195B-692E-4D14-ACA5-B4F8E5FF77B7}"/>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0" name="n_2mainValue【道路】&#10;有形固定資産減価償却率">
          <a:extLst>
            <a:ext uri="{FF2B5EF4-FFF2-40B4-BE49-F238E27FC236}">
              <a16:creationId xmlns:a16="http://schemas.microsoft.com/office/drawing/2014/main" id="{ED3CF64F-3FBF-4D67-9C26-5268B12544EA}"/>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95902</xdr:rowOff>
    </xdr:from>
    <xdr:ext cx="405111" cy="259045"/>
    <xdr:sp macro="" textlink="">
      <xdr:nvSpPr>
        <xdr:cNvPr id="81" name="n_3mainValue【道路】&#10;有形固定資産減価償却率">
          <a:extLst>
            <a:ext uri="{FF2B5EF4-FFF2-40B4-BE49-F238E27FC236}">
              <a16:creationId xmlns:a16="http://schemas.microsoft.com/office/drawing/2014/main" id="{E6E19170-90C0-44CD-A1AB-4179D4A3691D}"/>
            </a:ext>
          </a:extLst>
        </xdr:cNvPr>
        <xdr:cNvSpPr txBox="1"/>
      </xdr:nvSpPr>
      <xdr:spPr>
        <a:xfrm>
          <a:off x="1816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7193B352-93BB-4AD1-9DF2-92D447C3BEB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CFC4080C-924A-49B5-92D3-8A68401A9FC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1D232FD-CE4F-4F8D-9D69-B8B3859EBC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64975F5B-513E-4FB6-80CF-36FF011D61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EB10D46D-C91C-4CE4-9013-FD6C463C6F4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82E8F4AF-84DF-4A3A-98FA-3BC702F7AB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9559DEF0-9FE0-4CBE-B27D-3739E29369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D1791D7-E16B-4808-9980-35697BEAD42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6AE6A435-F321-4717-8979-69C497071B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A0878AF7-10A3-4163-A92F-0DE57DE7A1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45C76A5D-B7F3-4C7A-A2C6-083A6DDF0DD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833300E8-5C98-4694-9435-D0B8C130D62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12103933-A08C-4C73-A40F-DE6BE995094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EC808336-FFC5-4946-B254-789D7E50F00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C0116BCE-8AC0-4A5F-B469-EF8A9016423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84264C29-60D8-48FB-B514-A8474157ABD7}"/>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4DFBF5F2-95B7-4A85-9FDE-E443B29C29D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8FC84351-67F0-475E-B69F-8D406CD8603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7AB2FE35-C6E8-4CCA-8916-E9BFEB1F4D3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85D08D6A-C65C-454D-AC5C-8ECCE4B13AA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9F1A451-2798-4C6B-A8CC-AF8103E15D3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79DAC4BE-5CE8-4A30-9D0B-5D896BACB787}"/>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A5CC29B3-0970-4B7D-A788-42DDB799F954}"/>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DD6BD66B-BEF5-457E-9A19-FD51D6499FBB}"/>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DA3A775E-C6CB-44C0-940D-EFBADE9D1AB8}"/>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DF49A6EF-D7D5-4BC1-A905-4208CD4852A4}"/>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a:extLst>
            <a:ext uri="{FF2B5EF4-FFF2-40B4-BE49-F238E27FC236}">
              <a16:creationId xmlns:a16="http://schemas.microsoft.com/office/drawing/2014/main" id="{7A1F3112-D2FE-4C37-83FE-F3C9CF465214}"/>
            </a:ext>
          </a:extLst>
        </xdr:cNvPr>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DE39BBE7-E98B-4564-B1BF-B57D75D5C98C}"/>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E5A48AD1-36AB-4EA5-8044-EA40853EE76E}"/>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C62CF198-D6C0-49EB-9ADB-39B72DB973E3}"/>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AE6E1732-64F0-41A2-94B2-3A5FE0DEB681}"/>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E42C9AF8-5F19-4373-9698-06D619127DD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87DD868-6565-4782-A820-CB48590F8E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40F99A2-04FC-4F0B-8908-CA9E30B617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E8796DD-8A6D-4C0D-8D17-0BD9F01908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2E998A9-75EB-41FC-BB8E-9305F8F42E5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14930</xdr:rowOff>
    </xdr:from>
    <xdr:to>
      <xdr:col>50</xdr:col>
      <xdr:colOff>165100</xdr:colOff>
      <xdr:row>39</xdr:row>
      <xdr:rowOff>116530</xdr:rowOff>
    </xdr:to>
    <xdr:sp macro="" textlink="">
      <xdr:nvSpPr>
        <xdr:cNvPr id="118" name="楕円 117">
          <a:extLst>
            <a:ext uri="{FF2B5EF4-FFF2-40B4-BE49-F238E27FC236}">
              <a16:creationId xmlns:a16="http://schemas.microsoft.com/office/drawing/2014/main" id="{09D2AD92-391D-48D6-978E-FAEC069AB1A4}"/>
            </a:ext>
          </a:extLst>
        </xdr:cNvPr>
        <xdr:cNvSpPr/>
      </xdr:nvSpPr>
      <xdr:spPr>
        <a:xfrm>
          <a:off x="9588500" y="67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23297</xdr:rowOff>
    </xdr:from>
    <xdr:to>
      <xdr:col>46</xdr:col>
      <xdr:colOff>38100</xdr:colOff>
      <xdr:row>39</xdr:row>
      <xdr:rowOff>124897</xdr:rowOff>
    </xdr:to>
    <xdr:sp macro="" textlink="">
      <xdr:nvSpPr>
        <xdr:cNvPr id="119" name="楕円 118">
          <a:extLst>
            <a:ext uri="{FF2B5EF4-FFF2-40B4-BE49-F238E27FC236}">
              <a16:creationId xmlns:a16="http://schemas.microsoft.com/office/drawing/2014/main" id="{BC6988B8-FB1B-4C89-B8C2-2D537449202F}"/>
            </a:ext>
          </a:extLst>
        </xdr:cNvPr>
        <xdr:cNvSpPr/>
      </xdr:nvSpPr>
      <xdr:spPr>
        <a:xfrm>
          <a:off x="8699500" y="67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65730</xdr:rowOff>
    </xdr:from>
    <xdr:to>
      <xdr:col>50</xdr:col>
      <xdr:colOff>114300</xdr:colOff>
      <xdr:row>39</xdr:row>
      <xdr:rowOff>74097</xdr:rowOff>
    </xdr:to>
    <xdr:cxnSp macro="">
      <xdr:nvCxnSpPr>
        <xdr:cNvPr id="120" name="直線コネクタ 119">
          <a:extLst>
            <a:ext uri="{FF2B5EF4-FFF2-40B4-BE49-F238E27FC236}">
              <a16:creationId xmlns:a16="http://schemas.microsoft.com/office/drawing/2014/main" id="{593E30F6-3394-43F8-8FBE-239327DC21B7}"/>
            </a:ext>
          </a:extLst>
        </xdr:cNvPr>
        <xdr:cNvCxnSpPr/>
      </xdr:nvCxnSpPr>
      <xdr:spPr>
        <a:xfrm flipV="1">
          <a:off x="8750300" y="6752280"/>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21011</xdr:rowOff>
    </xdr:from>
    <xdr:to>
      <xdr:col>41</xdr:col>
      <xdr:colOff>101600</xdr:colOff>
      <xdr:row>39</xdr:row>
      <xdr:rowOff>122611</xdr:rowOff>
    </xdr:to>
    <xdr:sp macro="" textlink="">
      <xdr:nvSpPr>
        <xdr:cNvPr id="121" name="楕円 120">
          <a:extLst>
            <a:ext uri="{FF2B5EF4-FFF2-40B4-BE49-F238E27FC236}">
              <a16:creationId xmlns:a16="http://schemas.microsoft.com/office/drawing/2014/main" id="{B6338177-B157-4255-B232-E2A3A63E68C3}"/>
            </a:ext>
          </a:extLst>
        </xdr:cNvPr>
        <xdr:cNvSpPr/>
      </xdr:nvSpPr>
      <xdr:spPr>
        <a:xfrm>
          <a:off x="7810500" y="67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71811</xdr:rowOff>
    </xdr:from>
    <xdr:to>
      <xdr:col>45</xdr:col>
      <xdr:colOff>177800</xdr:colOff>
      <xdr:row>39</xdr:row>
      <xdr:rowOff>74097</xdr:rowOff>
    </xdr:to>
    <xdr:cxnSp macro="">
      <xdr:nvCxnSpPr>
        <xdr:cNvPr id="122" name="直線コネクタ 121">
          <a:extLst>
            <a:ext uri="{FF2B5EF4-FFF2-40B4-BE49-F238E27FC236}">
              <a16:creationId xmlns:a16="http://schemas.microsoft.com/office/drawing/2014/main" id="{6A4DC3BC-157F-4D60-A5FB-ACB39D136CA6}"/>
            </a:ext>
          </a:extLst>
        </xdr:cNvPr>
        <xdr:cNvCxnSpPr/>
      </xdr:nvCxnSpPr>
      <xdr:spPr>
        <a:xfrm>
          <a:off x="7861300" y="67583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3" name="n_1aveValue【道路】&#10;一人当たり延長">
          <a:extLst>
            <a:ext uri="{FF2B5EF4-FFF2-40B4-BE49-F238E27FC236}">
              <a16:creationId xmlns:a16="http://schemas.microsoft.com/office/drawing/2014/main" id="{EF284906-879A-4744-A3ED-EB2C21476DB7}"/>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4" name="n_2aveValue【道路】&#10;一人当たり延長">
          <a:extLst>
            <a:ext uri="{FF2B5EF4-FFF2-40B4-BE49-F238E27FC236}">
              <a16:creationId xmlns:a16="http://schemas.microsoft.com/office/drawing/2014/main" id="{460E06CB-AB79-48A9-9EE8-CFA74903A0B5}"/>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5" name="n_3aveValue【道路】&#10;一人当たり延長">
          <a:extLst>
            <a:ext uri="{FF2B5EF4-FFF2-40B4-BE49-F238E27FC236}">
              <a16:creationId xmlns:a16="http://schemas.microsoft.com/office/drawing/2014/main" id="{324AB678-6988-4672-A995-8348ED8AF73B}"/>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107657</xdr:rowOff>
    </xdr:from>
    <xdr:ext cx="469744" cy="259045"/>
    <xdr:sp macro="" textlink="">
      <xdr:nvSpPr>
        <xdr:cNvPr id="126" name="n_1mainValue【道路】&#10;一人当たり延長">
          <a:extLst>
            <a:ext uri="{FF2B5EF4-FFF2-40B4-BE49-F238E27FC236}">
              <a16:creationId xmlns:a16="http://schemas.microsoft.com/office/drawing/2014/main" id="{551A42F2-3515-4108-8289-B7C0AF2BA29F}"/>
            </a:ext>
          </a:extLst>
        </xdr:cNvPr>
        <xdr:cNvSpPr txBox="1"/>
      </xdr:nvSpPr>
      <xdr:spPr>
        <a:xfrm>
          <a:off x="9391727" y="67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116024</xdr:rowOff>
    </xdr:from>
    <xdr:ext cx="469744" cy="259045"/>
    <xdr:sp macro="" textlink="">
      <xdr:nvSpPr>
        <xdr:cNvPr id="127" name="n_2mainValue【道路】&#10;一人当たり延長">
          <a:extLst>
            <a:ext uri="{FF2B5EF4-FFF2-40B4-BE49-F238E27FC236}">
              <a16:creationId xmlns:a16="http://schemas.microsoft.com/office/drawing/2014/main" id="{E53F96D9-70EC-4B5C-B4C5-C86BCFD60E0C}"/>
            </a:ext>
          </a:extLst>
        </xdr:cNvPr>
        <xdr:cNvSpPr txBox="1"/>
      </xdr:nvSpPr>
      <xdr:spPr>
        <a:xfrm>
          <a:off x="8515427" y="680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113738</xdr:rowOff>
    </xdr:from>
    <xdr:ext cx="469744" cy="259045"/>
    <xdr:sp macro="" textlink="">
      <xdr:nvSpPr>
        <xdr:cNvPr id="128" name="n_3mainValue【道路】&#10;一人当たり延長">
          <a:extLst>
            <a:ext uri="{FF2B5EF4-FFF2-40B4-BE49-F238E27FC236}">
              <a16:creationId xmlns:a16="http://schemas.microsoft.com/office/drawing/2014/main" id="{22E1EB4C-4C86-474F-BA6A-DE21D3080165}"/>
            </a:ext>
          </a:extLst>
        </xdr:cNvPr>
        <xdr:cNvSpPr txBox="1"/>
      </xdr:nvSpPr>
      <xdr:spPr>
        <a:xfrm>
          <a:off x="7626427" y="68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AF934A83-7169-4248-9A36-162E52512E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BF0CE698-52DB-4EA5-A4A3-6615F2BF8E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9292937A-6DB0-4C31-9DE1-DE1CB7527B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5143EE9E-DFB8-4DC1-8023-01AE24C5BA7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70E5179E-241B-43E5-AE5F-C966ED14AB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2D1C4934-EC24-4070-8777-59B1511A53C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3DF8616B-B848-4E1F-A9B9-691F2A6ECF4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A17FF10-81A4-4D71-95C6-866829EC0E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55F40378-063A-4158-95FC-542AF3DB07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30693D78-F4E4-4F98-B343-EA0794A341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82B5D35B-638B-4C61-9DFF-D1934710EA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47544E5-1099-40EB-AD8D-7DE863135B3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2E856B2E-16F2-4031-B159-648364D697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82F26ADE-2D6E-4760-8DFD-15ABB697F5C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BD7BE17A-9481-47B4-B8E7-9D387BBF5D2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45FE2DD5-862B-46BB-82D1-87EBFB427F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2661BB59-6FB1-4BAF-BE1F-8E79F40C0D1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CC836FF8-4740-4F25-8894-85786BE2482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FAE6DE80-4E64-480F-9240-FF240E0E11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E7239877-BD86-4464-8BF3-367F84BF362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B2151B42-EEE5-4775-B94A-68AC45F26D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A1F512E2-4B70-4CEC-8C57-B82F17B602A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E2CB5281-239C-4243-B10A-DE0615CD6A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3B7E297A-C9FC-4C9B-90D7-CC82F886845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745CD34A-4344-4B48-8EC3-6174700229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9E9BAD0C-E90A-4309-8B3C-505FE3ED3B53}"/>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3CF006BC-DB68-4259-AA7D-69CA47D90307}"/>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ABD5C8A7-8EEF-4EF0-A0C7-BCA41717D677}"/>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E5E67D88-A43A-45D6-8743-10917678835C}"/>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544386F7-8F39-4B8E-9E44-8A3E761494D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396670D0-1A2F-46F3-A3B3-34D23D4C68FA}"/>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2B0A72FB-F70C-4EAB-B996-D40F686AA307}"/>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873067DC-A0AB-4AE9-B76F-847D9529B369}"/>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F1236FEC-FBC2-4BA7-A823-03AB3C391885}"/>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2240394C-5A31-43DD-B4A4-5A00E9C99BC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AFE14C6E-AE90-4521-9FF4-F114A71CAF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F4F81472-FFB8-48B3-A2F2-84B458FE0F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5E7CD64B-F42F-449B-8438-CF5D31A0844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9C8C686-46BB-44B4-9F85-9918266D53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812C3E3-E6B6-4359-A56E-63246C1DFEA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115751</xdr:rowOff>
    </xdr:from>
    <xdr:to>
      <xdr:col>20</xdr:col>
      <xdr:colOff>38100</xdr:colOff>
      <xdr:row>61</xdr:row>
      <xdr:rowOff>45901</xdr:rowOff>
    </xdr:to>
    <xdr:sp macro="" textlink="">
      <xdr:nvSpPr>
        <xdr:cNvPr id="169" name="楕円 168">
          <a:extLst>
            <a:ext uri="{FF2B5EF4-FFF2-40B4-BE49-F238E27FC236}">
              <a16:creationId xmlns:a16="http://schemas.microsoft.com/office/drawing/2014/main" id="{3EB0CD6C-6395-4D0F-9CAA-66A075E08384}"/>
            </a:ext>
          </a:extLst>
        </xdr:cNvPr>
        <xdr:cNvSpPr/>
      </xdr:nvSpPr>
      <xdr:spPr>
        <a:xfrm>
          <a:off x="3746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0" name="楕円 169">
          <a:extLst>
            <a:ext uri="{FF2B5EF4-FFF2-40B4-BE49-F238E27FC236}">
              <a16:creationId xmlns:a16="http://schemas.microsoft.com/office/drawing/2014/main" id="{7866B1A9-144E-4FC2-8808-C9B494B6AB6E}"/>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60</xdr:row>
      <xdr:rowOff>166551</xdr:rowOff>
    </xdr:to>
    <xdr:cxnSp macro="">
      <xdr:nvCxnSpPr>
        <xdr:cNvPr id="171" name="直線コネクタ 170">
          <a:extLst>
            <a:ext uri="{FF2B5EF4-FFF2-40B4-BE49-F238E27FC236}">
              <a16:creationId xmlns:a16="http://schemas.microsoft.com/office/drawing/2014/main" id="{9AF4AEBE-6C2B-47D2-BA4D-C2E76FB66C85}"/>
            </a:ext>
          </a:extLst>
        </xdr:cNvPr>
        <xdr:cNvCxnSpPr/>
      </xdr:nvCxnSpPr>
      <xdr:spPr>
        <a:xfrm>
          <a:off x="2908300" y="104470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72" name="楕円 171">
          <a:extLst>
            <a:ext uri="{FF2B5EF4-FFF2-40B4-BE49-F238E27FC236}">
              <a16:creationId xmlns:a16="http://schemas.microsoft.com/office/drawing/2014/main" id="{FF411123-D361-483F-B3B3-E4EF2FEA7BB6}"/>
            </a:ext>
          </a:extLst>
        </xdr:cNvPr>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40822</xdr:rowOff>
    </xdr:to>
    <xdr:cxnSp macro="">
      <xdr:nvCxnSpPr>
        <xdr:cNvPr id="173" name="直線コネクタ 172">
          <a:extLst>
            <a:ext uri="{FF2B5EF4-FFF2-40B4-BE49-F238E27FC236}">
              <a16:creationId xmlns:a16="http://schemas.microsoft.com/office/drawing/2014/main" id="{E0478A10-BE76-4297-B440-49AD71DC2936}"/>
            </a:ext>
          </a:extLst>
        </xdr:cNvPr>
        <xdr:cNvCxnSpPr/>
      </xdr:nvCxnSpPr>
      <xdr:spPr>
        <a:xfrm flipV="1">
          <a:off x="2019300" y="104470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3F6AC3E5-E173-47FC-ACBD-6514F6D6BAF0}"/>
            </a:ext>
          </a:extLst>
        </xdr:cNvPr>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79B22C2C-F487-4B62-B916-66FE8C648A93}"/>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9175125F-CD80-4195-AACD-9C47E48901E3}"/>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37028</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B2549B38-B8AA-4571-AB81-0F95A8BA7376}"/>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156C1587-3121-4608-870C-F6F65EF32B93}"/>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2F447D0B-7D54-47E4-876B-74EE8BC2C060}"/>
            </a:ext>
          </a:extLst>
        </xdr:cNvPr>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EEAE082B-05E0-4176-8DA8-A9DF656A29D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4255E66C-4EF9-4102-AD80-34081BA392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B7C43EDA-D99C-45B2-810E-4D11722FA2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23AFE540-01AD-457B-8A9D-FFB6C36911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1F230823-B10A-4D5B-BB1B-288894DF70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A5A85BCD-DCF0-4BF6-ACA5-C188A4BF4BA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13C6D0EB-CB7C-4879-B885-8C4144282D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594CF7C3-80DB-4B6B-A246-8875DFAA2E9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FDA4DD04-1364-4EB6-8D9A-8372737EA4C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F38E52B4-0D42-4422-8CA4-1AFEA6638D2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FF9AB469-CD8A-46DC-90D3-76DB12469F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B518D841-3C10-4B0B-9884-21DA6DE48DE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FF970C4C-EFF1-4383-A2AA-31A8F649288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a:extLst>
            <a:ext uri="{FF2B5EF4-FFF2-40B4-BE49-F238E27FC236}">
              <a16:creationId xmlns:a16="http://schemas.microsoft.com/office/drawing/2014/main" id="{296981A0-CD95-4D41-9013-2A184EFF586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D6C28A26-CAEA-48A6-ACDF-2C3B4BF12B0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a:extLst>
            <a:ext uri="{FF2B5EF4-FFF2-40B4-BE49-F238E27FC236}">
              <a16:creationId xmlns:a16="http://schemas.microsoft.com/office/drawing/2014/main" id="{2E7FB29B-6621-4619-885D-6197E4E11C6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2323C64A-C027-41C5-9B33-4D0B6520C7C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a:extLst>
            <a:ext uri="{FF2B5EF4-FFF2-40B4-BE49-F238E27FC236}">
              <a16:creationId xmlns:a16="http://schemas.microsoft.com/office/drawing/2014/main" id="{3FE3036F-B541-46AB-8F0D-93AD9DF9BE0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8441BFC6-538C-4AB9-88C2-522C5B84F9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8CB76C53-C387-43FF-861C-DEFDA6FD130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C8C77115-44F3-4F2E-9A50-875284F57A2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3FAB92C4-D332-46D9-9AF3-C6A13325896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49554675-2CC1-40FB-8690-0B04347AF4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805AD82F-8316-40AE-9D05-EBAE6D53251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8309D4D4-87EA-4DE8-A17D-15EF3C8B7E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a:extLst>
            <a:ext uri="{FF2B5EF4-FFF2-40B4-BE49-F238E27FC236}">
              <a16:creationId xmlns:a16="http://schemas.microsoft.com/office/drawing/2014/main" id="{894BBDD0-303D-47EA-9E57-3B0113B867C4}"/>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6328F3CA-E069-496E-BA82-34B9FB56AF82}"/>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a:extLst>
            <a:ext uri="{FF2B5EF4-FFF2-40B4-BE49-F238E27FC236}">
              <a16:creationId xmlns:a16="http://schemas.microsoft.com/office/drawing/2014/main" id="{C3803D6F-F2AF-45E1-81CA-4A4DC13F11EB}"/>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DACC9DC0-B628-42E8-B2B4-C368482F6F4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a:extLst>
            <a:ext uri="{FF2B5EF4-FFF2-40B4-BE49-F238E27FC236}">
              <a16:creationId xmlns:a16="http://schemas.microsoft.com/office/drawing/2014/main" id="{B9F12703-008A-454C-B008-F89CACB06C8C}"/>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4F9A3B42-E288-4E31-B1AF-F148DAFD87B5}"/>
            </a:ext>
          </a:extLst>
        </xdr:cNvPr>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a:extLst>
            <a:ext uri="{FF2B5EF4-FFF2-40B4-BE49-F238E27FC236}">
              <a16:creationId xmlns:a16="http://schemas.microsoft.com/office/drawing/2014/main" id="{20D196D4-806C-48E6-899E-E38C025FE0B8}"/>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a:extLst>
            <a:ext uri="{FF2B5EF4-FFF2-40B4-BE49-F238E27FC236}">
              <a16:creationId xmlns:a16="http://schemas.microsoft.com/office/drawing/2014/main" id="{0FD36CB2-C17B-47C7-AE77-6C62198C1732}"/>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a:extLst>
            <a:ext uri="{FF2B5EF4-FFF2-40B4-BE49-F238E27FC236}">
              <a16:creationId xmlns:a16="http://schemas.microsoft.com/office/drawing/2014/main" id="{164598A6-A34E-43EC-9AF3-85458D6183D3}"/>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a:extLst>
            <a:ext uri="{FF2B5EF4-FFF2-40B4-BE49-F238E27FC236}">
              <a16:creationId xmlns:a16="http://schemas.microsoft.com/office/drawing/2014/main" id="{B4B9905C-AD2B-49B4-8D29-9E1B1C4A112D}"/>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5387AE9-2870-431E-BF46-8D6BD5C325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10507C7B-1697-4626-88A3-590047E6A9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D2F87341-273B-4689-8872-5C69F049C5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AAA50C12-DF09-4C74-8377-069BBA35C6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111A634-EAEA-4BCC-ADBC-17850831956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50740</xdr:rowOff>
    </xdr:from>
    <xdr:to>
      <xdr:col>50</xdr:col>
      <xdr:colOff>165100</xdr:colOff>
      <xdr:row>64</xdr:row>
      <xdr:rowOff>152340</xdr:rowOff>
    </xdr:to>
    <xdr:sp macro="" textlink="">
      <xdr:nvSpPr>
        <xdr:cNvPr id="220" name="楕円 219">
          <a:extLst>
            <a:ext uri="{FF2B5EF4-FFF2-40B4-BE49-F238E27FC236}">
              <a16:creationId xmlns:a16="http://schemas.microsoft.com/office/drawing/2014/main" id="{3D672C19-1E88-433E-8C5C-2A03173546A4}"/>
            </a:ext>
          </a:extLst>
        </xdr:cNvPr>
        <xdr:cNvSpPr/>
      </xdr:nvSpPr>
      <xdr:spPr>
        <a:xfrm>
          <a:off x="9588500" y="110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50846</xdr:rowOff>
    </xdr:from>
    <xdr:to>
      <xdr:col>46</xdr:col>
      <xdr:colOff>38100</xdr:colOff>
      <xdr:row>64</xdr:row>
      <xdr:rowOff>152446</xdr:rowOff>
    </xdr:to>
    <xdr:sp macro="" textlink="">
      <xdr:nvSpPr>
        <xdr:cNvPr id="221" name="楕円 220">
          <a:extLst>
            <a:ext uri="{FF2B5EF4-FFF2-40B4-BE49-F238E27FC236}">
              <a16:creationId xmlns:a16="http://schemas.microsoft.com/office/drawing/2014/main" id="{C5AAF685-09F4-4F2D-9000-1E95FB126D08}"/>
            </a:ext>
          </a:extLst>
        </xdr:cNvPr>
        <xdr:cNvSpPr/>
      </xdr:nvSpPr>
      <xdr:spPr>
        <a:xfrm>
          <a:off x="8699500" y="110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101540</xdr:rowOff>
    </xdr:from>
    <xdr:to>
      <xdr:col>50</xdr:col>
      <xdr:colOff>114300</xdr:colOff>
      <xdr:row>64</xdr:row>
      <xdr:rowOff>101646</xdr:rowOff>
    </xdr:to>
    <xdr:cxnSp macro="">
      <xdr:nvCxnSpPr>
        <xdr:cNvPr id="222" name="直線コネクタ 221">
          <a:extLst>
            <a:ext uri="{FF2B5EF4-FFF2-40B4-BE49-F238E27FC236}">
              <a16:creationId xmlns:a16="http://schemas.microsoft.com/office/drawing/2014/main" id="{A7540199-1366-4B2A-9014-A5FE0E62DCAE}"/>
            </a:ext>
          </a:extLst>
        </xdr:cNvPr>
        <xdr:cNvCxnSpPr/>
      </xdr:nvCxnSpPr>
      <xdr:spPr>
        <a:xfrm flipV="1">
          <a:off x="8750300" y="11074340"/>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50807</xdr:rowOff>
    </xdr:from>
    <xdr:to>
      <xdr:col>41</xdr:col>
      <xdr:colOff>101600</xdr:colOff>
      <xdr:row>64</xdr:row>
      <xdr:rowOff>152407</xdr:rowOff>
    </xdr:to>
    <xdr:sp macro="" textlink="">
      <xdr:nvSpPr>
        <xdr:cNvPr id="223" name="楕円 222">
          <a:extLst>
            <a:ext uri="{FF2B5EF4-FFF2-40B4-BE49-F238E27FC236}">
              <a16:creationId xmlns:a16="http://schemas.microsoft.com/office/drawing/2014/main" id="{55178A08-715F-4C94-8092-650EB5393AE5}"/>
            </a:ext>
          </a:extLst>
        </xdr:cNvPr>
        <xdr:cNvSpPr/>
      </xdr:nvSpPr>
      <xdr:spPr>
        <a:xfrm>
          <a:off x="7810500" y="110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101607</xdr:rowOff>
    </xdr:from>
    <xdr:to>
      <xdr:col>45</xdr:col>
      <xdr:colOff>177800</xdr:colOff>
      <xdr:row>64</xdr:row>
      <xdr:rowOff>101646</xdr:rowOff>
    </xdr:to>
    <xdr:cxnSp macro="">
      <xdr:nvCxnSpPr>
        <xdr:cNvPr id="224" name="直線コネクタ 223">
          <a:extLst>
            <a:ext uri="{FF2B5EF4-FFF2-40B4-BE49-F238E27FC236}">
              <a16:creationId xmlns:a16="http://schemas.microsoft.com/office/drawing/2014/main" id="{87125830-10E4-4A2D-9463-36B1695242E0}"/>
            </a:ext>
          </a:extLst>
        </xdr:cNvPr>
        <xdr:cNvCxnSpPr/>
      </xdr:nvCxnSpPr>
      <xdr:spPr>
        <a:xfrm>
          <a:off x="7861300" y="1107440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B33E2397-BEF4-4FCF-929B-C5E455852024}"/>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50FBC1A8-EA08-49A4-9D0D-B0F4C350A02C}"/>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645EC808-D6AF-41E3-937F-A723A8787051}"/>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143467</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C095D030-A2C7-45D0-AD7B-F6531F5D3A7F}"/>
            </a:ext>
          </a:extLst>
        </xdr:cNvPr>
        <xdr:cNvSpPr txBox="1"/>
      </xdr:nvSpPr>
      <xdr:spPr>
        <a:xfrm>
          <a:off x="9359411" y="11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143573</xdr:rowOff>
    </xdr:from>
    <xdr:ext cx="534377" cy="259045"/>
    <xdr:sp macro="" textlink="">
      <xdr:nvSpPr>
        <xdr:cNvPr id="229" name="n_2mainValue【橋りょう・トンネル】&#10;一人当たり有形固定資産（償却資産）額">
          <a:extLst>
            <a:ext uri="{FF2B5EF4-FFF2-40B4-BE49-F238E27FC236}">
              <a16:creationId xmlns:a16="http://schemas.microsoft.com/office/drawing/2014/main" id="{3464904D-486A-48AF-8239-D5A4AB77D391}"/>
            </a:ext>
          </a:extLst>
        </xdr:cNvPr>
        <xdr:cNvSpPr txBox="1"/>
      </xdr:nvSpPr>
      <xdr:spPr>
        <a:xfrm>
          <a:off x="8483111" y="111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143534</xdr:rowOff>
    </xdr:from>
    <xdr:ext cx="534377" cy="259045"/>
    <xdr:sp macro="" textlink="">
      <xdr:nvSpPr>
        <xdr:cNvPr id="230" name="n_3mainValue【橋りょう・トンネル】&#10;一人当たり有形固定資産（償却資産）額">
          <a:extLst>
            <a:ext uri="{FF2B5EF4-FFF2-40B4-BE49-F238E27FC236}">
              <a16:creationId xmlns:a16="http://schemas.microsoft.com/office/drawing/2014/main" id="{EE198101-7955-4E08-BE0B-B1C076A8451C}"/>
            </a:ext>
          </a:extLst>
        </xdr:cNvPr>
        <xdr:cNvSpPr txBox="1"/>
      </xdr:nvSpPr>
      <xdr:spPr>
        <a:xfrm>
          <a:off x="7594111" y="111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48152272-AB65-4D98-92BB-8CACC83B87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6AC3AC5F-AE47-4D2B-9A2B-2A96A5668E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6533C561-6148-42F0-BFF4-61C969693C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37396417-13DC-4E0C-BAC5-BBD4FBC4108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68147C0-D222-4147-8DD9-3A4AAA3C37C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D69B1EEB-0FA7-42A2-B74B-4E6A8A45C62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4ED67FF1-C1FB-46FC-9FCE-AA7596EB66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A964AF1A-67CB-4D79-89E6-8A80173BF48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1CBD5977-4317-4A39-B666-ECF131EEFD8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C6310C80-E2F5-4C1E-BD72-AEA84CC35B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488E1D14-57E2-4262-97C2-D22383D017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E846062-1860-4E1D-8F9A-312F02805E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93B2C1C1-0BC5-4F99-AD7C-9B312C3EF9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6F3BFDD3-F913-49E3-A605-1C7455DE11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57DBFF22-357F-4F2C-8256-D8CB440E46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D373BA2A-5ACA-482E-B1AA-3CC65647766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a:extLst>
            <a:ext uri="{FF2B5EF4-FFF2-40B4-BE49-F238E27FC236}">
              <a16:creationId xmlns:a16="http://schemas.microsoft.com/office/drawing/2014/main" id="{C4B6FAEA-9B93-49D9-AA8B-5D2F28F45E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a:extLst>
            <a:ext uri="{FF2B5EF4-FFF2-40B4-BE49-F238E27FC236}">
              <a16:creationId xmlns:a16="http://schemas.microsoft.com/office/drawing/2014/main" id="{7A2785FC-78BE-45BD-824A-CA077DB7D6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a:extLst>
            <a:ext uri="{FF2B5EF4-FFF2-40B4-BE49-F238E27FC236}">
              <a16:creationId xmlns:a16="http://schemas.microsoft.com/office/drawing/2014/main" id="{E15F017F-3E29-42D9-9917-5DE534423E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a:extLst>
            <a:ext uri="{FF2B5EF4-FFF2-40B4-BE49-F238E27FC236}">
              <a16:creationId xmlns:a16="http://schemas.microsoft.com/office/drawing/2014/main" id="{FE94E9C8-54D9-4FF5-A69A-1F466FFA7C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a:extLst>
            <a:ext uri="{FF2B5EF4-FFF2-40B4-BE49-F238E27FC236}">
              <a16:creationId xmlns:a16="http://schemas.microsoft.com/office/drawing/2014/main" id="{26B28957-CA86-4ABC-B485-4AC4ABBEC81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a:extLst>
            <a:ext uri="{FF2B5EF4-FFF2-40B4-BE49-F238E27FC236}">
              <a16:creationId xmlns:a16="http://schemas.microsoft.com/office/drawing/2014/main" id="{C43372C5-054E-4530-B013-D2FAA3C29D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a:extLst>
            <a:ext uri="{FF2B5EF4-FFF2-40B4-BE49-F238E27FC236}">
              <a16:creationId xmlns:a16="http://schemas.microsoft.com/office/drawing/2014/main" id="{49973CFB-9318-4AB3-9D04-CC6C491D02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a:extLst>
            <a:ext uri="{FF2B5EF4-FFF2-40B4-BE49-F238E27FC236}">
              <a16:creationId xmlns:a16="http://schemas.microsoft.com/office/drawing/2014/main" id="{8C37A936-451C-482A-B8CE-DE89F03F9D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a:extLst>
            <a:ext uri="{FF2B5EF4-FFF2-40B4-BE49-F238E27FC236}">
              <a16:creationId xmlns:a16="http://schemas.microsoft.com/office/drawing/2014/main" id="{3C7EF85A-779C-4132-AA77-315C408890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a:extLst>
            <a:ext uri="{FF2B5EF4-FFF2-40B4-BE49-F238E27FC236}">
              <a16:creationId xmlns:a16="http://schemas.microsoft.com/office/drawing/2014/main" id="{D42145FF-801C-434F-AAAF-D6A3FD202F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a:extLst>
            <a:ext uri="{FF2B5EF4-FFF2-40B4-BE49-F238E27FC236}">
              <a16:creationId xmlns:a16="http://schemas.microsoft.com/office/drawing/2014/main" id="{4FAEE57E-AD11-4A10-8C89-C4C95137A41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a:extLst>
            <a:ext uri="{FF2B5EF4-FFF2-40B4-BE49-F238E27FC236}">
              <a16:creationId xmlns:a16="http://schemas.microsoft.com/office/drawing/2014/main" id="{59040B36-BB03-4F20-986B-0C4A13EF79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a:extLst>
            <a:ext uri="{FF2B5EF4-FFF2-40B4-BE49-F238E27FC236}">
              <a16:creationId xmlns:a16="http://schemas.microsoft.com/office/drawing/2014/main" id="{3ACF71F6-5C19-400F-8D76-98F86AFAAE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a:extLst>
            <a:ext uri="{FF2B5EF4-FFF2-40B4-BE49-F238E27FC236}">
              <a16:creationId xmlns:a16="http://schemas.microsoft.com/office/drawing/2014/main" id="{26BE7772-09CE-4EB3-9EF9-604EC1250D6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a:extLst>
            <a:ext uri="{FF2B5EF4-FFF2-40B4-BE49-F238E27FC236}">
              <a16:creationId xmlns:a16="http://schemas.microsoft.com/office/drawing/2014/main" id="{B86BD9E5-6BE1-4BC0-AD41-F0F0067D5FB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a:extLst>
            <a:ext uri="{FF2B5EF4-FFF2-40B4-BE49-F238E27FC236}">
              <a16:creationId xmlns:a16="http://schemas.microsoft.com/office/drawing/2014/main" id="{E04B87B1-3B23-475A-BB24-4C10E1DCCC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3" name="正方形/長方形 262">
          <a:extLst>
            <a:ext uri="{FF2B5EF4-FFF2-40B4-BE49-F238E27FC236}">
              <a16:creationId xmlns:a16="http://schemas.microsoft.com/office/drawing/2014/main" id="{54ED837D-B0CD-4292-8345-8C597CF9EC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4" name="正方形/長方形 263">
          <a:extLst>
            <a:ext uri="{FF2B5EF4-FFF2-40B4-BE49-F238E27FC236}">
              <a16:creationId xmlns:a16="http://schemas.microsoft.com/office/drawing/2014/main" id="{08103D0C-0242-4F38-B974-91B12BD8D6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5" name="正方形/長方形 264">
          <a:extLst>
            <a:ext uri="{FF2B5EF4-FFF2-40B4-BE49-F238E27FC236}">
              <a16:creationId xmlns:a16="http://schemas.microsoft.com/office/drawing/2014/main" id="{A3A8066C-7768-4C7D-82EB-8568A4A890A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6" name="正方形/長方形 265">
          <a:extLst>
            <a:ext uri="{FF2B5EF4-FFF2-40B4-BE49-F238E27FC236}">
              <a16:creationId xmlns:a16="http://schemas.microsoft.com/office/drawing/2014/main" id="{5B2F465C-A3C8-416D-9B1D-F5821E0FD2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7" name="正方形/長方形 266">
          <a:extLst>
            <a:ext uri="{FF2B5EF4-FFF2-40B4-BE49-F238E27FC236}">
              <a16:creationId xmlns:a16="http://schemas.microsoft.com/office/drawing/2014/main" id="{CE18CF7F-0DAE-48FD-A3A4-C43030E254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8" name="正方形/長方形 267">
          <a:extLst>
            <a:ext uri="{FF2B5EF4-FFF2-40B4-BE49-F238E27FC236}">
              <a16:creationId xmlns:a16="http://schemas.microsoft.com/office/drawing/2014/main" id="{CF5DA251-2D6B-4B9B-A0E5-11298C7B8C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9" name="正方形/長方形 268">
          <a:extLst>
            <a:ext uri="{FF2B5EF4-FFF2-40B4-BE49-F238E27FC236}">
              <a16:creationId xmlns:a16="http://schemas.microsoft.com/office/drawing/2014/main" id="{8E0715DD-43EC-47E7-81C5-6B607EF100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0" name="正方形/長方形 269">
          <a:extLst>
            <a:ext uri="{FF2B5EF4-FFF2-40B4-BE49-F238E27FC236}">
              <a16:creationId xmlns:a16="http://schemas.microsoft.com/office/drawing/2014/main" id="{1ABE9365-4D0E-4AF4-B7EF-26F3554C29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1" name="テキスト ボックス 270">
          <a:extLst>
            <a:ext uri="{FF2B5EF4-FFF2-40B4-BE49-F238E27FC236}">
              <a16:creationId xmlns:a16="http://schemas.microsoft.com/office/drawing/2014/main" id="{BA27FEFB-66C5-4179-A569-8C2009B0D22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2" name="直線コネクタ 271">
          <a:extLst>
            <a:ext uri="{FF2B5EF4-FFF2-40B4-BE49-F238E27FC236}">
              <a16:creationId xmlns:a16="http://schemas.microsoft.com/office/drawing/2014/main" id="{4815536B-924F-4FFE-BD6A-C02A081704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3" name="直線コネクタ 272">
          <a:extLst>
            <a:ext uri="{FF2B5EF4-FFF2-40B4-BE49-F238E27FC236}">
              <a16:creationId xmlns:a16="http://schemas.microsoft.com/office/drawing/2014/main" id="{103FEBE7-21C1-4C2F-BCE4-EB373AC7DE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4" name="テキスト ボックス 273">
          <a:extLst>
            <a:ext uri="{FF2B5EF4-FFF2-40B4-BE49-F238E27FC236}">
              <a16:creationId xmlns:a16="http://schemas.microsoft.com/office/drawing/2014/main" id="{E5801CEF-2312-4BD6-BE35-C0D85A2FE36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5" name="直線コネクタ 274">
          <a:extLst>
            <a:ext uri="{FF2B5EF4-FFF2-40B4-BE49-F238E27FC236}">
              <a16:creationId xmlns:a16="http://schemas.microsoft.com/office/drawing/2014/main" id="{BE88946B-DF70-42AA-9A0E-BC4CAE98110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6" name="テキスト ボックス 275">
          <a:extLst>
            <a:ext uri="{FF2B5EF4-FFF2-40B4-BE49-F238E27FC236}">
              <a16:creationId xmlns:a16="http://schemas.microsoft.com/office/drawing/2014/main" id="{3E7F1620-C299-4077-9EEB-9D4BA2740C5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7" name="直線コネクタ 276">
          <a:extLst>
            <a:ext uri="{FF2B5EF4-FFF2-40B4-BE49-F238E27FC236}">
              <a16:creationId xmlns:a16="http://schemas.microsoft.com/office/drawing/2014/main" id="{7F5BC37F-5334-4E22-B9D5-95BFA0876A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8" name="テキスト ボックス 277">
          <a:extLst>
            <a:ext uri="{FF2B5EF4-FFF2-40B4-BE49-F238E27FC236}">
              <a16:creationId xmlns:a16="http://schemas.microsoft.com/office/drawing/2014/main" id="{D8FC9A00-6A3D-4F6E-A0D6-4CC22254B9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9" name="直線コネクタ 278">
          <a:extLst>
            <a:ext uri="{FF2B5EF4-FFF2-40B4-BE49-F238E27FC236}">
              <a16:creationId xmlns:a16="http://schemas.microsoft.com/office/drawing/2014/main" id="{9A14BA20-778D-4E06-BF95-1BC601F35AA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0" name="テキスト ボックス 279">
          <a:extLst>
            <a:ext uri="{FF2B5EF4-FFF2-40B4-BE49-F238E27FC236}">
              <a16:creationId xmlns:a16="http://schemas.microsoft.com/office/drawing/2014/main" id="{D4392348-FBFC-43EB-8578-0AE7D75B75F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1" name="直線コネクタ 280">
          <a:extLst>
            <a:ext uri="{FF2B5EF4-FFF2-40B4-BE49-F238E27FC236}">
              <a16:creationId xmlns:a16="http://schemas.microsoft.com/office/drawing/2014/main" id="{29670363-D065-460C-A17A-83143E5B56C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2" name="テキスト ボックス 281">
          <a:extLst>
            <a:ext uri="{FF2B5EF4-FFF2-40B4-BE49-F238E27FC236}">
              <a16:creationId xmlns:a16="http://schemas.microsoft.com/office/drawing/2014/main" id="{FFDBFDF2-7A83-4A0A-9DA0-25031F17EDF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3" name="直線コネクタ 282">
          <a:extLst>
            <a:ext uri="{FF2B5EF4-FFF2-40B4-BE49-F238E27FC236}">
              <a16:creationId xmlns:a16="http://schemas.microsoft.com/office/drawing/2014/main" id="{9CEFA813-7D23-4B66-AA0F-B7C7005C7A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4" name="テキスト ボックス 283">
          <a:extLst>
            <a:ext uri="{FF2B5EF4-FFF2-40B4-BE49-F238E27FC236}">
              <a16:creationId xmlns:a16="http://schemas.microsoft.com/office/drawing/2014/main" id="{50E2648D-732F-449B-B6FF-30ECF51C390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a:extLst>
            <a:ext uri="{FF2B5EF4-FFF2-40B4-BE49-F238E27FC236}">
              <a16:creationId xmlns:a16="http://schemas.microsoft.com/office/drawing/2014/main" id="{75027FBD-361F-4EC6-957D-DBBD3EB818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a:extLst>
            <a:ext uri="{FF2B5EF4-FFF2-40B4-BE49-F238E27FC236}">
              <a16:creationId xmlns:a16="http://schemas.microsoft.com/office/drawing/2014/main" id="{7A5B2626-FB3F-4E3D-8E2D-9996143411F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a:extLst>
            <a:ext uri="{FF2B5EF4-FFF2-40B4-BE49-F238E27FC236}">
              <a16:creationId xmlns:a16="http://schemas.microsoft.com/office/drawing/2014/main" id="{64F95303-17EE-442F-9350-5E2790938B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288" name="直線コネクタ 287">
          <a:extLst>
            <a:ext uri="{FF2B5EF4-FFF2-40B4-BE49-F238E27FC236}">
              <a16:creationId xmlns:a16="http://schemas.microsoft.com/office/drawing/2014/main" id="{7245BFE9-31C2-4F59-B0F9-F3EA97C2B045}"/>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289" name="【認定こども園・幼稚園・保育所】&#10;有形固定資産減価償却率最小値テキスト">
          <a:extLst>
            <a:ext uri="{FF2B5EF4-FFF2-40B4-BE49-F238E27FC236}">
              <a16:creationId xmlns:a16="http://schemas.microsoft.com/office/drawing/2014/main" id="{7EC1410B-9BFA-4365-A0DA-C590C13B660F}"/>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290" name="直線コネクタ 289">
          <a:extLst>
            <a:ext uri="{FF2B5EF4-FFF2-40B4-BE49-F238E27FC236}">
              <a16:creationId xmlns:a16="http://schemas.microsoft.com/office/drawing/2014/main" id="{04DB1C22-2786-4308-8335-7FC69AF3937A}"/>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91" name="【認定こども園・幼稚園・保育所】&#10;有形固定資産減価償却率最大値テキスト">
          <a:extLst>
            <a:ext uri="{FF2B5EF4-FFF2-40B4-BE49-F238E27FC236}">
              <a16:creationId xmlns:a16="http://schemas.microsoft.com/office/drawing/2014/main" id="{93921DD5-DACD-4B0B-9588-501135AA48A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92" name="直線コネクタ 291">
          <a:extLst>
            <a:ext uri="{FF2B5EF4-FFF2-40B4-BE49-F238E27FC236}">
              <a16:creationId xmlns:a16="http://schemas.microsoft.com/office/drawing/2014/main" id="{0192D5CA-338E-4269-925B-750CED38497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293" name="【認定こども園・幼稚園・保育所】&#10;有形固定資産減価償却率平均値テキスト">
          <a:extLst>
            <a:ext uri="{FF2B5EF4-FFF2-40B4-BE49-F238E27FC236}">
              <a16:creationId xmlns:a16="http://schemas.microsoft.com/office/drawing/2014/main" id="{85763119-CD91-4A4B-A32D-FBC7C72C0964}"/>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294" name="フローチャート: 判断 293">
          <a:extLst>
            <a:ext uri="{FF2B5EF4-FFF2-40B4-BE49-F238E27FC236}">
              <a16:creationId xmlns:a16="http://schemas.microsoft.com/office/drawing/2014/main" id="{2466A922-0AB3-4F8B-8161-2A0BC8D67FF3}"/>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295" name="フローチャート: 判断 294">
          <a:extLst>
            <a:ext uri="{FF2B5EF4-FFF2-40B4-BE49-F238E27FC236}">
              <a16:creationId xmlns:a16="http://schemas.microsoft.com/office/drawing/2014/main" id="{C3877498-3C9A-419F-8E40-EB2D954820F2}"/>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296" name="フローチャート: 判断 295">
          <a:extLst>
            <a:ext uri="{FF2B5EF4-FFF2-40B4-BE49-F238E27FC236}">
              <a16:creationId xmlns:a16="http://schemas.microsoft.com/office/drawing/2014/main" id="{B8B6B891-46C8-4C92-86B3-E29A5CA068F4}"/>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297" name="フローチャート: 判断 296">
          <a:extLst>
            <a:ext uri="{FF2B5EF4-FFF2-40B4-BE49-F238E27FC236}">
              <a16:creationId xmlns:a16="http://schemas.microsoft.com/office/drawing/2014/main" id="{25466A15-125C-4DFB-A79C-26589D46704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C732FFDE-4176-4700-A8B4-87FBAA5872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162CB59F-6338-4FA2-A071-8749E96548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6C12D5DE-A604-4515-9B50-4CC271FE454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95211D9E-9F10-452C-80D5-96A2AF5BD7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89E11D89-A602-4E1A-90E9-F4E5508CDE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303" name="楕円 302">
          <a:extLst>
            <a:ext uri="{FF2B5EF4-FFF2-40B4-BE49-F238E27FC236}">
              <a16:creationId xmlns:a16="http://schemas.microsoft.com/office/drawing/2014/main" id="{D8BFE5AC-562B-4D25-A101-71EC0D985EC1}"/>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04" name="楕円 303">
          <a:extLst>
            <a:ext uri="{FF2B5EF4-FFF2-40B4-BE49-F238E27FC236}">
              <a16:creationId xmlns:a16="http://schemas.microsoft.com/office/drawing/2014/main" id="{7B04EAF6-24A8-4B4D-BB4A-9F6739B1CBC2}"/>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130084</xdr:rowOff>
    </xdr:to>
    <xdr:cxnSp macro="">
      <xdr:nvCxnSpPr>
        <xdr:cNvPr id="305" name="直線コネクタ 304">
          <a:extLst>
            <a:ext uri="{FF2B5EF4-FFF2-40B4-BE49-F238E27FC236}">
              <a16:creationId xmlns:a16="http://schemas.microsoft.com/office/drawing/2014/main" id="{F54F2B36-BFCC-4C50-9F2D-6F032CD3D25B}"/>
            </a:ext>
          </a:extLst>
        </xdr:cNvPr>
        <xdr:cNvCxnSpPr/>
      </xdr:nvCxnSpPr>
      <xdr:spPr>
        <a:xfrm>
          <a:off x="14592300" y="66435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149497</xdr:rowOff>
    </xdr:from>
    <xdr:to>
      <xdr:col>72</xdr:col>
      <xdr:colOff>38100</xdr:colOff>
      <xdr:row>39</xdr:row>
      <xdr:rowOff>79647</xdr:rowOff>
    </xdr:to>
    <xdr:sp macro="" textlink="">
      <xdr:nvSpPr>
        <xdr:cNvPr id="306" name="楕円 305">
          <a:extLst>
            <a:ext uri="{FF2B5EF4-FFF2-40B4-BE49-F238E27FC236}">
              <a16:creationId xmlns:a16="http://schemas.microsoft.com/office/drawing/2014/main" id="{68527B5C-4AD1-4A94-B0D5-13223D6408D3}"/>
            </a:ext>
          </a:extLst>
        </xdr:cNvPr>
        <xdr:cNvSpPr/>
      </xdr:nvSpPr>
      <xdr:spPr>
        <a:xfrm>
          <a:off x="13652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28847</xdr:rowOff>
    </xdr:to>
    <xdr:cxnSp macro="">
      <xdr:nvCxnSpPr>
        <xdr:cNvPr id="307" name="直線コネクタ 306">
          <a:extLst>
            <a:ext uri="{FF2B5EF4-FFF2-40B4-BE49-F238E27FC236}">
              <a16:creationId xmlns:a16="http://schemas.microsoft.com/office/drawing/2014/main" id="{B561D551-7848-46B3-80E1-07FCD29EC067}"/>
            </a:ext>
          </a:extLst>
        </xdr:cNvPr>
        <xdr:cNvCxnSpPr/>
      </xdr:nvCxnSpPr>
      <xdr:spPr>
        <a:xfrm flipV="1">
          <a:off x="13703300" y="66435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08" name="n_1aveValue【認定こども園・幼稚園・保育所】&#10;有形固定資産減価償却率">
          <a:extLst>
            <a:ext uri="{FF2B5EF4-FFF2-40B4-BE49-F238E27FC236}">
              <a16:creationId xmlns:a16="http://schemas.microsoft.com/office/drawing/2014/main" id="{C5A6128A-2BB4-4DED-A8DD-B3AFE1A77C86}"/>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09" name="n_2aveValue【認定こども園・幼稚園・保育所】&#10;有形固定資産減価償却率">
          <a:extLst>
            <a:ext uri="{FF2B5EF4-FFF2-40B4-BE49-F238E27FC236}">
              <a16:creationId xmlns:a16="http://schemas.microsoft.com/office/drawing/2014/main" id="{03DF4C5D-8737-4284-BC96-54C2FF105F12}"/>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10" name="n_3aveValue【認定こども園・幼稚園・保育所】&#10;有形固定資産減価償却率">
          <a:extLst>
            <a:ext uri="{FF2B5EF4-FFF2-40B4-BE49-F238E27FC236}">
              <a16:creationId xmlns:a16="http://schemas.microsoft.com/office/drawing/2014/main" id="{AC55FBFE-212E-41D1-9F18-BE7C2679FC77}"/>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311" name="n_1mainValue【認定こども園・幼稚園・保育所】&#10;有形固定資産減価償却率">
          <a:extLst>
            <a:ext uri="{FF2B5EF4-FFF2-40B4-BE49-F238E27FC236}">
              <a16:creationId xmlns:a16="http://schemas.microsoft.com/office/drawing/2014/main" id="{7F7897AC-838B-441A-9E67-479A40C46E5B}"/>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312" name="n_2mainValue【認定こども園・幼稚園・保育所】&#10;有形固定資産減価償却率">
          <a:extLst>
            <a:ext uri="{FF2B5EF4-FFF2-40B4-BE49-F238E27FC236}">
              <a16:creationId xmlns:a16="http://schemas.microsoft.com/office/drawing/2014/main" id="{E12E0D76-8069-409C-B1DC-C1F716F25FB2}"/>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70774</xdr:rowOff>
    </xdr:from>
    <xdr:ext cx="405111" cy="259045"/>
    <xdr:sp macro="" textlink="">
      <xdr:nvSpPr>
        <xdr:cNvPr id="313" name="n_3mainValue【認定こども園・幼稚園・保育所】&#10;有形固定資産減価償却率">
          <a:extLst>
            <a:ext uri="{FF2B5EF4-FFF2-40B4-BE49-F238E27FC236}">
              <a16:creationId xmlns:a16="http://schemas.microsoft.com/office/drawing/2014/main" id="{24A92807-B826-4827-BA18-6AC4207784BF}"/>
            </a:ext>
          </a:extLst>
        </xdr:cNvPr>
        <xdr:cNvSpPr txBox="1"/>
      </xdr:nvSpPr>
      <xdr:spPr>
        <a:xfrm>
          <a:off x="135007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id="{57260BA8-EBA9-4612-A43C-1BFBFAB8DE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id="{BFE61442-DB1B-4E0C-AAA5-ACB4564C5B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id="{F5546524-06AE-494F-8EC7-EDC66FF4620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id="{24C9DC5A-9F7B-45C0-9EB2-C01956BC7B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id="{561C4DEA-149B-4B63-8BD3-826EA1B8A8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id="{03A08B66-5591-4145-94BB-89CCD72531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id="{CBE14C2D-5A80-4C20-AFDC-CB09967B6B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id="{58F03E44-9A6E-443C-9CA8-4896E0ACAA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a:extLst>
            <a:ext uri="{FF2B5EF4-FFF2-40B4-BE49-F238E27FC236}">
              <a16:creationId xmlns:a16="http://schemas.microsoft.com/office/drawing/2014/main" id="{C0DEBCBF-42D1-447D-814B-A2AE492452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a:extLst>
            <a:ext uri="{FF2B5EF4-FFF2-40B4-BE49-F238E27FC236}">
              <a16:creationId xmlns:a16="http://schemas.microsoft.com/office/drawing/2014/main" id="{9892A58F-EC59-4F9B-BDF6-170AADACB4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4" name="直線コネクタ 323">
          <a:extLst>
            <a:ext uri="{FF2B5EF4-FFF2-40B4-BE49-F238E27FC236}">
              <a16:creationId xmlns:a16="http://schemas.microsoft.com/office/drawing/2014/main" id="{33D74EF6-4644-4033-81DB-237F3FE23F7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5" name="テキスト ボックス 324">
          <a:extLst>
            <a:ext uri="{FF2B5EF4-FFF2-40B4-BE49-F238E27FC236}">
              <a16:creationId xmlns:a16="http://schemas.microsoft.com/office/drawing/2014/main" id="{4B5A8CCC-E4DF-4D26-B6F8-6A9C12AB1E9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6" name="直線コネクタ 325">
          <a:extLst>
            <a:ext uri="{FF2B5EF4-FFF2-40B4-BE49-F238E27FC236}">
              <a16:creationId xmlns:a16="http://schemas.microsoft.com/office/drawing/2014/main" id="{E6681F80-6A52-4976-A972-29E93BA3D9B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7" name="テキスト ボックス 326">
          <a:extLst>
            <a:ext uri="{FF2B5EF4-FFF2-40B4-BE49-F238E27FC236}">
              <a16:creationId xmlns:a16="http://schemas.microsoft.com/office/drawing/2014/main" id="{13CD6C57-57F4-48FA-91EA-6381E13D4032}"/>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8" name="直線コネクタ 327">
          <a:extLst>
            <a:ext uri="{FF2B5EF4-FFF2-40B4-BE49-F238E27FC236}">
              <a16:creationId xmlns:a16="http://schemas.microsoft.com/office/drawing/2014/main" id="{E1E15B1A-9868-405D-8E31-011FAE294C8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9" name="テキスト ボックス 328">
          <a:extLst>
            <a:ext uri="{FF2B5EF4-FFF2-40B4-BE49-F238E27FC236}">
              <a16:creationId xmlns:a16="http://schemas.microsoft.com/office/drawing/2014/main" id="{CB05317C-143E-4AB5-8A59-6AC0F0E00B2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0" name="直線コネクタ 329">
          <a:extLst>
            <a:ext uri="{FF2B5EF4-FFF2-40B4-BE49-F238E27FC236}">
              <a16:creationId xmlns:a16="http://schemas.microsoft.com/office/drawing/2014/main" id="{0A001221-98FC-479A-9690-CA048834191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31" name="テキスト ボックス 330">
          <a:extLst>
            <a:ext uri="{FF2B5EF4-FFF2-40B4-BE49-F238E27FC236}">
              <a16:creationId xmlns:a16="http://schemas.microsoft.com/office/drawing/2014/main" id="{6234C350-03BA-4921-B67B-7B7D2F98ABF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32" name="直線コネクタ 331">
          <a:extLst>
            <a:ext uri="{FF2B5EF4-FFF2-40B4-BE49-F238E27FC236}">
              <a16:creationId xmlns:a16="http://schemas.microsoft.com/office/drawing/2014/main" id="{C971E4CD-A8E8-4148-AAF0-8ABB21AA485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3" name="テキスト ボックス 332">
          <a:extLst>
            <a:ext uri="{FF2B5EF4-FFF2-40B4-BE49-F238E27FC236}">
              <a16:creationId xmlns:a16="http://schemas.microsoft.com/office/drawing/2014/main" id="{252B477B-D133-423E-B24C-5579640500D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62100D2F-76EB-482C-807D-507468CA14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13F975B0-FA27-4A1C-8077-04EF13E99B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認定こども園・幼稚園・保育所】&#10;一人当たり面積グラフ枠">
          <a:extLst>
            <a:ext uri="{FF2B5EF4-FFF2-40B4-BE49-F238E27FC236}">
              <a16:creationId xmlns:a16="http://schemas.microsoft.com/office/drawing/2014/main" id="{BE46DC58-E552-4006-9C8E-BFE27ED2AA6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37" name="直線コネクタ 336">
          <a:extLst>
            <a:ext uri="{FF2B5EF4-FFF2-40B4-BE49-F238E27FC236}">
              <a16:creationId xmlns:a16="http://schemas.microsoft.com/office/drawing/2014/main" id="{C8D021D2-FA1B-48FC-912F-ED25D6648AD1}"/>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38" name="【認定こども園・幼稚園・保育所】&#10;一人当たり面積最小値テキスト">
          <a:extLst>
            <a:ext uri="{FF2B5EF4-FFF2-40B4-BE49-F238E27FC236}">
              <a16:creationId xmlns:a16="http://schemas.microsoft.com/office/drawing/2014/main" id="{6F7742EF-C6A1-48DA-9EA5-8910A2A78647}"/>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39" name="直線コネクタ 338">
          <a:extLst>
            <a:ext uri="{FF2B5EF4-FFF2-40B4-BE49-F238E27FC236}">
              <a16:creationId xmlns:a16="http://schemas.microsoft.com/office/drawing/2014/main" id="{572ECCA6-87EC-4912-B5F5-3ECF5A87F9D2}"/>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40" name="【認定こども園・幼稚園・保育所】&#10;一人当たり面積最大値テキスト">
          <a:extLst>
            <a:ext uri="{FF2B5EF4-FFF2-40B4-BE49-F238E27FC236}">
              <a16:creationId xmlns:a16="http://schemas.microsoft.com/office/drawing/2014/main" id="{E5628F67-0659-416A-9BCF-D7E3B50CE01D}"/>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41" name="直線コネクタ 340">
          <a:extLst>
            <a:ext uri="{FF2B5EF4-FFF2-40B4-BE49-F238E27FC236}">
              <a16:creationId xmlns:a16="http://schemas.microsoft.com/office/drawing/2014/main" id="{1E00C341-646B-48B0-9B6C-23D6DE4B289D}"/>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42" name="【認定こども園・幼稚園・保育所】&#10;一人当たり面積平均値テキスト">
          <a:extLst>
            <a:ext uri="{FF2B5EF4-FFF2-40B4-BE49-F238E27FC236}">
              <a16:creationId xmlns:a16="http://schemas.microsoft.com/office/drawing/2014/main" id="{B32355DA-3C8D-4B5F-AFCB-D0ED8D6ED047}"/>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43" name="フローチャート: 判断 342">
          <a:extLst>
            <a:ext uri="{FF2B5EF4-FFF2-40B4-BE49-F238E27FC236}">
              <a16:creationId xmlns:a16="http://schemas.microsoft.com/office/drawing/2014/main" id="{7597AA2D-EC2E-4CB8-9A7C-510A6487AF81}"/>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44" name="フローチャート: 判断 343">
          <a:extLst>
            <a:ext uri="{FF2B5EF4-FFF2-40B4-BE49-F238E27FC236}">
              <a16:creationId xmlns:a16="http://schemas.microsoft.com/office/drawing/2014/main" id="{EE129486-355C-490D-A68E-BFC104F623EA}"/>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45" name="フローチャート: 判断 344">
          <a:extLst>
            <a:ext uri="{FF2B5EF4-FFF2-40B4-BE49-F238E27FC236}">
              <a16:creationId xmlns:a16="http://schemas.microsoft.com/office/drawing/2014/main" id="{E91B4947-CD82-47B8-92B2-CB473B6EE896}"/>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46" name="フローチャート: 判断 345">
          <a:extLst>
            <a:ext uri="{FF2B5EF4-FFF2-40B4-BE49-F238E27FC236}">
              <a16:creationId xmlns:a16="http://schemas.microsoft.com/office/drawing/2014/main" id="{1D8D548D-CAD8-4FC6-B5AA-A7F4250922E1}"/>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27C07BEE-59C6-4348-911D-B853B78658D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6CB555F8-825D-4E6F-8F51-596BB82DBFE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B44FA27E-C2C6-4A15-8421-6A3BC4890F8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AFF28232-AEFB-44E0-8FBA-23366621CF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8D536E03-71D1-414C-A10D-35309C417C6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352" name="楕円 351">
          <a:extLst>
            <a:ext uri="{FF2B5EF4-FFF2-40B4-BE49-F238E27FC236}">
              <a16:creationId xmlns:a16="http://schemas.microsoft.com/office/drawing/2014/main" id="{827180DA-7A0B-421A-9F21-6F1F0C9B43D7}"/>
            </a:ext>
          </a:extLst>
        </xdr:cNvPr>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33020</xdr:rowOff>
    </xdr:from>
    <xdr:to>
      <xdr:col>107</xdr:col>
      <xdr:colOff>101600</xdr:colOff>
      <xdr:row>40</xdr:row>
      <xdr:rowOff>134620</xdr:rowOff>
    </xdr:to>
    <xdr:sp macro="" textlink="">
      <xdr:nvSpPr>
        <xdr:cNvPr id="353" name="楕円 352">
          <a:extLst>
            <a:ext uri="{FF2B5EF4-FFF2-40B4-BE49-F238E27FC236}">
              <a16:creationId xmlns:a16="http://schemas.microsoft.com/office/drawing/2014/main" id="{FE6FF6EA-D2B3-4768-8978-D89E0FBC55DD}"/>
            </a:ext>
          </a:extLst>
        </xdr:cNvPr>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83820</xdr:rowOff>
    </xdr:to>
    <xdr:cxnSp macro="">
      <xdr:nvCxnSpPr>
        <xdr:cNvPr id="354" name="直線コネクタ 353">
          <a:extLst>
            <a:ext uri="{FF2B5EF4-FFF2-40B4-BE49-F238E27FC236}">
              <a16:creationId xmlns:a16="http://schemas.microsoft.com/office/drawing/2014/main" id="{6102E418-47CB-4E9A-8D62-A2B78DAA36BA}"/>
            </a:ext>
          </a:extLst>
        </xdr:cNvPr>
        <xdr:cNvCxnSpPr/>
      </xdr:nvCxnSpPr>
      <xdr:spPr>
        <a:xfrm>
          <a:off x="20434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29210</xdr:rowOff>
    </xdr:from>
    <xdr:to>
      <xdr:col>102</xdr:col>
      <xdr:colOff>165100</xdr:colOff>
      <xdr:row>40</xdr:row>
      <xdr:rowOff>130810</xdr:rowOff>
    </xdr:to>
    <xdr:sp macro="" textlink="">
      <xdr:nvSpPr>
        <xdr:cNvPr id="355" name="楕円 354">
          <a:extLst>
            <a:ext uri="{FF2B5EF4-FFF2-40B4-BE49-F238E27FC236}">
              <a16:creationId xmlns:a16="http://schemas.microsoft.com/office/drawing/2014/main" id="{2203CCC7-AC1E-43F2-8CFF-2CC175548D34}"/>
            </a:ext>
          </a:extLst>
        </xdr:cNvPr>
        <xdr:cNvSpPr/>
      </xdr:nvSpPr>
      <xdr:spPr>
        <a:xfrm>
          <a:off x="19494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80010</xdr:rowOff>
    </xdr:from>
    <xdr:to>
      <xdr:col>107</xdr:col>
      <xdr:colOff>50800</xdr:colOff>
      <xdr:row>40</xdr:row>
      <xdr:rowOff>83820</xdr:rowOff>
    </xdr:to>
    <xdr:cxnSp macro="">
      <xdr:nvCxnSpPr>
        <xdr:cNvPr id="356" name="直線コネクタ 355">
          <a:extLst>
            <a:ext uri="{FF2B5EF4-FFF2-40B4-BE49-F238E27FC236}">
              <a16:creationId xmlns:a16="http://schemas.microsoft.com/office/drawing/2014/main" id="{1251AAD5-7750-4D7C-BA89-549A626257FF}"/>
            </a:ext>
          </a:extLst>
        </xdr:cNvPr>
        <xdr:cNvCxnSpPr/>
      </xdr:nvCxnSpPr>
      <xdr:spPr>
        <a:xfrm>
          <a:off x="19545300" y="693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57" name="n_1aveValue【認定こども園・幼稚園・保育所】&#10;一人当たり面積">
          <a:extLst>
            <a:ext uri="{FF2B5EF4-FFF2-40B4-BE49-F238E27FC236}">
              <a16:creationId xmlns:a16="http://schemas.microsoft.com/office/drawing/2014/main" id="{47485C20-113B-47C6-A956-89CF696AC499}"/>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58" name="n_2aveValue【認定こども園・幼稚園・保育所】&#10;一人当たり面積">
          <a:extLst>
            <a:ext uri="{FF2B5EF4-FFF2-40B4-BE49-F238E27FC236}">
              <a16:creationId xmlns:a16="http://schemas.microsoft.com/office/drawing/2014/main" id="{F381FBE5-C060-42A4-9949-F96EF37AC37C}"/>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59" name="n_3aveValue【認定こども園・幼稚園・保育所】&#10;一人当たり面積">
          <a:extLst>
            <a:ext uri="{FF2B5EF4-FFF2-40B4-BE49-F238E27FC236}">
              <a16:creationId xmlns:a16="http://schemas.microsoft.com/office/drawing/2014/main" id="{91DF4060-3314-4E74-B0FE-88763B880A66}"/>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360" name="n_1mainValue【認定こども園・幼稚園・保育所】&#10;一人当たり面積">
          <a:extLst>
            <a:ext uri="{FF2B5EF4-FFF2-40B4-BE49-F238E27FC236}">
              <a16:creationId xmlns:a16="http://schemas.microsoft.com/office/drawing/2014/main" id="{01987F18-E3F5-40A1-8F40-A8F257D241B2}"/>
            </a:ext>
          </a:extLst>
        </xdr:cNvPr>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361" name="n_2mainValue【認定こども園・幼稚園・保育所】&#10;一人当たり面積">
          <a:extLst>
            <a:ext uri="{FF2B5EF4-FFF2-40B4-BE49-F238E27FC236}">
              <a16:creationId xmlns:a16="http://schemas.microsoft.com/office/drawing/2014/main" id="{427ECB0E-C88C-4692-AEA5-FCBEEBC25328}"/>
            </a:ext>
          </a:extLst>
        </xdr:cNvPr>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121937</xdr:rowOff>
    </xdr:from>
    <xdr:ext cx="469744" cy="259045"/>
    <xdr:sp macro="" textlink="">
      <xdr:nvSpPr>
        <xdr:cNvPr id="362" name="n_3mainValue【認定こども園・幼稚園・保育所】&#10;一人当たり面積">
          <a:extLst>
            <a:ext uri="{FF2B5EF4-FFF2-40B4-BE49-F238E27FC236}">
              <a16:creationId xmlns:a16="http://schemas.microsoft.com/office/drawing/2014/main" id="{966AC4EC-EDAF-410B-8278-E822DD4D0A68}"/>
            </a:ext>
          </a:extLst>
        </xdr:cNvPr>
        <xdr:cNvSpPr txBox="1"/>
      </xdr:nvSpPr>
      <xdr:spPr>
        <a:xfrm>
          <a:off x="193104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EC8C5282-2BB8-4D4A-9B30-9BC10B7900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4426B365-AA83-4027-BFE4-6DF4454C5D4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DF1274FD-A812-4687-913C-538AE7E7FAA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D67E446F-ECBB-48E3-BB7B-75349C03AB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AF12460F-748C-4693-9014-F5A8CCCFBF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875B07B7-D923-4B75-94A6-12ED02E2E6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619E3636-D797-4637-AFA8-61A272B573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B8DB0FC8-B90E-4354-B7ED-930EC7E50B5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CC171DD9-C611-46FA-8AD7-7D142FC61F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338BE928-6A17-4848-85D4-3C59DAED06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40561013-82CE-4D9C-BC7C-993CAAAD6CF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5161B9F8-F619-4CEB-87B7-38165FB0D26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21B082A5-2704-4645-8243-D1126017D1F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0EC8143E-C150-4244-9413-C2EC0E81737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EB0455A4-D7B5-4E31-A126-E28D5826CD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68868647-93C6-4B67-B7F0-27D1C07382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FDC3E51-41EE-4F33-A61C-68B2557365A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A279FF5F-F687-4BB6-BE62-97C370359F7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CA6AE73F-4CD4-4893-910A-EFE344FF29C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63EA9E0E-287A-413A-9E39-4CC5168320E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2E5C42E5-D892-4FF9-A7CA-8606A3CDF55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D4E4AD79-BCC7-41BE-B2A0-1A7C1ACF51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17F934BA-96F6-40C5-A63B-0FC9DAB746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2AF73065-0BC3-4CD1-92CD-DA19C1C5C3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387" name="直線コネクタ 386">
          <a:extLst>
            <a:ext uri="{FF2B5EF4-FFF2-40B4-BE49-F238E27FC236}">
              <a16:creationId xmlns:a16="http://schemas.microsoft.com/office/drawing/2014/main" id="{28B30C3E-1442-497A-8C8E-9C9FAE04135A}"/>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7CC5F2EB-A099-4D05-A0BA-E6325A9D3DDD}"/>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389" name="直線コネクタ 388">
          <a:extLst>
            <a:ext uri="{FF2B5EF4-FFF2-40B4-BE49-F238E27FC236}">
              <a16:creationId xmlns:a16="http://schemas.microsoft.com/office/drawing/2014/main" id="{6A35CADF-738C-48E6-A04F-F5005BFCB419}"/>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8E4E0ED0-C62A-4357-BD9E-6ACF74DD41F2}"/>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391" name="直線コネクタ 390">
          <a:extLst>
            <a:ext uri="{FF2B5EF4-FFF2-40B4-BE49-F238E27FC236}">
              <a16:creationId xmlns:a16="http://schemas.microsoft.com/office/drawing/2014/main" id="{93726E6D-ADCE-4D02-8858-A15FB11F2869}"/>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2C120131-96B9-4E0C-9F3D-86D48113029F}"/>
            </a:ext>
          </a:extLst>
        </xdr:cNvPr>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393" name="フローチャート: 判断 392">
          <a:extLst>
            <a:ext uri="{FF2B5EF4-FFF2-40B4-BE49-F238E27FC236}">
              <a16:creationId xmlns:a16="http://schemas.microsoft.com/office/drawing/2014/main" id="{D8E222D6-5452-4B79-A439-6F074271BD86}"/>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394" name="フローチャート: 判断 393">
          <a:extLst>
            <a:ext uri="{FF2B5EF4-FFF2-40B4-BE49-F238E27FC236}">
              <a16:creationId xmlns:a16="http://schemas.microsoft.com/office/drawing/2014/main" id="{CEA852E6-13AF-4498-A852-5BD6A642DBBC}"/>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395" name="フローチャート: 判断 394">
          <a:extLst>
            <a:ext uri="{FF2B5EF4-FFF2-40B4-BE49-F238E27FC236}">
              <a16:creationId xmlns:a16="http://schemas.microsoft.com/office/drawing/2014/main" id="{4588254D-3432-4994-A0B5-D258AC89CE7E}"/>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396" name="フローチャート: 判断 395">
          <a:extLst>
            <a:ext uri="{FF2B5EF4-FFF2-40B4-BE49-F238E27FC236}">
              <a16:creationId xmlns:a16="http://schemas.microsoft.com/office/drawing/2014/main" id="{E3E92413-E823-47F4-814E-BD15D2D2A96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6653E03C-3319-4C29-90CB-BE871A7A95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E69E23C1-3F9B-4917-908A-F31BD2283C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9E17EF09-ACFC-4B09-98D4-39323589C3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3811155D-86AB-4C0F-889F-A6016DC5E57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A1A35EC1-9831-44DC-BE94-2ADB8DBE9D1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57785</xdr:rowOff>
    </xdr:from>
    <xdr:to>
      <xdr:col>81</xdr:col>
      <xdr:colOff>101600</xdr:colOff>
      <xdr:row>57</xdr:row>
      <xdr:rowOff>159385</xdr:rowOff>
    </xdr:to>
    <xdr:sp macro="" textlink="">
      <xdr:nvSpPr>
        <xdr:cNvPr id="402" name="楕円 401">
          <a:extLst>
            <a:ext uri="{FF2B5EF4-FFF2-40B4-BE49-F238E27FC236}">
              <a16:creationId xmlns:a16="http://schemas.microsoft.com/office/drawing/2014/main" id="{8C951D0C-F0AF-4FA1-A7BF-652DCE98340C}"/>
            </a:ext>
          </a:extLst>
        </xdr:cNvPr>
        <xdr:cNvSpPr/>
      </xdr:nvSpPr>
      <xdr:spPr>
        <a:xfrm>
          <a:off x="15430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29210</xdr:rowOff>
    </xdr:from>
    <xdr:to>
      <xdr:col>76</xdr:col>
      <xdr:colOff>165100</xdr:colOff>
      <xdr:row>57</xdr:row>
      <xdr:rowOff>130810</xdr:rowOff>
    </xdr:to>
    <xdr:sp macro="" textlink="">
      <xdr:nvSpPr>
        <xdr:cNvPr id="403" name="楕円 402">
          <a:extLst>
            <a:ext uri="{FF2B5EF4-FFF2-40B4-BE49-F238E27FC236}">
              <a16:creationId xmlns:a16="http://schemas.microsoft.com/office/drawing/2014/main" id="{BE84507A-8972-4F4B-A2C8-F32C60E16700}"/>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108585</xdr:rowOff>
    </xdr:to>
    <xdr:cxnSp macro="">
      <xdr:nvCxnSpPr>
        <xdr:cNvPr id="404" name="直線コネクタ 403">
          <a:extLst>
            <a:ext uri="{FF2B5EF4-FFF2-40B4-BE49-F238E27FC236}">
              <a16:creationId xmlns:a16="http://schemas.microsoft.com/office/drawing/2014/main" id="{3E1D4F5C-FF9F-4917-A385-C3C60F827C68}"/>
            </a:ext>
          </a:extLst>
        </xdr:cNvPr>
        <xdr:cNvCxnSpPr/>
      </xdr:nvCxnSpPr>
      <xdr:spPr>
        <a:xfrm>
          <a:off x="14592300" y="9852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99695</xdr:rowOff>
    </xdr:from>
    <xdr:to>
      <xdr:col>72</xdr:col>
      <xdr:colOff>38100</xdr:colOff>
      <xdr:row>58</xdr:row>
      <xdr:rowOff>29845</xdr:rowOff>
    </xdr:to>
    <xdr:sp macro="" textlink="">
      <xdr:nvSpPr>
        <xdr:cNvPr id="405" name="楕円 404">
          <a:extLst>
            <a:ext uri="{FF2B5EF4-FFF2-40B4-BE49-F238E27FC236}">
              <a16:creationId xmlns:a16="http://schemas.microsoft.com/office/drawing/2014/main" id="{E6F94D0B-D0EE-49E2-AA48-BBD76C1AEE29}"/>
            </a:ext>
          </a:extLst>
        </xdr:cNvPr>
        <xdr:cNvSpPr/>
      </xdr:nvSpPr>
      <xdr:spPr>
        <a:xfrm>
          <a:off x="13652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150495</xdr:rowOff>
    </xdr:to>
    <xdr:cxnSp macro="">
      <xdr:nvCxnSpPr>
        <xdr:cNvPr id="406" name="直線コネクタ 405">
          <a:extLst>
            <a:ext uri="{FF2B5EF4-FFF2-40B4-BE49-F238E27FC236}">
              <a16:creationId xmlns:a16="http://schemas.microsoft.com/office/drawing/2014/main" id="{29D1B2A1-DF5C-4C97-90B0-FA12D2843829}"/>
            </a:ext>
          </a:extLst>
        </xdr:cNvPr>
        <xdr:cNvCxnSpPr/>
      </xdr:nvCxnSpPr>
      <xdr:spPr>
        <a:xfrm flipV="1">
          <a:off x="13703300" y="98526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07" name="n_1aveValue【学校施設】&#10;有形固定資産減価償却率">
          <a:extLst>
            <a:ext uri="{FF2B5EF4-FFF2-40B4-BE49-F238E27FC236}">
              <a16:creationId xmlns:a16="http://schemas.microsoft.com/office/drawing/2014/main" id="{2AE7BD82-9DB8-4192-8BBE-633CABA89ACD}"/>
            </a:ext>
          </a:extLst>
        </xdr:cNvPr>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08" name="n_2aveValue【学校施設】&#10;有形固定資産減価償却率">
          <a:extLst>
            <a:ext uri="{FF2B5EF4-FFF2-40B4-BE49-F238E27FC236}">
              <a16:creationId xmlns:a16="http://schemas.microsoft.com/office/drawing/2014/main" id="{C613D102-D739-40DE-A643-E5BFFA6D2796}"/>
            </a:ext>
          </a:extLst>
        </xdr:cNvPr>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09" name="n_3aveValue【学校施設】&#10;有形固定資産減価償却率">
          <a:extLst>
            <a:ext uri="{FF2B5EF4-FFF2-40B4-BE49-F238E27FC236}">
              <a16:creationId xmlns:a16="http://schemas.microsoft.com/office/drawing/2014/main" id="{6E6A1BA8-EA63-4F2D-8482-5BA91F1FB613}"/>
            </a:ext>
          </a:extLst>
        </xdr:cNvPr>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4462</xdr:rowOff>
    </xdr:from>
    <xdr:ext cx="405111" cy="259045"/>
    <xdr:sp macro="" textlink="">
      <xdr:nvSpPr>
        <xdr:cNvPr id="410" name="n_1mainValue【学校施設】&#10;有形固定資産減価償却率">
          <a:extLst>
            <a:ext uri="{FF2B5EF4-FFF2-40B4-BE49-F238E27FC236}">
              <a16:creationId xmlns:a16="http://schemas.microsoft.com/office/drawing/2014/main" id="{E596BBC2-FF2D-443E-9046-E38DDEB4284B}"/>
            </a:ext>
          </a:extLst>
        </xdr:cNvPr>
        <xdr:cNvSpPr txBox="1"/>
      </xdr:nvSpPr>
      <xdr:spPr>
        <a:xfrm>
          <a:off x="152660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411" name="n_2mainValue【学校施設】&#10;有形固定資産減価償却率">
          <a:extLst>
            <a:ext uri="{FF2B5EF4-FFF2-40B4-BE49-F238E27FC236}">
              <a16:creationId xmlns:a16="http://schemas.microsoft.com/office/drawing/2014/main" id="{7479A623-00FF-4735-BE6D-56167D806540}"/>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46372</xdr:rowOff>
    </xdr:from>
    <xdr:ext cx="405111" cy="259045"/>
    <xdr:sp macro="" textlink="">
      <xdr:nvSpPr>
        <xdr:cNvPr id="412" name="n_3mainValue【学校施設】&#10;有形固定資産減価償却率">
          <a:extLst>
            <a:ext uri="{FF2B5EF4-FFF2-40B4-BE49-F238E27FC236}">
              <a16:creationId xmlns:a16="http://schemas.microsoft.com/office/drawing/2014/main" id="{1EDAB776-E7DC-4FC3-8FB5-761C30CCC3E0}"/>
            </a:ext>
          </a:extLst>
        </xdr:cNvPr>
        <xdr:cNvSpPr txBox="1"/>
      </xdr:nvSpPr>
      <xdr:spPr>
        <a:xfrm>
          <a:off x="13500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1B7F9C4D-1D27-4284-9126-6DB619BB0C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EA337B25-0EF7-42E5-B7CE-56618171CB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1400CEC3-3C7A-4C58-9F44-E6BFD6A9475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E05FAEAD-F236-4EFA-855F-883C4A182F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CC058F4C-80F7-4BED-BDD9-B12FF8006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68CC5D0B-48A4-48C2-9BFB-F1986733F9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5E99B5E-CC95-4653-8EA8-FB7359ECE39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30087B34-9E6E-4FF8-ADBA-E710C62555E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151B3E97-FE1C-484A-9BFE-375B926B9D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447D0B90-E230-4705-ABEA-E505709756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DCE45001-D43E-470B-876B-2B3B2546CEF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4" name="直線コネクタ 423">
          <a:extLst>
            <a:ext uri="{FF2B5EF4-FFF2-40B4-BE49-F238E27FC236}">
              <a16:creationId xmlns:a16="http://schemas.microsoft.com/office/drawing/2014/main" id="{B0278027-65BD-48DA-AC1E-8387F468CBE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5" name="テキスト ボックス 424">
          <a:extLst>
            <a:ext uri="{FF2B5EF4-FFF2-40B4-BE49-F238E27FC236}">
              <a16:creationId xmlns:a16="http://schemas.microsoft.com/office/drawing/2014/main" id="{A8ADBC1C-26D4-45D9-A001-5DCCF8283E8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6" name="直線コネクタ 425">
          <a:extLst>
            <a:ext uri="{FF2B5EF4-FFF2-40B4-BE49-F238E27FC236}">
              <a16:creationId xmlns:a16="http://schemas.microsoft.com/office/drawing/2014/main" id="{6F9CC330-059F-4615-8494-258C73852C4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7" name="テキスト ボックス 426">
          <a:extLst>
            <a:ext uri="{FF2B5EF4-FFF2-40B4-BE49-F238E27FC236}">
              <a16:creationId xmlns:a16="http://schemas.microsoft.com/office/drawing/2014/main" id="{F329BC82-F579-4EDE-A98B-7F6D22004FD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8" name="直線コネクタ 427">
          <a:extLst>
            <a:ext uri="{FF2B5EF4-FFF2-40B4-BE49-F238E27FC236}">
              <a16:creationId xmlns:a16="http://schemas.microsoft.com/office/drawing/2014/main" id="{DCABF02B-B5EE-4BAD-B3E0-4E0A93970EE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9" name="テキスト ボックス 428">
          <a:extLst>
            <a:ext uri="{FF2B5EF4-FFF2-40B4-BE49-F238E27FC236}">
              <a16:creationId xmlns:a16="http://schemas.microsoft.com/office/drawing/2014/main" id="{7E39EF1A-9384-4FC9-81A0-228993AF5CD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0" name="直線コネクタ 429">
          <a:extLst>
            <a:ext uri="{FF2B5EF4-FFF2-40B4-BE49-F238E27FC236}">
              <a16:creationId xmlns:a16="http://schemas.microsoft.com/office/drawing/2014/main" id="{3E658EAA-145E-4882-8C63-1C46DB7AF27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1" name="テキスト ボックス 430">
          <a:extLst>
            <a:ext uri="{FF2B5EF4-FFF2-40B4-BE49-F238E27FC236}">
              <a16:creationId xmlns:a16="http://schemas.microsoft.com/office/drawing/2014/main" id="{A59FCCF7-4784-4F61-A951-A48812801CD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2" name="直線コネクタ 431">
          <a:extLst>
            <a:ext uri="{FF2B5EF4-FFF2-40B4-BE49-F238E27FC236}">
              <a16:creationId xmlns:a16="http://schemas.microsoft.com/office/drawing/2014/main" id="{E8445576-A9AC-4CEA-A25A-A2FE9E220B7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3" name="テキスト ボックス 432">
          <a:extLst>
            <a:ext uri="{FF2B5EF4-FFF2-40B4-BE49-F238E27FC236}">
              <a16:creationId xmlns:a16="http://schemas.microsoft.com/office/drawing/2014/main" id="{60D676D2-F0C6-4615-A563-087DB37DF0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4" name="【学校施設】&#10;一人当たり面積グラフ枠">
          <a:extLst>
            <a:ext uri="{FF2B5EF4-FFF2-40B4-BE49-F238E27FC236}">
              <a16:creationId xmlns:a16="http://schemas.microsoft.com/office/drawing/2014/main" id="{0CF181B3-9AAE-458D-9023-52068AD183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35" name="直線コネクタ 434">
          <a:extLst>
            <a:ext uri="{FF2B5EF4-FFF2-40B4-BE49-F238E27FC236}">
              <a16:creationId xmlns:a16="http://schemas.microsoft.com/office/drawing/2014/main" id="{B7F5ADCE-4D16-4B8E-B8D0-ABEAEDA9E814}"/>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36" name="【学校施設】&#10;一人当たり面積最小値テキスト">
          <a:extLst>
            <a:ext uri="{FF2B5EF4-FFF2-40B4-BE49-F238E27FC236}">
              <a16:creationId xmlns:a16="http://schemas.microsoft.com/office/drawing/2014/main" id="{43CD93FB-7213-4636-89C5-356FB68D832F}"/>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37" name="直線コネクタ 436">
          <a:extLst>
            <a:ext uri="{FF2B5EF4-FFF2-40B4-BE49-F238E27FC236}">
              <a16:creationId xmlns:a16="http://schemas.microsoft.com/office/drawing/2014/main" id="{5FEABA00-08E5-4F69-BCCA-ABDC559351F7}"/>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38" name="【学校施設】&#10;一人当たり面積最大値テキスト">
          <a:extLst>
            <a:ext uri="{FF2B5EF4-FFF2-40B4-BE49-F238E27FC236}">
              <a16:creationId xmlns:a16="http://schemas.microsoft.com/office/drawing/2014/main" id="{CB38535A-57FE-4142-8ECC-EFF505A96EAB}"/>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39" name="直線コネクタ 438">
          <a:extLst>
            <a:ext uri="{FF2B5EF4-FFF2-40B4-BE49-F238E27FC236}">
              <a16:creationId xmlns:a16="http://schemas.microsoft.com/office/drawing/2014/main" id="{F489623A-E01F-4D94-9F9C-0F4AE882B70E}"/>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40" name="【学校施設】&#10;一人当たり面積平均値テキスト">
          <a:extLst>
            <a:ext uri="{FF2B5EF4-FFF2-40B4-BE49-F238E27FC236}">
              <a16:creationId xmlns:a16="http://schemas.microsoft.com/office/drawing/2014/main" id="{441D8D46-D55B-4A7E-9674-041B862DC048}"/>
            </a:ext>
          </a:extLst>
        </xdr:cNvPr>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41" name="フローチャート: 判断 440">
          <a:extLst>
            <a:ext uri="{FF2B5EF4-FFF2-40B4-BE49-F238E27FC236}">
              <a16:creationId xmlns:a16="http://schemas.microsoft.com/office/drawing/2014/main" id="{0258E3F0-5A43-4792-8FC8-EC4C5CA8E511}"/>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42" name="フローチャート: 判断 441">
          <a:extLst>
            <a:ext uri="{FF2B5EF4-FFF2-40B4-BE49-F238E27FC236}">
              <a16:creationId xmlns:a16="http://schemas.microsoft.com/office/drawing/2014/main" id="{1D34EF15-D036-4BC8-B06A-03BD4699D57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43" name="フローチャート: 判断 442">
          <a:extLst>
            <a:ext uri="{FF2B5EF4-FFF2-40B4-BE49-F238E27FC236}">
              <a16:creationId xmlns:a16="http://schemas.microsoft.com/office/drawing/2014/main" id="{BDC08EDE-2EC8-4D31-88B9-7A0C6846310C}"/>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44" name="フローチャート: 判断 443">
          <a:extLst>
            <a:ext uri="{FF2B5EF4-FFF2-40B4-BE49-F238E27FC236}">
              <a16:creationId xmlns:a16="http://schemas.microsoft.com/office/drawing/2014/main" id="{348D6114-B1B4-48A4-ADCA-D5A1AC1D97EF}"/>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96FD1254-C241-4A18-BDF3-82D13B17F7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7D42D15B-BE14-4712-8CF1-66085EED764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1204217-219D-4191-B376-4C072F3E90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6A92FC1-756C-4147-8F3A-EE5EEDC060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651C0EB-7088-48D1-AF2A-9F0E5D0C04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161341</xdr:rowOff>
    </xdr:from>
    <xdr:to>
      <xdr:col>112</xdr:col>
      <xdr:colOff>38100</xdr:colOff>
      <xdr:row>63</xdr:row>
      <xdr:rowOff>91491</xdr:rowOff>
    </xdr:to>
    <xdr:sp macro="" textlink="">
      <xdr:nvSpPr>
        <xdr:cNvPr id="450" name="楕円 449">
          <a:extLst>
            <a:ext uri="{FF2B5EF4-FFF2-40B4-BE49-F238E27FC236}">
              <a16:creationId xmlns:a16="http://schemas.microsoft.com/office/drawing/2014/main" id="{045A1EC9-B4E5-4457-BCBB-50639A00E089}"/>
            </a:ext>
          </a:extLst>
        </xdr:cNvPr>
        <xdr:cNvSpPr/>
      </xdr:nvSpPr>
      <xdr:spPr>
        <a:xfrm>
          <a:off x="21272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157226</xdr:rowOff>
    </xdr:from>
    <xdr:to>
      <xdr:col>107</xdr:col>
      <xdr:colOff>101600</xdr:colOff>
      <xdr:row>63</xdr:row>
      <xdr:rowOff>87376</xdr:rowOff>
    </xdr:to>
    <xdr:sp macro="" textlink="">
      <xdr:nvSpPr>
        <xdr:cNvPr id="451" name="楕円 450">
          <a:extLst>
            <a:ext uri="{FF2B5EF4-FFF2-40B4-BE49-F238E27FC236}">
              <a16:creationId xmlns:a16="http://schemas.microsoft.com/office/drawing/2014/main" id="{FD275294-F556-4D47-B945-40448AB2B08B}"/>
            </a:ext>
          </a:extLst>
        </xdr:cNvPr>
        <xdr:cNvSpPr/>
      </xdr:nvSpPr>
      <xdr:spPr>
        <a:xfrm>
          <a:off x="20383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40691</xdr:rowOff>
    </xdr:to>
    <xdr:cxnSp macro="">
      <xdr:nvCxnSpPr>
        <xdr:cNvPr id="452" name="直線コネクタ 451">
          <a:extLst>
            <a:ext uri="{FF2B5EF4-FFF2-40B4-BE49-F238E27FC236}">
              <a16:creationId xmlns:a16="http://schemas.microsoft.com/office/drawing/2014/main" id="{A533DA27-534C-432D-93BF-CB4B3AB243D7}"/>
            </a:ext>
          </a:extLst>
        </xdr:cNvPr>
        <xdr:cNvCxnSpPr/>
      </xdr:nvCxnSpPr>
      <xdr:spPr>
        <a:xfrm>
          <a:off x="20434300" y="1083792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153568</xdr:rowOff>
    </xdr:from>
    <xdr:to>
      <xdr:col>102</xdr:col>
      <xdr:colOff>165100</xdr:colOff>
      <xdr:row>63</xdr:row>
      <xdr:rowOff>83718</xdr:rowOff>
    </xdr:to>
    <xdr:sp macro="" textlink="">
      <xdr:nvSpPr>
        <xdr:cNvPr id="453" name="楕円 452">
          <a:extLst>
            <a:ext uri="{FF2B5EF4-FFF2-40B4-BE49-F238E27FC236}">
              <a16:creationId xmlns:a16="http://schemas.microsoft.com/office/drawing/2014/main" id="{C2F0C854-33DC-41AC-B4AA-1701B52106A6}"/>
            </a:ext>
          </a:extLst>
        </xdr:cNvPr>
        <xdr:cNvSpPr/>
      </xdr:nvSpPr>
      <xdr:spPr>
        <a:xfrm>
          <a:off x="19494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32918</xdr:rowOff>
    </xdr:from>
    <xdr:to>
      <xdr:col>107</xdr:col>
      <xdr:colOff>50800</xdr:colOff>
      <xdr:row>63</xdr:row>
      <xdr:rowOff>36576</xdr:rowOff>
    </xdr:to>
    <xdr:cxnSp macro="">
      <xdr:nvCxnSpPr>
        <xdr:cNvPr id="454" name="直線コネクタ 453">
          <a:extLst>
            <a:ext uri="{FF2B5EF4-FFF2-40B4-BE49-F238E27FC236}">
              <a16:creationId xmlns:a16="http://schemas.microsoft.com/office/drawing/2014/main" id="{9A254133-4C79-4629-AEC7-6DF35F7CA452}"/>
            </a:ext>
          </a:extLst>
        </xdr:cNvPr>
        <xdr:cNvCxnSpPr/>
      </xdr:nvCxnSpPr>
      <xdr:spPr>
        <a:xfrm>
          <a:off x="19545300" y="108342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55" name="n_1aveValue【学校施設】&#10;一人当たり面積">
          <a:extLst>
            <a:ext uri="{FF2B5EF4-FFF2-40B4-BE49-F238E27FC236}">
              <a16:creationId xmlns:a16="http://schemas.microsoft.com/office/drawing/2014/main" id="{B2D6C039-EF76-4100-98B8-F34C1EDA8E52}"/>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56" name="n_2aveValue【学校施設】&#10;一人当たり面積">
          <a:extLst>
            <a:ext uri="{FF2B5EF4-FFF2-40B4-BE49-F238E27FC236}">
              <a16:creationId xmlns:a16="http://schemas.microsoft.com/office/drawing/2014/main" id="{629EA05C-4AB4-4063-BE78-63500B60614A}"/>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57" name="n_3aveValue【学校施設】&#10;一人当たり面積">
          <a:extLst>
            <a:ext uri="{FF2B5EF4-FFF2-40B4-BE49-F238E27FC236}">
              <a16:creationId xmlns:a16="http://schemas.microsoft.com/office/drawing/2014/main" id="{07512EEE-12EB-4221-B494-9F3B356C2B8E}"/>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82618</xdr:rowOff>
    </xdr:from>
    <xdr:ext cx="469744" cy="259045"/>
    <xdr:sp macro="" textlink="">
      <xdr:nvSpPr>
        <xdr:cNvPr id="458" name="n_1mainValue【学校施設】&#10;一人当たり面積">
          <a:extLst>
            <a:ext uri="{FF2B5EF4-FFF2-40B4-BE49-F238E27FC236}">
              <a16:creationId xmlns:a16="http://schemas.microsoft.com/office/drawing/2014/main" id="{903CBE41-279E-4511-A8C0-253DB303D00B}"/>
            </a:ext>
          </a:extLst>
        </xdr:cNvPr>
        <xdr:cNvSpPr txBox="1"/>
      </xdr:nvSpPr>
      <xdr:spPr>
        <a:xfrm>
          <a:off x="210757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78503</xdr:rowOff>
    </xdr:from>
    <xdr:ext cx="469744" cy="259045"/>
    <xdr:sp macro="" textlink="">
      <xdr:nvSpPr>
        <xdr:cNvPr id="459" name="n_2mainValue【学校施設】&#10;一人当たり面積">
          <a:extLst>
            <a:ext uri="{FF2B5EF4-FFF2-40B4-BE49-F238E27FC236}">
              <a16:creationId xmlns:a16="http://schemas.microsoft.com/office/drawing/2014/main" id="{0BA2423F-F931-4C07-BE09-FE1A88A90D52}"/>
            </a:ext>
          </a:extLst>
        </xdr:cNvPr>
        <xdr:cNvSpPr txBox="1"/>
      </xdr:nvSpPr>
      <xdr:spPr>
        <a:xfrm>
          <a:off x="20199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74845</xdr:rowOff>
    </xdr:from>
    <xdr:ext cx="469744" cy="259045"/>
    <xdr:sp macro="" textlink="">
      <xdr:nvSpPr>
        <xdr:cNvPr id="460" name="n_3mainValue【学校施設】&#10;一人当たり面積">
          <a:extLst>
            <a:ext uri="{FF2B5EF4-FFF2-40B4-BE49-F238E27FC236}">
              <a16:creationId xmlns:a16="http://schemas.microsoft.com/office/drawing/2014/main" id="{F02D91BA-79CF-4085-A1B3-F4CF0FDA0CAD}"/>
            </a:ext>
          </a:extLst>
        </xdr:cNvPr>
        <xdr:cNvSpPr txBox="1"/>
      </xdr:nvSpPr>
      <xdr:spPr>
        <a:xfrm>
          <a:off x="19310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B7A7A50F-CD52-4D8A-A147-522895A401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86B8CA83-17DA-49C8-8E27-7884BBBBCC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D83CFD58-9509-443A-AAFF-A59B2F773C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4359654F-00C1-4005-A491-45FFC1140C7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BC92D14E-42E7-4AF9-95D7-15551519CCC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443914D7-C97C-427A-92DB-AAA9DEFFC5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6B853024-5972-4051-AC9B-C2982917642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30E7A8A5-6712-4BC0-9702-26275AF398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52D4E3E9-0E16-4C7A-9FB0-84C991183E7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F1B14A0C-1806-4E2B-A936-AD4229093E2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a:extLst>
            <a:ext uri="{FF2B5EF4-FFF2-40B4-BE49-F238E27FC236}">
              <a16:creationId xmlns:a16="http://schemas.microsoft.com/office/drawing/2014/main" id="{0B6D6D98-75E7-4A6A-BEDB-335A7C783E3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72" name="テキスト ボックス 471">
          <a:extLst>
            <a:ext uri="{FF2B5EF4-FFF2-40B4-BE49-F238E27FC236}">
              <a16:creationId xmlns:a16="http://schemas.microsoft.com/office/drawing/2014/main" id="{2F596801-E286-4A17-A29C-EACFE4E58EDE}"/>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a:extLst>
            <a:ext uri="{FF2B5EF4-FFF2-40B4-BE49-F238E27FC236}">
              <a16:creationId xmlns:a16="http://schemas.microsoft.com/office/drawing/2014/main" id="{D4484C8F-7148-480E-BEDB-BA298F57129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a:extLst>
            <a:ext uri="{FF2B5EF4-FFF2-40B4-BE49-F238E27FC236}">
              <a16:creationId xmlns:a16="http://schemas.microsoft.com/office/drawing/2014/main" id="{667E7DD6-D811-474A-B8FC-95AC5D72D27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a:extLst>
            <a:ext uri="{FF2B5EF4-FFF2-40B4-BE49-F238E27FC236}">
              <a16:creationId xmlns:a16="http://schemas.microsoft.com/office/drawing/2014/main" id="{75893F72-A925-4A9B-A0C3-490AEFA7300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a:extLst>
            <a:ext uri="{FF2B5EF4-FFF2-40B4-BE49-F238E27FC236}">
              <a16:creationId xmlns:a16="http://schemas.microsoft.com/office/drawing/2014/main" id="{8999E41B-43E6-4DC7-9249-9008884945B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a:extLst>
            <a:ext uri="{FF2B5EF4-FFF2-40B4-BE49-F238E27FC236}">
              <a16:creationId xmlns:a16="http://schemas.microsoft.com/office/drawing/2014/main" id="{A53540B9-C3ED-4899-B107-0416978C848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a:extLst>
            <a:ext uri="{FF2B5EF4-FFF2-40B4-BE49-F238E27FC236}">
              <a16:creationId xmlns:a16="http://schemas.microsoft.com/office/drawing/2014/main" id="{FD321D2E-13D0-4519-ADDD-1694FE3DC75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a:extLst>
            <a:ext uri="{FF2B5EF4-FFF2-40B4-BE49-F238E27FC236}">
              <a16:creationId xmlns:a16="http://schemas.microsoft.com/office/drawing/2014/main" id="{565F6A75-5114-46E8-A209-3011E36D558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0" name="テキスト ボックス 479">
          <a:extLst>
            <a:ext uri="{FF2B5EF4-FFF2-40B4-BE49-F238E27FC236}">
              <a16:creationId xmlns:a16="http://schemas.microsoft.com/office/drawing/2014/main" id="{07B41A43-4B5E-45FD-8602-5261361EDCD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a:extLst>
            <a:ext uri="{FF2B5EF4-FFF2-40B4-BE49-F238E27FC236}">
              <a16:creationId xmlns:a16="http://schemas.microsoft.com/office/drawing/2014/main" id="{798EED55-DBDE-4729-BD68-BCAA7E2F454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a:extLst>
            <a:ext uri="{FF2B5EF4-FFF2-40B4-BE49-F238E27FC236}">
              <a16:creationId xmlns:a16="http://schemas.microsoft.com/office/drawing/2014/main" id="{734FA69A-3831-45EF-8766-072B6BDA47F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児童館】&#10;有形固定資産減価償却率グラフ枠">
          <a:extLst>
            <a:ext uri="{FF2B5EF4-FFF2-40B4-BE49-F238E27FC236}">
              <a16:creationId xmlns:a16="http://schemas.microsoft.com/office/drawing/2014/main" id="{D373A9DF-E006-4F7B-884B-9FD4B1DB03B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111761</xdr:rowOff>
    </xdr:to>
    <xdr:cxnSp macro="">
      <xdr:nvCxnSpPr>
        <xdr:cNvPr id="484" name="直線コネクタ 483">
          <a:extLst>
            <a:ext uri="{FF2B5EF4-FFF2-40B4-BE49-F238E27FC236}">
              <a16:creationId xmlns:a16="http://schemas.microsoft.com/office/drawing/2014/main" id="{5EE341C5-132F-4CDB-BB1A-A229B6E59B46}"/>
            </a:ext>
          </a:extLst>
        </xdr:cNvPr>
        <xdr:cNvCxnSpPr/>
      </xdr:nvCxnSpPr>
      <xdr:spPr>
        <a:xfrm flipV="1">
          <a:off x="16318864" y="13589000"/>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115588</xdr:rowOff>
    </xdr:from>
    <xdr:ext cx="340478" cy="259045"/>
    <xdr:sp macro="" textlink="">
      <xdr:nvSpPr>
        <xdr:cNvPr id="485" name="【児童館】&#10;有形固定資産減価償却率最小値テキスト">
          <a:extLst>
            <a:ext uri="{FF2B5EF4-FFF2-40B4-BE49-F238E27FC236}">
              <a16:creationId xmlns:a16="http://schemas.microsoft.com/office/drawing/2014/main" id="{2442436F-57A6-44FC-9CEC-B44E32E306A1}"/>
            </a:ext>
          </a:extLst>
        </xdr:cNvPr>
        <xdr:cNvSpPr txBox="1"/>
      </xdr:nvSpPr>
      <xdr:spPr>
        <a:xfrm>
          <a:off x="16357600" y="14860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111761</xdr:rowOff>
    </xdr:from>
    <xdr:to>
      <xdr:col>86</xdr:col>
      <xdr:colOff>25400</xdr:colOff>
      <xdr:row>86</xdr:row>
      <xdr:rowOff>111761</xdr:rowOff>
    </xdr:to>
    <xdr:cxnSp macro="">
      <xdr:nvCxnSpPr>
        <xdr:cNvPr id="486" name="直線コネクタ 485">
          <a:extLst>
            <a:ext uri="{FF2B5EF4-FFF2-40B4-BE49-F238E27FC236}">
              <a16:creationId xmlns:a16="http://schemas.microsoft.com/office/drawing/2014/main" id="{4FFD22BD-CCCE-486B-A281-3A0670979A14}"/>
            </a:ext>
          </a:extLst>
        </xdr:cNvPr>
        <xdr:cNvCxnSpPr/>
      </xdr:nvCxnSpPr>
      <xdr:spPr>
        <a:xfrm>
          <a:off x="16230600" y="1485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87" name="【児童館】&#10;有形固定資産減価償却率最大値テキスト">
          <a:extLst>
            <a:ext uri="{FF2B5EF4-FFF2-40B4-BE49-F238E27FC236}">
              <a16:creationId xmlns:a16="http://schemas.microsoft.com/office/drawing/2014/main" id="{950BB7E4-87CD-45EE-9C3F-F36A4218DD97}"/>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88" name="直線コネクタ 487">
          <a:extLst>
            <a:ext uri="{FF2B5EF4-FFF2-40B4-BE49-F238E27FC236}">
              <a16:creationId xmlns:a16="http://schemas.microsoft.com/office/drawing/2014/main" id="{D97FE1AB-2FF2-4978-A86B-C37C1C219AAA}"/>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120666</xdr:rowOff>
    </xdr:from>
    <xdr:ext cx="405111" cy="259045"/>
    <xdr:sp macro="" textlink="">
      <xdr:nvSpPr>
        <xdr:cNvPr id="489" name="【児童館】&#10;有形固定資産減価償却率平均値テキスト">
          <a:extLst>
            <a:ext uri="{FF2B5EF4-FFF2-40B4-BE49-F238E27FC236}">
              <a16:creationId xmlns:a16="http://schemas.microsoft.com/office/drawing/2014/main" id="{96ABA89C-57E0-4EE0-BD7D-D8364EC3EED7}"/>
            </a:ext>
          </a:extLst>
        </xdr:cNvPr>
        <xdr:cNvSpPr txBox="1"/>
      </xdr:nvSpPr>
      <xdr:spPr>
        <a:xfrm>
          <a:off x="16357600" y="14179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142239</xdr:rowOff>
    </xdr:from>
    <xdr:to>
      <xdr:col>85</xdr:col>
      <xdr:colOff>177800</xdr:colOff>
      <xdr:row>83</xdr:row>
      <xdr:rowOff>72389</xdr:rowOff>
    </xdr:to>
    <xdr:sp macro="" textlink="">
      <xdr:nvSpPr>
        <xdr:cNvPr id="490" name="フローチャート: 判断 489">
          <a:extLst>
            <a:ext uri="{FF2B5EF4-FFF2-40B4-BE49-F238E27FC236}">
              <a16:creationId xmlns:a16="http://schemas.microsoft.com/office/drawing/2014/main" id="{822FE25E-BA39-4ECC-A563-1AA7FE2659F4}"/>
            </a:ext>
          </a:extLst>
        </xdr:cNvPr>
        <xdr:cNvSpPr/>
      </xdr:nvSpPr>
      <xdr:spPr>
        <a:xfrm>
          <a:off x="16268700" y="1420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160020</xdr:rowOff>
    </xdr:from>
    <xdr:to>
      <xdr:col>81</xdr:col>
      <xdr:colOff>101600</xdr:colOff>
      <xdr:row>83</xdr:row>
      <xdr:rowOff>90170</xdr:rowOff>
    </xdr:to>
    <xdr:sp macro="" textlink="">
      <xdr:nvSpPr>
        <xdr:cNvPr id="491" name="フローチャート: 判断 490">
          <a:extLst>
            <a:ext uri="{FF2B5EF4-FFF2-40B4-BE49-F238E27FC236}">
              <a16:creationId xmlns:a16="http://schemas.microsoft.com/office/drawing/2014/main" id="{BE06D516-F3E1-4ABE-89C2-206C3FBC977D}"/>
            </a:ext>
          </a:extLst>
        </xdr:cNvPr>
        <xdr:cNvSpPr/>
      </xdr:nvSpPr>
      <xdr:spPr>
        <a:xfrm>
          <a:off x="154305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19050</xdr:rowOff>
    </xdr:from>
    <xdr:to>
      <xdr:col>76</xdr:col>
      <xdr:colOff>165100</xdr:colOff>
      <xdr:row>83</xdr:row>
      <xdr:rowOff>120650</xdr:rowOff>
    </xdr:to>
    <xdr:sp macro="" textlink="">
      <xdr:nvSpPr>
        <xdr:cNvPr id="492" name="フローチャート: 判断 491">
          <a:extLst>
            <a:ext uri="{FF2B5EF4-FFF2-40B4-BE49-F238E27FC236}">
              <a16:creationId xmlns:a16="http://schemas.microsoft.com/office/drawing/2014/main" id="{DED0287A-B396-48A4-88BE-B2A1496F1614}"/>
            </a:ext>
          </a:extLst>
        </xdr:cNvPr>
        <xdr:cNvSpPr/>
      </xdr:nvSpPr>
      <xdr:spPr>
        <a:xfrm>
          <a:off x="14541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81280</xdr:rowOff>
    </xdr:from>
    <xdr:to>
      <xdr:col>72</xdr:col>
      <xdr:colOff>38100</xdr:colOff>
      <xdr:row>84</xdr:row>
      <xdr:rowOff>11430</xdr:rowOff>
    </xdr:to>
    <xdr:sp macro="" textlink="">
      <xdr:nvSpPr>
        <xdr:cNvPr id="493" name="フローチャート: 判断 492">
          <a:extLst>
            <a:ext uri="{FF2B5EF4-FFF2-40B4-BE49-F238E27FC236}">
              <a16:creationId xmlns:a16="http://schemas.microsoft.com/office/drawing/2014/main" id="{7AABFD96-FEBD-49E3-82FC-1EAC42821D98}"/>
            </a:ext>
          </a:extLst>
        </xdr:cNvPr>
        <xdr:cNvSpPr/>
      </xdr:nvSpPr>
      <xdr:spPr>
        <a:xfrm>
          <a:off x="13652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id="{870DC604-2C8C-497B-A714-B105E27654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D1712516-B4BB-4AF3-9F52-A8F29830731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28B0AC32-BEE5-4CCD-BEA3-14D6675A51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DE5F6D8B-CF1A-493E-A408-6BF97CB5360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F83D1A79-4CE0-425A-BCAB-58DA1C5499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118111</xdr:rowOff>
    </xdr:from>
    <xdr:to>
      <xdr:col>81</xdr:col>
      <xdr:colOff>101600</xdr:colOff>
      <xdr:row>86</xdr:row>
      <xdr:rowOff>48261</xdr:rowOff>
    </xdr:to>
    <xdr:sp macro="" textlink="">
      <xdr:nvSpPr>
        <xdr:cNvPr id="499" name="楕円 498">
          <a:extLst>
            <a:ext uri="{FF2B5EF4-FFF2-40B4-BE49-F238E27FC236}">
              <a16:creationId xmlns:a16="http://schemas.microsoft.com/office/drawing/2014/main" id="{210EB699-C78D-4142-AE7C-E967BCE0874E}"/>
            </a:ext>
          </a:extLst>
        </xdr:cNvPr>
        <xdr:cNvSpPr/>
      </xdr:nvSpPr>
      <xdr:spPr>
        <a:xfrm>
          <a:off x="15430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128270</xdr:rowOff>
    </xdr:from>
    <xdr:to>
      <xdr:col>76</xdr:col>
      <xdr:colOff>165100</xdr:colOff>
      <xdr:row>86</xdr:row>
      <xdr:rowOff>58420</xdr:rowOff>
    </xdr:to>
    <xdr:sp macro="" textlink="">
      <xdr:nvSpPr>
        <xdr:cNvPr id="500" name="楕円 499">
          <a:extLst>
            <a:ext uri="{FF2B5EF4-FFF2-40B4-BE49-F238E27FC236}">
              <a16:creationId xmlns:a16="http://schemas.microsoft.com/office/drawing/2014/main" id="{4AEED8B5-91DE-4763-88D3-391673DC68F4}"/>
            </a:ext>
          </a:extLst>
        </xdr:cNvPr>
        <xdr:cNvSpPr/>
      </xdr:nvSpPr>
      <xdr:spPr>
        <a:xfrm>
          <a:off x="1454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168911</xdr:rowOff>
    </xdr:from>
    <xdr:to>
      <xdr:col>81</xdr:col>
      <xdr:colOff>50800</xdr:colOff>
      <xdr:row>86</xdr:row>
      <xdr:rowOff>7620</xdr:rowOff>
    </xdr:to>
    <xdr:cxnSp macro="">
      <xdr:nvCxnSpPr>
        <xdr:cNvPr id="501" name="直線コネクタ 500">
          <a:extLst>
            <a:ext uri="{FF2B5EF4-FFF2-40B4-BE49-F238E27FC236}">
              <a16:creationId xmlns:a16="http://schemas.microsoft.com/office/drawing/2014/main" id="{F261BED1-5CF0-460A-B673-A8A54A3FD82C}"/>
            </a:ext>
          </a:extLst>
        </xdr:cNvPr>
        <xdr:cNvCxnSpPr/>
      </xdr:nvCxnSpPr>
      <xdr:spPr>
        <a:xfrm flipV="1">
          <a:off x="14592300" y="1474216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502" name="楕円 501">
          <a:extLst>
            <a:ext uri="{FF2B5EF4-FFF2-40B4-BE49-F238E27FC236}">
              <a16:creationId xmlns:a16="http://schemas.microsoft.com/office/drawing/2014/main" id="{A692EC0A-143A-4FEF-97A0-B3F6FADA965E}"/>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xdr:rowOff>
    </xdr:from>
    <xdr:to>
      <xdr:col>76</xdr:col>
      <xdr:colOff>114300</xdr:colOff>
      <xdr:row>86</xdr:row>
      <xdr:rowOff>114300</xdr:rowOff>
    </xdr:to>
    <xdr:cxnSp macro="">
      <xdr:nvCxnSpPr>
        <xdr:cNvPr id="503" name="直線コネクタ 502">
          <a:extLst>
            <a:ext uri="{FF2B5EF4-FFF2-40B4-BE49-F238E27FC236}">
              <a16:creationId xmlns:a16="http://schemas.microsoft.com/office/drawing/2014/main" id="{56D05A69-98D6-4655-8135-602C1FDF191C}"/>
            </a:ext>
          </a:extLst>
        </xdr:cNvPr>
        <xdr:cNvCxnSpPr/>
      </xdr:nvCxnSpPr>
      <xdr:spPr>
        <a:xfrm flipV="1">
          <a:off x="13703300" y="147523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106697</xdr:rowOff>
    </xdr:from>
    <xdr:ext cx="405111" cy="259045"/>
    <xdr:sp macro="" textlink="">
      <xdr:nvSpPr>
        <xdr:cNvPr id="504" name="n_1aveValue【児童館】&#10;有形固定資産減価償却率">
          <a:extLst>
            <a:ext uri="{FF2B5EF4-FFF2-40B4-BE49-F238E27FC236}">
              <a16:creationId xmlns:a16="http://schemas.microsoft.com/office/drawing/2014/main" id="{D4E5EFFE-EF1B-48ED-9EF4-2669B3E0DD56}"/>
            </a:ext>
          </a:extLst>
        </xdr:cNvPr>
        <xdr:cNvSpPr txBox="1"/>
      </xdr:nvSpPr>
      <xdr:spPr>
        <a:xfrm>
          <a:off x="152660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05" name="n_2aveValue【児童館】&#10;有形固定資産減価償却率">
          <a:extLst>
            <a:ext uri="{FF2B5EF4-FFF2-40B4-BE49-F238E27FC236}">
              <a16:creationId xmlns:a16="http://schemas.microsoft.com/office/drawing/2014/main" id="{B8B837FB-5DEE-41F5-A9F9-6202ECADAC85}"/>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27957</xdr:rowOff>
    </xdr:from>
    <xdr:ext cx="405111" cy="259045"/>
    <xdr:sp macro="" textlink="">
      <xdr:nvSpPr>
        <xdr:cNvPr id="506" name="n_3aveValue【児童館】&#10;有形固定資産減価償却率">
          <a:extLst>
            <a:ext uri="{FF2B5EF4-FFF2-40B4-BE49-F238E27FC236}">
              <a16:creationId xmlns:a16="http://schemas.microsoft.com/office/drawing/2014/main" id="{F867CA10-4D30-408A-9441-4CD98AB7227E}"/>
            </a:ext>
          </a:extLst>
        </xdr:cNvPr>
        <xdr:cNvSpPr txBox="1"/>
      </xdr:nvSpPr>
      <xdr:spPr>
        <a:xfrm>
          <a:off x="13500744" y="1408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39388</xdr:rowOff>
    </xdr:from>
    <xdr:ext cx="340478" cy="259045"/>
    <xdr:sp macro="" textlink="">
      <xdr:nvSpPr>
        <xdr:cNvPr id="507" name="n_1mainValue【児童館】&#10;有形固定資産減価償却率">
          <a:extLst>
            <a:ext uri="{FF2B5EF4-FFF2-40B4-BE49-F238E27FC236}">
              <a16:creationId xmlns:a16="http://schemas.microsoft.com/office/drawing/2014/main" id="{E44AAFF0-9EBA-4C3E-8F32-AFF6E878FB49}"/>
            </a:ext>
          </a:extLst>
        </xdr:cNvPr>
        <xdr:cNvSpPr txBox="1"/>
      </xdr:nvSpPr>
      <xdr:spPr>
        <a:xfrm>
          <a:off x="15298361" y="1478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49547</xdr:rowOff>
    </xdr:from>
    <xdr:ext cx="340478" cy="259045"/>
    <xdr:sp macro="" textlink="">
      <xdr:nvSpPr>
        <xdr:cNvPr id="508" name="n_2mainValue【児童館】&#10;有形固定資産減価償却率">
          <a:extLst>
            <a:ext uri="{FF2B5EF4-FFF2-40B4-BE49-F238E27FC236}">
              <a16:creationId xmlns:a16="http://schemas.microsoft.com/office/drawing/2014/main" id="{B703A8B3-04EA-4738-A66A-C50130E39A12}"/>
            </a:ext>
          </a:extLst>
        </xdr:cNvPr>
        <xdr:cNvSpPr txBox="1"/>
      </xdr:nvSpPr>
      <xdr:spPr>
        <a:xfrm>
          <a:off x="14422061" y="14794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156227</xdr:rowOff>
    </xdr:from>
    <xdr:ext cx="340478" cy="259045"/>
    <xdr:sp macro="" textlink="">
      <xdr:nvSpPr>
        <xdr:cNvPr id="509" name="n_3mainValue【児童館】&#10;有形固定資産減価償却率">
          <a:extLst>
            <a:ext uri="{FF2B5EF4-FFF2-40B4-BE49-F238E27FC236}">
              <a16:creationId xmlns:a16="http://schemas.microsoft.com/office/drawing/2014/main" id="{C9D345FB-2527-476C-BA92-7F5B7EAC1AB6}"/>
            </a:ext>
          </a:extLst>
        </xdr:cNvPr>
        <xdr:cNvSpPr txBox="1"/>
      </xdr:nvSpPr>
      <xdr:spPr>
        <a:xfrm>
          <a:off x="13533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a:extLst>
            <a:ext uri="{FF2B5EF4-FFF2-40B4-BE49-F238E27FC236}">
              <a16:creationId xmlns:a16="http://schemas.microsoft.com/office/drawing/2014/main" id="{E19A2B56-0DB5-4787-8C12-4AF35EBCB0F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a:extLst>
            <a:ext uri="{FF2B5EF4-FFF2-40B4-BE49-F238E27FC236}">
              <a16:creationId xmlns:a16="http://schemas.microsoft.com/office/drawing/2014/main" id="{D3B27D96-D690-43CA-8E0A-A7E76C667B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a:extLst>
            <a:ext uri="{FF2B5EF4-FFF2-40B4-BE49-F238E27FC236}">
              <a16:creationId xmlns:a16="http://schemas.microsoft.com/office/drawing/2014/main" id="{08812023-CFD3-47FB-92A9-3459F6752C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a:extLst>
            <a:ext uri="{FF2B5EF4-FFF2-40B4-BE49-F238E27FC236}">
              <a16:creationId xmlns:a16="http://schemas.microsoft.com/office/drawing/2014/main" id="{5ED8AA46-3C5C-42D9-8BFC-EB67116130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a:extLst>
            <a:ext uri="{FF2B5EF4-FFF2-40B4-BE49-F238E27FC236}">
              <a16:creationId xmlns:a16="http://schemas.microsoft.com/office/drawing/2014/main" id="{43BD897E-B64F-41CA-B019-780408C5FF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a:extLst>
            <a:ext uri="{FF2B5EF4-FFF2-40B4-BE49-F238E27FC236}">
              <a16:creationId xmlns:a16="http://schemas.microsoft.com/office/drawing/2014/main" id="{D64594A4-94AC-418E-9989-92620C7971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a:extLst>
            <a:ext uri="{FF2B5EF4-FFF2-40B4-BE49-F238E27FC236}">
              <a16:creationId xmlns:a16="http://schemas.microsoft.com/office/drawing/2014/main" id="{A6E8B9CE-F69E-4651-BFB5-F059DD917C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a:extLst>
            <a:ext uri="{FF2B5EF4-FFF2-40B4-BE49-F238E27FC236}">
              <a16:creationId xmlns:a16="http://schemas.microsoft.com/office/drawing/2014/main" id="{AD2936C9-AC75-49E8-8B17-77165EF1095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a:extLst>
            <a:ext uri="{FF2B5EF4-FFF2-40B4-BE49-F238E27FC236}">
              <a16:creationId xmlns:a16="http://schemas.microsoft.com/office/drawing/2014/main" id="{4FB37501-74BF-4485-A2F4-7E73D4EF13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a:extLst>
            <a:ext uri="{FF2B5EF4-FFF2-40B4-BE49-F238E27FC236}">
              <a16:creationId xmlns:a16="http://schemas.microsoft.com/office/drawing/2014/main" id="{86DA16F2-81EB-4A4C-A9E9-0C0C9FCAF5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0" name="直線コネクタ 519">
          <a:extLst>
            <a:ext uri="{FF2B5EF4-FFF2-40B4-BE49-F238E27FC236}">
              <a16:creationId xmlns:a16="http://schemas.microsoft.com/office/drawing/2014/main" id="{91BCF2A9-CB72-4C6E-9574-3C8503FDA78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1" name="テキスト ボックス 520">
          <a:extLst>
            <a:ext uri="{FF2B5EF4-FFF2-40B4-BE49-F238E27FC236}">
              <a16:creationId xmlns:a16="http://schemas.microsoft.com/office/drawing/2014/main" id="{E9303F86-6D78-4AA3-9BA1-F6FAA06FCC2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2" name="直線コネクタ 521">
          <a:extLst>
            <a:ext uri="{FF2B5EF4-FFF2-40B4-BE49-F238E27FC236}">
              <a16:creationId xmlns:a16="http://schemas.microsoft.com/office/drawing/2014/main" id="{5E8DEE82-ABC8-4E56-BA87-8E131C2A10D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3" name="テキスト ボックス 522">
          <a:extLst>
            <a:ext uri="{FF2B5EF4-FFF2-40B4-BE49-F238E27FC236}">
              <a16:creationId xmlns:a16="http://schemas.microsoft.com/office/drawing/2014/main" id="{5F957C71-2884-47A6-838C-E237DF1FF6D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4" name="直線コネクタ 523">
          <a:extLst>
            <a:ext uri="{FF2B5EF4-FFF2-40B4-BE49-F238E27FC236}">
              <a16:creationId xmlns:a16="http://schemas.microsoft.com/office/drawing/2014/main" id="{27DCF30A-CF07-496D-8CD8-64C4F34EF4C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5" name="テキスト ボックス 524">
          <a:extLst>
            <a:ext uri="{FF2B5EF4-FFF2-40B4-BE49-F238E27FC236}">
              <a16:creationId xmlns:a16="http://schemas.microsoft.com/office/drawing/2014/main" id="{2C5C69CA-523E-4C78-BF74-4B5FEC8BAA3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6" name="直線コネクタ 525">
          <a:extLst>
            <a:ext uri="{FF2B5EF4-FFF2-40B4-BE49-F238E27FC236}">
              <a16:creationId xmlns:a16="http://schemas.microsoft.com/office/drawing/2014/main" id="{F2094D14-D496-4EB3-A297-C424408A33C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7" name="テキスト ボックス 526">
          <a:extLst>
            <a:ext uri="{FF2B5EF4-FFF2-40B4-BE49-F238E27FC236}">
              <a16:creationId xmlns:a16="http://schemas.microsoft.com/office/drawing/2014/main" id="{5ABEC337-B71C-4FDA-B9A8-6498BC81286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8" name="直線コネクタ 527">
          <a:extLst>
            <a:ext uri="{FF2B5EF4-FFF2-40B4-BE49-F238E27FC236}">
              <a16:creationId xmlns:a16="http://schemas.microsoft.com/office/drawing/2014/main" id="{D92182A5-5731-4D4C-982C-D912FF416D3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9" name="テキスト ボックス 528">
          <a:extLst>
            <a:ext uri="{FF2B5EF4-FFF2-40B4-BE49-F238E27FC236}">
              <a16:creationId xmlns:a16="http://schemas.microsoft.com/office/drawing/2014/main" id="{CBB06C7A-8F37-4035-AF68-CC3EE325E2A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a:extLst>
            <a:ext uri="{FF2B5EF4-FFF2-40B4-BE49-F238E27FC236}">
              <a16:creationId xmlns:a16="http://schemas.microsoft.com/office/drawing/2014/main" id="{4AF1329B-4CEF-4ABA-8194-74258DA92B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a:extLst>
            <a:ext uri="{FF2B5EF4-FFF2-40B4-BE49-F238E27FC236}">
              <a16:creationId xmlns:a16="http://schemas.microsoft.com/office/drawing/2014/main" id="{6A8ED2EB-391D-4C9A-A1FD-D036ED3667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児童館】&#10;一人当たり面積グラフ枠">
          <a:extLst>
            <a:ext uri="{FF2B5EF4-FFF2-40B4-BE49-F238E27FC236}">
              <a16:creationId xmlns:a16="http://schemas.microsoft.com/office/drawing/2014/main" id="{AED1A680-A34C-4634-8FD4-9F63896A18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33" name="直線コネクタ 532">
          <a:extLst>
            <a:ext uri="{FF2B5EF4-FFF2-40B4-BE49-F238E27FC236}">
              <a16:creationId xmlns:a16="http://schemas.microsoft.com/office/drawing/2014/main" id="{057CDBCE-2652-449D-8304-3C81D88E9D6B}"/>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34" name="【児童館】&#10;一人当たり面積最小値テキスト">
          <a:extLst>
            <a:ext uri="{FF2B5EF4-FFF2-40B4-BE49-F238E27FC236}">
              <a16:creationId xmlns:a16="http://schemas.microsoft.com/office/drawing/2014/main" id="{16ADED3E-D7A8-4560-924F-3D614AFD56AF}"/>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35" name="直線コネクタ 534">
          <a:extLst>
            <a:ext uri="{FF2B5EF4-FFF2-40B4-BE49-F238E27FC236}">
              <a16:creationId xmlns:a16="http://schemas.microsoft.com/office/drawing/2014/main" id="{5B824F6B-A138-439A-9E9F-41AB732A40EF}"/>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36" name="【児童館】&#10;一人当たり面積最大値テキスト">
          <a:extLst>
            <a:ext uri="{FF2B5EF4-FFF2-40B4-BE49-F238E27FC236}">
              <a16:creationId xmlns:a16="http://schemas.microsoft.com/office/drawing/2014/main" id="{DA9301F1-E370-4976-8A8B-A51AA51B082C}"/>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37" name="直線コネクタ 536">
          <a:extLst>
            <a:ext uri="{FF2B5EF4-FFF2-40B4-BE49-F238E27FC236}">
              <a16:creationId xmlns:a16="http://schemas.microsoft.com/office/drawing/2014/main" id="{AD251C21-967A-45ED-9580-DEC286175333}"/>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38" name="【児童館】&#10;一人当たり面積平均値テキスト">
          <a:extLst>
            <a:ext uri="{FF2B5EF4-FFF2-40B4-BE49-F238E27FC236}">
              <a16:creationId xmlns:a16="http://schemas.microsoft.com/office/drawing/2014/main" id="{C4D30B64-565A-4012-9573-C9A0EDBBE4E1}"/>
            </a:ext>
          </a:extLst>
        </xdr:cNvPr>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39" name="フローチャート: 判断 538">
          <a:extLst>
            <a:ext uri="{FF2B5EF4-FFF2-40B4-BE49-F238E27FC236}">
              <a16:creationId xmlns:a16="http://schemas.microsoft.com/office/drawing/2014/main" id="{B84C8A77-C2B0-4A6D-B226-1B231BA45C65}"/>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40" name="フローチャート: 判断 539">
          <a:extLst>
            <a:ext uri="{FF2B5EF4-FFF2-40B4-BE49-F238E27FC236}">
              <a16:creationId xmlns:a16="http://schemas.microsoft.com/office/drawing/2014/main" id="{5099F0A7-4975-40DB-817D-040B11ADD3B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41" name="フローチャート: 判断 540">
          <a:extLst>
            <a:ext uri="{FF2B5EF4-FFF2-40B4-BE49-F238E27FC236}">
              <a16:creationId xmlns:a16="http://schemas.microsoft.com/office/drawing/2014/main" id="{5D65E06E-C663-4FEC-984A-A66F2C653EB4}"/>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42" name="フローチャート: 判断 541">
          <a:extLst>
            <a:ext uri="{FF2B5EF4-FFF2-40B4-BE49-F238E27FC236}">
              <a16:creationId xmlns:a16="http://schemas.microsoft.com/office/drawing/2014/main" id="{0A0412CC-E66B-4893-A452-6FF1ACB6D4FF}"/>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6CD26646-6CFF-4DBB-A273-0942D7ABB43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DA4F12B2-5695-465B-AA59-AB2895BA38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D697767C-6B5D-492B-BE8E-14281FEE31B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4E9DC53C-0942-4A12-9A72-B98BDA2BDF9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7FB7622B-9C8B-4784-9A2A-BDCECCA732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36830</xdr:rowOff>
    </xdr:from>
    <xdr:to>
      <xdr:col>112</xdr:col>
      <xdr:colOff>38100</xdr:colOff>
      <xdr:row>86</xdr:row>
      <xdr:rowOff>138430</xdr:rowOff>
    </xdr:to>
    <xdr:sp macro="" textlink="">
      <xdr:nvSpPr>
        <xdr:cNvPr id="548" name="楕円 547">
          <a:extLst>
            <a:ext uri="{FF2B5EF4-FFF2-40B4-BE49-F238E27FC236}">
              <a16:creationId xmlns:a16="http://schemas.microsoft.com/office/drawing/2014/main" id="{628CBF12-27DA-4D04-8A86-7822680F4F36}"/>
            </a:ext>
          </a:extLst>
        </xdr:cNvPr>
        <xdr:cNvSpPr/>
      </xdr:nvSpPr>
      <xdr:spPr>
        <a:xfrm>
          <a:off x="21272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36830</xdr:rowOff>
    </xdr:from>
    <xdr:to>
      <xdr:col>107</xdr:col>
      <xdr:colOff>101600</xdr:colOff>
      <xdr:row>86</xdr:row>
      <xdr:rowOff>138430</xdr:rowOff>
    </xdr:to>
    <xdr:sp macro="" textlink="">
      <xdr:nvSpPr>
        <xdr:cNvPr id="549" name="楕円 548">
          <a:extLst>
            <a:ext uri="{FF2B5EF4-FFF2-40B4-BE49-F238E27FC236}">
              <a16:creationId xmlns:a16="http://schemas.microsoft.com/office/drawing/2014/main" id="{08064463-792F-4099-B374-327EB88EC365}"/>
            </a:ext>
          </a:extLst>
        </xdr:cNvPr>
        <xdr:cNvSpPr/>
      </xdr:nvSpPr>
      <xdr:spPr>
        <a:xfrm>
          <a:off x="20383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87630</xdr:rowOff>
    </xdr:from>
    <xdr:to>
      <xdr:col>111</xdr:col>
      <xdr:colOff>177800</xdr:colOff>
      <xdr:row>86</xdr:row>
      <xdr:rowOff>87630</xdr:rowOff>
    </xdr:to>
    <xdr:cxnSp macro="">
      <xdr:nvCxnSpPr>
        <xdr:cNvPr id="550" name="直線コネクタ 549">
          <a:extLst>
            <a:ext uri="{FF2B5EF4-FFF2-40B4-BE49-F238E27FC236}">
              <a16:creationId xmlns:a16="http://schemas.microsoft.com/office/drawing/2014/main" id="{D7B0004B-B2F1-4D4A-9B42-23964EEEA298}"/>
            </a:ext>
          </a:extLst>
        </xdr:cNvPr>
        <xdr:cNvCxnSpPr/>
      </xdr:nvCxnSpPr>
      <xdr:spPr>
        <a:xfrm>
          <a:off x="20434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36830</xdr:rowOff>
    </xdr:from>
    <xdr:to>
      <xdr:col>102</xdr:col>
      <xdr:colOff>165100</xdr:colOff>
      <xdr:row>86</xdr:row>
      <xdr:rowOff>138430</xdr:rowOff>
    </xdr:to>
    <xdr:sp macro="" textlink="">
      <xdr:nvSpPr>
        <xdr:cNvPr id="551" name="楕円 550">
          <a:extLst>
            <a:ext uri="{FF2B5EF4-FFF2-40B4-BE49-F238E27FC236}">
              <a16:creationId xmlns:a16="http://schemas.microsoft.com/office/drawing/2014/main" id="{EE55DFA4-A929-40C0-8BDB-F403B4B3092A}"/>
            </a:ext>
          </a:extLst>
        </xdr:cNvPr>
        <xdr:cNvSpPr/>
      </xdr:nvSpPr>
      <xdr:spPr>
        <a:xfrm>
          <a:off x="19494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87630</xdr:rowOff>
    </xdr:from>
    <xdr:to>
      <xdr:col>107</xdr:col>
      <xdr:colOff>50800</xdr:colOff>
      <xdr:row>86</xdr:row>
      <xdr:rowOff>87630</xdr:rowOff>
    </xdr:to>
    <xdr:cxnSp macro="">
      <xdr:nvCxnSpPr>
        <xdr:cNvPr id="552" name="直線コネクタ 551">
          <a:extLst>
            <a:ext uri="{FF2B5EF4-FFF2-40B4-BE49-F238E27FC236}">
              <a16:creationId xmlns:a16="http://schemas.microsoft.com/office/drawing/2014/main" id="{993BA1B2-051B-42DE-AA02-48D6323A2977}"/>
            </a:ext>
          </a:extLst>
        </xdr:cNvPr>
        <xdr:cNvCxnSpPr/>
      </xdr:nvCxnSpPr>
      <xdr:spPr>
        <a:xfrm>
          <a:off x="19545300" y="14832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553" name="n_1aveValue【児童館】&#10;一人当たり面積">
          <a:extLst>
            <a:ext uri="{FF2B5EF4-FFF2-40B4-BE49-F238E27FC236}">
              <a16:creationId xmlns:a16="http://schemas.microsoft.com/office/drawing/2014/main" id="{858EA3FE-B21E-43BA-8183-AD8E2A5D1A3C}"/>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54" name="n_2aveValue【児童館】&#10;一人当たり面積">
          <a:extLst>
            <a:ext uri="{FF2B5EF4-FFF2-40B4-BE49-F238E27FC236}">
              <a16:creationId xmlns:a16="http://schemas.microsoft.com/office/drawing/2014/main" id="{2ECA1426-FC34-4427-983C-CBA27D7B4006}"/>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555" name="n_3aveValue【児童館】&#10;一人当たり面積">
          <a:extLst>
            <a:ext uri="{FF2B5EF4-FFF2-40B4-BE49-F238E27FC236}">
              <a16:creationId xmlns:a16="http://schemas.microsoft.com/office/drawing/2014/main" id="{BC47086D-0E3C-447F-8E7D-B540217FBEF1}"/>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129557</xdr:rowOff>
    </xdr:from>
    <xdr:ext cx="469744" cy="259045"/>
    <xdr:sp macro="" textlink="">
      <xdr:nvSpPr>
        <xdr:cNvPr id="556" name="n_1mainValue【児童館】&#10;一人当たり面積">
          <a:extLst>
            <a:ext uri="{FF2B5EF4-FFF2-40B4-BE49-F238E27FC236}">
              <a16:creationId xmlns:a16="http://schemas.microsoft.com/office/drawing/2014/main" id="{94D042F6-A2B6-498D-9079-C03F013F653D}"/>
            </a:ext>
          </a:extLst>
        </xdr:cNvPr>
        <xdr:cNvSpPr txBox="1"/>
      </xdr:nvSpPr>
      <xdr:spPr>
        <a:xfrm>
          <a:off x="210757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129557</xdr:rowOff>
    </xdr:from>
    <xdr:ext cx="469744" cy="259045"/>
    <xdr:sp macro="" textlink="">
      <xdr:nvSpPr>
        <xdr:cNvPr id="557" name="n_2mainValue【児童館】&#10;一人当たり面積">
          <a:extLst>
            <a:ext uri="{FF2B5EF4-FFF2-40B4-BE49-F238E27FC236}">
              <a16:creationId xmlns:a16="http://schemas.microsoft.com/office/drawing/2014/main" id="{3A3B194A-537B-4005-8298-46555DAF6B7D}"/>
            </a:ext>
          </a:extLst>
        </xdr:cNvPr>
        <xdr:cNvSpPr txBox="1"/>
      </xdr:nvSpPr>
      <xdr:spPr>
        <a:xfrm>
          <a:off x="20199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129557</xdr:rowOff>
    </xdr:from>
    <xdr:ext cx="469744" cy="259045"/>
    <xdr:sp macro="" textlink="">
      <xdr:nvSpPr>
        <xdr:cNvPr id="558" name="n_3mainValue【児童館】&#10;一人当たり面積">
          <a:extLst>
            <a:ext uri="{FF2B5EF4-FFF2-40B4-BE49-F238E27FC236}">
              <a16:creationId xmlns:a16="http://schemas.microsoft.com/office/drawing/2014/main" id="{DAFDA400-CE37-45E3-A35B-3CD64573F2D5}"/>
            </a:ext>
          </a:extLst>
        </xdr:cNvPr>
        <xdr:cNvSpPr txBox="1"/>
      </xdr:nvSpPr>
      <xdr:spPr>
        <a:xfrm>
          <a:off x="19310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a:extLst>
            <a:ext uri="{FF2B5EF4-FFF2-40B4-BE49-F238E27FC236}">
              <a16:creationId xmlns:a16="http://schemas.microsoft.com/office/drawing/2014/main" id="{F9532B01-8E2B-4B70-8CDF-EB6C81C7D7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a:extLst>
            <a:ext uri="{FF2B5EF4-FFF2-40B4-BE49-F238E27FC236}">
              <a16:creationId xmlns:a16="http://schemas.microsoft.com/office/drawing/2014/main" id="{147AC4F3-0B7E-435C-93D0-6E775E2D059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a:extLst>
            <a:ext uri="{FF2B5EF4-FFF2-40B4-BE49-F238E27FC236}">
              <a16:creationId xmlns:a16="http://schemas.microsoft.com/office/drawing/2014/main" id="{FA05D3A4-89AD-4DBB-8744-56FBFD3955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a:extLst>
            <a:ext uri="{FF2B5EF4-FFF2-40B4-BE49-F238E27FC236}">
              <a16:creationId xmlns:a16="http://schemas.microsoft.com/office/drawing/2014/main" id="{7CECF7A7-E2A6-4877-949F-4F18F5C232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a:extLst>
            <a:ext uri="{FF2B5EF4-FFF2-40B4-BE49-F238E27FC236}">
              <a16:creationId xmlns:a16="http://schemas.microsoft.com/office/drawing/2014/main" id="{AA937E39-DDC2-4F80-8413-0189C106AA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a:extLst>
            <a:ext uri="{FF2B5EF4-FFF2-40B4-BE49-F238E27FC236}">
              <a16:creationId xmlns:a16="http://schemas.microsoft.com/office/drawing/2014/main" id="{DEDF51C6-9D3B-41C9-8A91-89188D6543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a:extLst>
            <a:ext uri="{FF2B5EF4-FFF2-40B4-BE49-F238E27FC236}">
              <a16:creationId xmlns:a16="http://schemas.microsoft.com/office/drawing/2014/main" id="{492D733F-C54C-416E-97E5-5E0610395E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a:extLst>
            <a:ext uri="{FF2B5EF4-FFF2-40B4-BE49-F238E27FC236}">
              <a16:creationId xmlns:a16="http://schemas.microsoft.com/office/drawing/2014/main" id="{F372934C-7CED-4FFE-B290-E7AE94AE22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a:extLst>
            <a:ext uri="{FF2B5EF4-FFF2-40B4-BE49-F238E27FC236}">
              <a16:creationId xmlns:a16="http://schemas.microsoft.com/office/drawing/2014/main" id="{408009BF-8417-4C51-896B-538BE8A21E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a:extLst>
            <a:ext uri="{FF2B5EF4-FFF2-40B4-BE49-F238E27FC236}">
              <a16:creationId xmlns:a16="http://schemas.microsoft.com/office/drawing/2014/main" id="{DCAA117C-68CD-441E-8C4C-92176290CD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a:extLst>
            <a:ext uri="{FF2B5EF4-FFF2-40B4-BE49-F238E27FC236}">
              <a16:creationId xmlns:a16="http://schemas.microsoft.com/office/drawing/2014/main" id="{BD1ACBA1-EA39-4935-8D1D-2580689DFCA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a:extLst>
            <a:ext uri="{FF2B5EF4-FFF2-40B4-BE49-F238E27FC236}">
              <a16:creationId xmlns:a16="http://schemas.microsoft.com/office/drawing/2014/main" id="{803E5D05-0293-4B60-99CC-A5ECC5F4C21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a:extLst>
            <a:ext uri="{FF2B5EF4-FFF2-40B4-BE49-F238E27FC236}">
              <a16:creationId xmlns:a16="http://schemas.microsoft.com/office/drawing/2014/main" id="{5DF58DF3-F5E9-4CF4-AC35-DF458FC7F2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a:extLst>
            <a:ext uri="{FF2B5EF4-FFF2-40B4-BE49-F238E27FC236}">
              <a16:creationId xmlns:a16="http://schemas.microsoft.com/office/drawing/2014/main" id="{1CD009FA-5B3E-4D3D-8F67-E03A14CDDED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a:extLst>
            <a:ext uri="{FF2B5EF4-FFF2-40B4-BE49-F238E27FC236}">
              <a16:creationId xmlns:a16="http://schemas.microsoft.com/office/drawing/2014/main" id="{C9149BCE-295A-4CAA-AFD0-DD7FAF6B3CB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a:extLst>
            <a:ext uri="{FF2B5EF4-FFF2-40B4-BE49-F238E27FC236}">
              <a16:creationId xmlns:a16="http://schemas.microsoft.com/office/drawing/2014/main" id="{C518A007-473D-4665-887A-E8F5FE21012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a:extLst>
            <a:ext uri="{FF2B5EF4-FFF2-40B4-BE49-F238E27FC236}">
              <a16:creationId xmlns:a16="http://schemas.microsoft.com/office/drawing/2014/main" id="{AB7AB24E-0F8F-4368-A54F-2A23C982982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a:extLst>
            <a:ext uri="{FF2B5EF4-FFF2-40B4-BE49-F238E27FC236}">
              <a16:creationId xmlns:a16="http://schemas.microsoft.com/office/drawing/2014/main" id="{63DE7EB0-7660-46D5-8EA8-F8CAA9A71E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a:extLst>
            <a:ext uri="{FF2B5EF4-FFF2-40B4-BE49-F238E27FC236}">
              <a16:creationId xmlns:a16="http://schemas.microsoft.com/office/drawing/2014/main" id="{57AA02D2-7214-4FFE-8B3E-C403E09915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a:extLst>
            <a:ext uri="{FF2B5EF4-FFF2-40B4-BE49-F238E27FC236}">
              <a16:creationId xmlns:a16="http://schemas.microsoft.com/office/drawing/2014/main" id="{51FAD20C-861F-41AB-ABB6-66BF0099988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a:extLst>
            <a:ext uri="{FF2B5EF4-FFF2-40B4-BE49-F238E27FC236}">
              <a16:creationId xmlns:a16="http://schemas.microsoft.com/office/drawing/2014/main" id="{C554B850-FE0C-4C22-AE14-84AAF15EAB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a:extLst>
            <a:ext uri="{FF2B5EF4-FFF2-40B4-BE49-F238E27FC236}">
              <a16:creationId xmlns:a16="http://schemas.microsoft.com/office/drawing/2014/main" id="{883CEE91-0922-4751-807C-244465588CE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a:extLst>
            <a:ext uri="{FF2B5EF4-FFF2-40B4-BE49-F238E27FC236}">
              <a16:creationId xmlns:a16="http://schemas.microsoft.com/office/drawing/2014/main" id="{6E41CFF1-57B3-447D-96D4-999E19C852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a:extLst>
            <a:ext uri="{FF2B5EF4-FFF2-40B4-BE49-F238E27FC236}">
              <a16:creationId xmlns:a16="http://schemas.microsoft.com/office/drawing/2014/main" id="{673BAA67-E8F7-49F0-8CA1-EB7389279A1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a:extLst>
            <a:ext uri="{FF2B5EF4-FFF2-40B4-BE49-F238E27FC236}">
              <a16:creationId xmlns:a16="http://schemas.microsoft.com/office/drawing/2014/main" id="{9150CAAF-192A-4FAA-9045-17E87694C8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4" name="直線コネクタ 583">
          <a:extLst>
            <a:ext uri="{FF2B5EF4-FFF2-40B4-BE49-F238E27FC236}">
              <a16:creationId xmlns:a16="http://schemas.microsoft.com/office/drawing/2014/main" id="{731FB2E5-903E-49BD-B8F9-C942935F524B}"/>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5" name="【公民館】&#10;有形固定資産減価償却率最小値テキスト">
          <a:extLst>
            <a:ext uri="{FF2B5EF4-FFF2-40B4-BE49-F238E27FC236}">
              <a16:creationId xmlns:a16="http://schemas.microsoft.com/office/drawing/2014/main" id="{B1D2EE5A-74F5-4152-95C3-6DDE45079BD5}"/>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6" name="直線コネクタ 585">
          <a:extLst>
            <a:ext uri="{FF2B5EF4-FFF2-40B4-BE49-F238E27FC236}">
              <a16:creationId xmlns:a16="http://schemas.microsoft.com/office/drawing/2014/main" id="{58CF765E-BAD5-47FB-A226-FEE8AB79E4A4}"/>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a:extLst>
            <a:ext uri="{FF2B5EF4-FFF2-40B4-BE49-F238E27FC236}">
              <a16:creationId xmlns:a16="http://schemas.microsoft.com/office/drawing/2014/main" id="{AD8419C7-54C4-495A-8764-01DA1CF56DF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a:extLst>
            <a:ext uri="{FF2B5EF4-FFF2-40B4-BE49-F238E27FC236}">
              <a16:creationId xmlns:a16="http://schemas.microsoft.com/office/drawing/2014/main" id="{188136CF-544F-4631-8010-A166BD36474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89" name="【公民館】&#10;有形固定資産減価償却率平均値テキスト">
          <a:extLst>
            <a:ext uri="{FF2B5EF4-FFF2-40B4-BE49-F238E27FC236}">
              <a16:creationId xmlns:a16="http://schemas.microsoft.com/office/drawing/2014/main" id="{60EC26BF-C56A-4518-B1F1-D55ABCDB4B6C}"/>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0" name="フローチャート: 判断 589">
          <a:extLst>
            <a:ext uri="{FF2B5EF4-FFF2-40B4-BE49-F238E27FC236}">
              <a16:creationId xmlns:a16="http://schemas.microsoft.com/office/drawing/2014/main" id="{B230FFC9-1C8D-4E92-8134-E5DA217DBBF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1" name="フローチャート: 判断 590">
          <a:extLst>
            <a:ext uri="{FF2B5EF4-FFF2-40B4-BE49-F238E27FC236}">
              <a16:creationId xmlns:a16="http://schemas.microsoft.com/office/drawing/2014/main" id="{7DFA3493-5CC5-4AD8-8340-07076260A891}"/>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2" name="フローチャート: 判断 591">
          <a:extLst>
            <a:ext uri="{FF2B5EF4-FFF2-40B4-BE49-F238E27FC236}">
              <a16:creationId xmlns:a16="http://schemas.microsoft.com/office/drawing/2014/main" id="{0B1DEFED-A097-4D41-98F5-F070DFDFF363}"/>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3" name="フローチャート: 判断 592">
          <a:extLst>
            <a:ext uri="{FF2B5EF4-FFF2-40B4-BE49-F238E27FC236}">
              <a16:creationId xmlns:a16="http://schemas.microsoft.com/office/drawing/2014/main" id="{AEA45882-A483-40EC-BF5D-E51029F95541}"/>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DBA52216-5C84-40FD-A92A-06346A7E77E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A9A2216C-5A76-4F2A-A106-298C55FBFE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6296F186-8320-40B5-8912-857EBB871A3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24C0BC00-CC1F-43BC-9485-CF7B69D248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CEDEEFF0-4BAF-4315-951D-032702795E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105411</xdr:rowOff>
    </xdr:from>
    <xdr:to>
      <xdr:col>81</xdr:col>
      <xdr:colOff>101600</xdr:colOff>
      <xdr:row>100</xdr:row>
      <xdr:rowOff>35561</xdr:rowOff>
    </xdr:to>
    <xdr:sp macro="" textlink="">
      <xdr:nvSpPr>
        <xdr:cNvPr id="599" name="楕円 598">
          <a:extLst>
            <a:ext uri="{FF2B5EF4-FFF2-40B4-BE49-F238E27FC236}">
              <a16:creationId xmlns:a16="http://schemas.microsoft.com/office/drawing/2014/main" id="{AED9F0DF-A82F-4F63-91AE-957D4760A0A3}"/>
            </a:ext>
          </a:extLst>
        </xdr:cNvPr>
        <xdr:cNvSpPr/>
      </xdr:nvSpPr>
      <xdr:spPr>
        <a:xfrm>
          <a:off x="1543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71120</xdr:rowOff>
    </xdr:from>
    <xdr:to>
      <xdr:col>76</xdr:col>
      <xdr:colOff>165100</xdr:colOff>
      <xdr:row>100</xdr:row>
      <xdr:rowOff>1270</xdr:rowOff>
    </xdr:to>
    <xdr:sp macro="" textlink="">
      <xdr:nvSpPr>
        <xdr:cNvPr id="600" name="楕円 599">
          <a:extLst>
            <a:ext uri="{FF2B5EF4-FFF2-40B4-BE49-F238E27FC236}">
              <a16:creationId xmlns:a16="http://schemas.microsoft.com/office/drawing/2014/main" id="{5D7BFB2A-602D-401F-8A5D-B1AE32E83967}"/>
            </a:ext>
          </a:extLst>
        </xdr:cNvPr>
        <xdr:cNvSpPr/>
      </xdr:nvSpPr>
      <xdr:spPr>
        <a:xfrm>
          <a:off x="14541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121920</xdr:rowOff>
    </xdr:from>
    <xdr:to>
      <xdr:col>81</xdr:col>
      <xdr:colOff>50800</xdr:colOff>
      <xdr:row>99</xdr:row>
      <xdr:rowOff>156211</xdr:rowOff>
    </xdr:to>
    <xdr:cxnSp macro="">
      <xdr:nvCxnSpPr>
        <xdr:cNvPr id="601" name="直線コネクタ 600">
          <a:extLst>
            <a:ext uri="{FF2B5EF4-FFF2-40B4-BE49-F238E27FC236}">
              <a16:creationId xmlns:a16="http://schemas.microsoft.com/office/drawing/2014/main" id="{F59B3E15-C7A4-4909-A3D9-3FED97AF096E}"/>
            </a:ext>
          </a:extLst>
        </xdr:cNvPr>
        <xdr:cNvCxnSpPr/>
      </xdr:nvCxnSpPr>
      <xdr:spPr>
        <a:xfrm>
          <a:off x="14592300" y="17095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66221</xdr:rowOff>
    </xdr:from>
    <xdr:to>
      <xdr:col>72</xdr:col>
      <xdr:colOff>38100</xdr:colOff>
      <xdr:row>99</xdr:row>
      <xdr:rowOff>167821</xdr:rowOff>
    </xdr:to>
    <xdr:sp macro="" textlink="">
      <xdr:nvSpPr>
        <xdr:cNvPr id="602" name="楕円 601">
          <a:extLst>
            <a:ext uri="{FF2B5EF4-FFF2-40B4-BE49-F238E27FC236}">
              <a16:creationId xmlns:a16="http://schemas.microsoft.com/office/drawing/2014/main" id="{FFFC4BF5-4692-495C-970E-D949044E706C}"/>
            </a:ext>
          </a:extLst>
        </xdr:cNvPr>
        <xdr:cNvSpPr/>
      </xdr:nvSpPr>
      <xdr:spPr>
        <a:xfrm>
          <a:off x="13652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121920</xdr:rowOff>
    </xdr:to>
    <xdr:cxnSp macro="">
      <xdr:nvCxnSpPr>
        <xdr:cNvPr id="603" name="直線コネクタ 602">
          <a:extLst>
            <a:ext uri="{FF2B5EF4-FFF2-40B4-BE49-F238E27FC236}">
              <a16:creationId xmlns:a16="http://schemas.microsoft.com/office/drawing/2014/main" id="{896EEE30-55B4-4283-AE34-3973F195A35D}"/>
            </a:ext>
          </a:extLst>
        </xdr:cNvPr>
        <xdr:cNvCxnSpPr/>
      </xdr:nvCxnSpPr>
      <xdr:spPr>
        <a:xfrm>
          <a:off x="13703300" y="170905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04" name="n_1aveValue【公民館】&#10;有形固定資産減価償却率">
          <a:extLst>
            <a:ext uri="{FF2B5EF4-FFF2-40B4-BE49-F238E27FC236}">
              <a16:creationId xmlns:a16="http://schemas.microsoft.com/office/drawing/2014/main" id="{F52F8F80-14B8-48BA-B406-882A329261F2}"/>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05" name="n_2aveValue【公民館】&#10;有形固定資産減価償却率">
          <a:extLst>
            <a:ext uri="{FF2B5EF4-FFF2-40B4-BE49-F238E27FC236}">
              <a16:creationId xmlns:a16="http://schemas.microsoft.com/office/drawing/2014/main" id="{AC250879-3B31-4620-8EF2-3B9EC482DE7E}"/>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06" name="n_3aveValue【公民館】&#10;有形固定資産減価償却率">
          <a:extLst>
            <a:ext uri="{FF2B5EF4-FFF2-40B4-BE49-F238E27FC236}">
              <a16:creationId xmlns:a16="http://schemas.microsoft.com/office/drawing/2014/main" id="{0F0E77A2-CDB8-4AD9-B5A1-C97EFB1789F6}"/>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52088</xdr:rowOff>
    </xdr:from>
    <xdr:ext cx="405111" cy="259045"/>
    <xdr:sp macro="" textlink="">
      <xdr:nvSpPr>
        <xdr:cNvPr id="607" name="n_1mainValue【公民館】&#10;有形固定資産減価償却率">
          <a:extLst>
            <a:ext uri="{FF2B5EF4-FFF2-40B4-BE49-F238E27FC236}">
              <a16:creationId xmlns:a16="http://schemas.microsoft.com/office/drawing/2014/main" id="{3DF1F7FB-9E1B-4FDB-813A-784AC088953E}"/>
            </a:ext>
          </a:extLst>
        </xdr:cNvPr>
        <xdr:cNvSpPr txBox="1"/>
      </xdr:nvSpPr>
      <xdr:spPr>
        <a:xfrm>
          <a:off x="152660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17797</xdr:rowOff>
    </xdr:from>
    <xdr:ext cx="405111" cy="259045"/>
    <xdr:sp macro="" textlink="">
      <xdr:nvSpPr>
        <xdr:cNvPr id="608" name="n_2mainValue【公民館】&#10;有形固定資産減価償却率">
          <a:extLst>
            <a:ext uri="{FF2B5EF4-FFF2-40B4-BE49-F238E27FC236}">
              <a16:creationId xmlns:a16="http://schemas.microsoft.com/office/drawing/2014/main" id="{C1528879-1381-451D-9AF6-93CCF273F409}"/>
            </a:ext>
          </a:extLst>
        </xdr:cNvPr>
        <xdr:cNvSpPr txBox="1"/>
      </xdr:nvSpPr>
      <xdr:spPr>
        <a:xfrm>
          <a:off x="14389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98</xdr:row>
      <xdr:rowOff>12898</xdr:rowOff>
    </xdr:from>
    <xdr:ext cx="469744" cy="259045"/>
    <xdr:sp macro="" textlink="">
      <xdr:nvSpPr>
        <xdr:cNvPr id="609" name="n_3mainValue【公民館】&#10;有形固定資産減価償却率">
          <a:extLst>
            <a:ext uri="{FF2B5EF4-FFF2-40B4-BE49-F238E27FC236}">
              <a16:creationId xmlns:a16="http://schemas.microsoft.com/office/drawing/2014/main" id="{83E40B84-45A2-441E-B750-2A865644CA64}"/>
            </a:ext>
          </a:extLst>
        </xdr:cNvPr>
        <xdr:cNvSpPr txBox="1"/>
      </xdr:nvSpPr>
      <xdr:spPr>
        <a:xfrm>
          <a:off x="13468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6C7EFB65-745A-4EDF-ABA0-FBC8585BE6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27BC2FA8-8563-42B9-817D-718712551E4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1AB3BC88-DBDF-406B-9553-68836E104AD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74C9A02F-DFCD-43E1-A4D0-9E0691E9C1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15F09C4C-0EB7-4FA5-9BAA-EAE5E0BC26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EF193AC6-0C9F-410B-B753-8C3D44E628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AACBF061-1DD3-429C-8207-6235D4062F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B06BFD8C-8091-495C-81BD-41DEE665F0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a:extLst>
            <a:ext uri="{FF2B5EF4-FFF2-40B4-BE49-F238E27FC236}">
              <a16:creationId xmlns:a16="http://schemas.microsoft.com/office/drawing/2014/main" id="{B9C9B8B7-6996-4582-B233-9E73097646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a:extLst>
            <a:ext uri="{FF2B5EF4-FFF2-40B4-BE49-F238E27FC236}">
              <a16:creationId xmlns:a16="http://schemas.microsoft.com/office/drawing/2014/main" id="{15A09BAC-D38A-4ABE-A7F6-3BCBE720F4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0" name="直線コネクタ 619">
          <a:extLst>
            <a:ext uri="{FF2B5EF4-FFF2-40B4-BE49-F238E27FC236}">
              <a16:creationId xmlns:a16="http://schemas.microsoft.com/office/drawing/2014/main" id="{535B21D5-09E0-48D3-81B0-781A15F640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A98D5A61-2482-4E39-9316-DED7DF1C991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2" name="直線コネクタ 621">
          <a:extLst>
            <a:ext uri="{FF2B5EF4-FFF2-40B4-BE49-F238E27FC236}">
              <a16:creationId xmlns:a16="http://schemas.microsoft.com/office/drawing/2014/main" id="{48A07E92-F483-4421-8E07-EFD1FD4B48A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3" name="テキスト ボックス 622">
          <a:extLst>
            <a:ext uri="{FF2B5EF4-FFF2-40B4-BE49-F238E27FC236}">
              <a16:creationId xmlns:a16="http://schemas.microsoft.com/office/drawing/2014/main" id="{CCEFF040-DABF-485C-B5BA-FB1DEB41B41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4" name="直線コネクタ 623">
          <a:extLst>
            <a:ext uri="{FF2B5EF4-FFF2-40B4-BE49-F238E27FC236}">
              <a16:creationId xmlns:a16="http://schemas.microsoft.com/office/drawing/2014/main" id="{8A49A969-515C-426D-9380-EB03F46963F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5" name="テキスト ボックス 624">
          <a:extLst>
            <a:ext uri="{FF2B5EF4-FFF2-40B4-BE49-F238E27FC236}">
              <a16:creationId xmlns:a16="http://schemas.microsoft.com/office/drawing/2014/main" id="{E8EECF13-97AE-4AA6-96B9-7A31B4DE046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6" name="直線コネクタ 625">
          <a:extLst>
            <a:ext uri="{FF2B5EF4-FFF2-40B4-BE49-F238E27FC236}">
              <a16:creationId xmlns:a16="http://schemas.microsoft.com/office/drawing/2014/main" id="{D9BB6B8B-6D2D-4B9E-8AC6-EB3218CF319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7" name="テキスト ボックス 626">
          <a:extLst>
            <a:ext uri="{FF2B5EF4-FFF2-40B4-BE49-F238E27FC236}">
              <a16:creationId xmlns:a16="http://schemas.microsoft.com/office/drawing/2014/main" id="{06A5951A-A132-4B8C-B886-D2CBDBB12C8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8" name="直線コネクタ 627">
          <a:extLst>
            <a:ext uri="{FF2B5EF4-FFF2-40B4-BE49-F238E27FC236}">
              <a16:creationId xmlns:a16="http://schemas.microsoft.com/office/drawing/2014/main" id="{D6E10F9C-CB61-402C-8B3B-1F9CF977C78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9" name="テキスト ボックス 628">
          <a:extLst>
            <a:ext uri="{FF2B5EF4-FFF2-40B4-BE49-F238E27FC236}">
              <a16:creationId xmlns:a16="http://schemas.microsoft.com/office/drawing/2014/main" id="{2F0B8F25-5DE4-41FF-9BB8-298892410F3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0" name="直線コネクタ 629">
          <a:extLst>
            <a:ext uri="{FF2B5EF4-FFF2-40B4-BE49-F238E27FC236}">
              <a16:creationId xmlns:a16="http://schemas.microsoft.com/office/drawing/2014/main" id="{C394DCBE-B741-4306-BC16-9AD40EFC2AD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1" name="テキスト ボックス 630">
          <a:extLst>
            <a:ext uri="{FF2B5EF4-FFF2-40B4-BE49-F238E27FC236}">
              <a16:creationId xmlns:a16="http://schemas.microsoft.com/office/drawing/2014/main" id="{BB62E365-71E6-48F6-9EB5-03F3E8E3419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DD14A3E8-4F51-48A0-9921-F9BFC6AC91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47530913-38FB-4A0E-BB65-53D0D56516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id="{E73FAEBE-E9AF-4521-A0FC-77813047F77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5" name="直線コネクタ 634">
          <a:extLst>
            <a:ext uri="{FF2B5EF4-FFF2-40B4-BE49-F238E27FC236}">
              <a16:creationId xmlns:a16="http://schemas.microsoft.com/office/drawing/2014/main" id="{B27F49F0-8919-4F25-8683-3C6CD9D60478}"/>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6" name="【公民館】&#10;一人当たり面積最小値テキスト">
          <a:extLst>
            <a:ext uri="{FF2B5EF4-FFF2-40B4-BE49-F238E27FC236}">
              <a16:creationId xmlns:a16="http://schemas.microsoft.com/office/drawing/2014/main" id="{C0F29AD1-9C53-447F-98F0-20FFE33FF3CD}"/>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7" name="直線コネクタ 636">
          <a:extLst>
            <a:ext uri="{FF2B5EF4-FFF2-40B4-BE49-F238E27FC236}">
              <a16:creationId xmlns:a16="http://schemas.microsoft.com/office/drawing/2014/main" id="{E8F3E9AD-7A18-4436-B216-6521FBAB36FA}"/>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38" name="【公民館】&#10;一人当たり面積最大値テキスト">
          <a:extLst>
            <a:ext uri="{FF2B5EF4-FFF2-40B4-BE49-F238E27FC236}">
              <a16:creationId xmlns:a16="http://schemas.microsoft.com/office/drawing/2014/main" id="{2AEC07DF-B087-42EF-A345-6EB4C9B86ACA}"/>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39" name="直線コネクタ 638">
          <a:extLst>
            <a:ext uri="{FF2B5EF4-FFF2-40B4-BE49-F238E27FC236}">
              <a16:creationId xmlns:a16="http://schemas.microsoft.com/office/drawing/2014/main" id="{E7AEC022-9C50-4472-BBFA-23D91B7EBAAB}"/>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40" name="【公民館】&#10;一人当たり面積平均値テキスト">
          <a:extLst>
            <a:ext uri="{FF2B5EF4-FFF2-40B4-BE49-F238E27FC236}">
              <a16:creationId xmlns:a16="http://schemas.microsoft.com/office/drawing/2014/main" id="{378E98C2-20A7-4583-8C72-1FD71541DE4C}"/>
            </a:ext>
          </a:extLst>
        </xdr:cNvPr>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1" name="フローチャート: 判断 640">
          <a:extLst>
            <a:ext uri="{FF2B5EF4-FFF2-40B4-BE49-F238E27FC236}">
              <a16:creationId xmlns:a16="http://schemas.microsoft.com/office/drawing/2014/main" id="{5D71C666-F17F-41BF-8D84-98BF444B576C}"/>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2" name="フローチャート: 判断 641">
          <a:extLst>
            <a:ext uri="{FF2B5EF4-FFF2-40B4-BE49-F238E27FC236}">
              <a16:creationId xmlns:a16="http://schemas.microsoft.com/office/drawing/2014/main" id="{42130053-8C15-48AF-AA38-88A51D23485D}"/>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3" name="フローチャート: 判断 642">
          <a:extLst>
            <a:ext uri="{FF2B5EF4-FFF2-40B4-BE49-F238E27FC236}">
              <a16:creationId xmlns:a16="http://schemas.microsoft.com/office/drawing/2014/main" id="{8310DDFB-F8A3-4601-BDD9-CB78A37ADF7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4" name="フローチャート: 判断 643">
          <a:extLst>
            <a:ext uri="{FF2B5EF4-FFF2-40B4-BE49-F238E27FC236}">
              <a16:creationId xmlns:a16="http://schemas.microsoft.com/office/drawing/2014/main" id="{77531B64-5A43-4D16-9B8F-52DE21E69F9D}"/>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C210085-7A0B-4DA9-AE33-F835D936AE8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F1DD70FB-3530-42B2-BC4C-63917A12211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D8A4BE6-D518-4344-A17A-DE32BB04E3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AE5A8842-B2C3-4D90-A024-A2B086FBAF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138C7F71-E898-460F-A606-69ED414F30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650" name="楕円 649">
          <a:extLst>
            <a:ext uri="{FF2B5EF4-FFF2-40B4-BE49-F238E27FC236}">
              <a16:creationId xmlns:a16="http://schemas.microsoft.com/office/drawing/2014/main" id="{E8484E1D-CB4A-41D6-92D0-638C992E5C66}"/>
            </a:ext>
          </a:extLst>
        </xdr:cNvPr>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38463</xdr:rowOff>
    </xdr:from>
    <xdr:to>
      <xdr:col>107</xdr:col>
      <xdr:colOff>101600</xdr:colOff>
      <xdr:row>108</xdr:row>
      <xdr:rowOff>140063</xdr:rowOff>
    </xdr:to>
    <xdr:sp macro="" textlink="">
      <xdr:nvSpPr>
        <xdr:cNvPr id="651" name="楕円 650">
          <a:extLst>
            <a:ext uri="{FF2B5EF4-FFF2-40B4-BE49-F238E27FC236}">
              <a16:creationId xmlns:a16="http://schemas.microsoft.com/office/drawing/2014/main" id="{0BA1409C-3BB4-4666-A6EE-96B3BAC003D9}"/>
            </a:ext>
          </a:extLst>
        </xdr:cNvPr>
        <xdr:cNvSpPr/>
      </xdr:nvSpPr>
      <xdr:spPr>
        <a:xfrm>
          <a:off x="20383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89263</xdr:rowOff>
    </xdr:to>
    <xdr:cxnSp macro="">
      <xdr:nvCxnSpPr>
        <xdr:cNvPr id="652" name="直線コネクタ 651">
          <a:extLst>
            <a:ext uri="{FF2B5EF4-FFF2-40B4-BE49-F238E27FC236}">
              <a16:creationId xmlns:a16="http://schemas.microsoft.com/office/drawing/2014/main" id="{300D9EB3-E82F-49BC-B3EC-9A0919294BF4}"/>
            </a:ext>
          </a:extLst>
        </xdr:cNvPr>
        <xdr:cNvCxnSpPr/>
      </xdr:nvCxnSpPr>
      <xdr:spPr>
        <a:xfrm>
          <a:off x="20434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38463</xdr:rowOff>
    </xdr:from>
    <xdr:to>
      <xdr:col>102</xdr:col>
      <xdr:colOff>165100</xdr:colOff>
      <xdr:row>108</xdr:row>
      <xdr:rowOff>140063</xdr:rowOff>
    </xdr:to>
    <xdr:sp macro="" textlink="">
      <xdr:nvSpPr>
        <xdr:cNvPr id="653" name="楕円 652">
          <a:extLst>
            <a:ext uri="{FF2B5EF4-FFF2-40B4-BE49-F238E27FC236}">
              <a16:creationId xmlns:a16="http://schemas.microsoft.com/office/drawing/2014/main" id="{976E49D4-3854-4CC2-AAF0-CBDE69B5A5E2}"/>
            </a:ext>
          </a:extLst>
        </xdr:cNvPr>
        <xdr:cNvSpPr/>
      </xdr:nvSpPr>
      <xdr:spPr>
        <a:xfrm>
          <a:off x="19494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89263</xdr:rowOff>
    </xdr:from>
    <xdr:to>
      <xdr:col>107</xdr:col>
      <xdr:colOff>50800</xdr:colOff>
      <xdr:row>108</xdr:row>
      <xdr:rowOff>89263</xdr:rowOff>
    </xdr:to>
    <xdr:cxnSp macro="">
      <xdr:nvCxnSpPr>
        <xdr:cNvPr id="654" name="直線コネクタ 653">
          <a:extLst>
            <a:ext uri="{FF2B5EF4-FFF2-40B4-BE49-F238E27FC236}">
              <a16:creationId xmlns:a16="http://schemas.microsoft.com/office/drawing/2014/main" id="{747F2C74-15A5-4ADE-B4BF-50FC46719532}"/>
            </a:ext>
          </a:extLst>
        </xdr:cNvPr>
        <xdr:cNvCxnSpPr/>
      </xdr:nvCxnSpPr>
      <xdr:spPr>
        <a:xfrm>
          <a:off x="19545300" y="1860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55" name="n_1aveValue【公民館】&#10;一人当たり面積">
          <a:extLst>
            <a:ext uri="{FF2B5EF4-FFF2-40B4-BE49-F238E27FC236}">
              <a16:creationId xmlns:a16="http://schemas.microsoft.com/office/drawing/2014/main" id="{4B3491F4-2E2F-4881-9CE8-D6BBED78AA98}"/>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56" name="n_2aveValue【公民館】&#10;一人当たり面積">
          <a:extLst>
            <a:ext uri="{FF2B5EF4-FFF2-40B4-BE49-F238E27FC236}">
              <a16:creationId xmlns:a16="http://schemas.microsoft.com/office/drawing/2014/main" id="{5179ECFF-5A28-418D-93AA-EE6F9D604AE1}"/>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57" name="n_3aveValue【公民館】&#10;一人当たり面積">
          <a:extLst>
            <a:ext uri="{FF2B5EF4-FFF2-40B4-BE49-F238E27FC236}">
              <a16:creationId xmlns:a16="http://schemas.microsoft.com/office/drawing/2014/main" id="{B2E4FF20-DE90-44C2-A685-00EB01CD27D5}"/>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658" name="n_1mainValue【公民館】&#10;一人当たり面積">
          <a:extLst>
            <a:ext uri="{FF2B5EF4-FFF2-40B4-BE49-F238E27FC236}">
              <a16:creationId xmlns:a16="http://schemas.microsoft.com/office/drawing/2014/main" id="{B699EAC5-020B-464A-AC56-788303ACDD99}"/>
            </a:ext>
          </a:extLst>
        </xdr:cNvPr>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131190</xdr:rowOff>
    </xdr:from>
    <xdr:ext cx="469744" cy="259045"/>
    <xdr:sp macro="" textlink="">
      <xdr:nvSpPr>
        <xdr:cNvPr id="659" name="n_2mainValue【公民館】&#10;一人当たり面積">
          <a:extLst>
            <a:ext uri="{FF2B5EF4-FFF2-40B4-BE49-F238E27FC236}">
              <a16:creationId xmlns:a16="http://schemas.microsoft.com/office/drawing/2014/main" id="{DAA16C39-5913-42D5-A486-660FC56C00F3}"/>
            </a:ext>
          </a:extLst>
        </xdr:cNvPr>
        <xdr:cNvSpPr txBox="1"/>
      </xdr:nvSpPr>
      <xdr:spPr>
        <a:xfrm>
          <a:off x="20199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131190</xdr:rowOff>
    </xdr:from>
    <xdr:ext cx="469744" cy="259045"/>
    <xdr:sp macro="" textlink="">
      <xdr:nvSpPr>
        <xdr:cNvPr id="660" name="n_3mainValue【公民館】&#10;一人当たり面積">
          <a:extLst>
            <a:ext uri="{FF2B5EF4-FFF2-40B4-BE49-F238E27FC236}">
              <a16:creationId xmlns:a16="http://schemas.microsoft.com/office/drawing/2014/main" id="{75A72D73-70A4-405C-AED3-4DFE7D1C57BD}"/>
            </a:ext>
          </a:extLst>
        </xdr:cNvPr>
        <xdr:cNvSpPr txBox="1"/>
      </xdr:nvSpPr>
      <xdr:spPr>
        <a:xfrm>
          <a:off x="193104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a:extLst>
            <a:ext uri="{FF2B5EF4-FFF2-40B4-BE49-F238E27FC236}">
              <a16:creationId xmlns:a16="http://schemas.microsoft.com/office/drawing/2014/main" id="{FA5B1BEF-557A-4BEC-B6CC-A458B44561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a:extLst>
            <a:ext uri="{FF2B5EF4-FFF2-40B4-BE49-F238E27FC236}">
              <a16:creationId xmlns:a16="http://schemas.microsoft.com/office/drawing/2014/main" id="{135F874F-603D-4C06-8ADE-2AF412494C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a:extLst>
            <a:ext uri="{FF2B5EF4-FFF2-40B4-BE49-F238E27FC236}">
              <a16:creationId xmlns:a16="http://schemas.microsoft.com/office/drawing/2014/main" id="{09040845-2CAF-4880-863D-73760D7F85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類似団体と比較して特に有形固定資産減価償却率が高くなっている施設は、学校施設、公民館であり、特に低くなっている施設は保育所、児童館となっている。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昭和４０年代から昭和５０年代にかけて建設されたことから小中学校全体の有形固定資産減価償却率が約８０％となっている。今後は、小中学校適正配置について審議を深めるとともに、計画的な改修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・公民館については、町内３か所の償却が既に完了しており、施設の修繕や建替について検討していく必要がある。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平成２７年に庁舎の一部を改修して設置されたものであるため、類似団体に比して有形固定資産減価償却率は低い。また、庁舎内の一部であることからスペースが限られており、一人当たり面積が類似団体の約２２％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FED3CC-2A31-481B-815D-45C7731914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308100F-7C61-4A78-A83F-9926046390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015E52-9BA4-4415-B3CF-22DA1B4F27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17BA49-D397-4C51-AC1E-F078821198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9E19459-7223-499A-B02E-E759F09222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D9C8C33-569D-4DAE-A4F3-2F110059B1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743C69-B5CA-4AEC-A1D8-985B7E9546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8F7174-E252-4ECE-8B70-53496A389E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70C4FE-0680-475D-A8C2-7EFBAEFE06F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6F779C-0DC5-45AD-8A46-045A06A37A6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0EA11D-774B-4F1E-B805-6F6A44D078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7553D3-29CD-4CC9-A5E9-9CDD623084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DF01E8D-CD40-42A5-8FDA-BFE2F35AC2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98A412-014F-49CA-BA51-9B8BC070A8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F4F7A0-5BD3-4113-A28C-F3AE6535C4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B52C769-439B-493D-A6C4-F62ADF48FD5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4736B2-F647-4821-9BFD-CF2F09298A5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775547-C982-4D0B-B360-EA07EC1B76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4B54937-1411-4DD6-813A-F9E0B33F63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26A5D8-1978-4333-AD22-37147474FA4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16F737-CC96-48D9-8A42-75A620AE0D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80D8C0-E47D-4F37-9988-FA4D535FF5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9C1EF16-16F7-481E-A232-72F17DDE4F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9F5222-4A6A-4AE5-9EC3-9E51E02952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7C5632-7CE0-44F1-BFC2-A9254AE210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F6FD57-3EC0-46F6-860F-7DF960A7C3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D54B93-B966-4E81-8ABF-CB5E5F065D7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D32D0C4-BAFE-4F32-B22B-78A2A62C379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DFD905-9FC3-47F1-B92B-F6F5269DD66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209BCD9-747D-4425-969D-1518BFF3C99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1239581-E667-478D-82F5-ABB626F921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B293296-69A6-42B8-9688-82F184C3C3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66BFB7B-A9DA-4FCF-82D5-E4E324CF442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EDFD9AA-F222-4C02-A37A-8237CFC9505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E29CC6E-973B-467D-9993-0CE3244F0F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EFB2C6-0EB0-41D8-9E44-45E0605660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CECBA61-7B45-48E0-BF79-1FB2B73EE4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E0BEF79-A4C3-4DE0-AF7B-0CD390B3CEF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DAFA4BE-F65C-44A5-B9F7-51C9DD977E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108B54F-0BBA-4F63-A57F-B56154B069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B7D66F3-F862-4646-88CC-DB1760A9B4E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F96361C-9C0F-4D97-AF84-3347834B4FB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5C2B6CE-22B5-4633-9436-BA70EFC4B8C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5870F23-1D38-4D78-83C3-81D38CF89E4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C52BB31-6D7D-4AAA-90C5-4F48E8D0E4C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AFA3A57-82DA-4DED-BC9E-4A662E414E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78287308-7CD8-4DEF-B68F-33C8D41D9B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A080AB1-35BC-437C-904B-E83EF16DE1D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C5511B0-802A-4EF8-8EF9-F6541BA7AC7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E97AB99-190E-4861-AEA4-003B8E6BB29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2CE387DD-6C90-4660-8D40-4A2AC0B751D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2DBD6C6-5FFC-4A09-9DB7-63910BB1696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824C510-F85B-47A3-AACB-184DF0C6A7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7FECAA7-CC21-4B24-95EA-398A5FE070E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7FB3671-EE90-47A4-9F11-71CD579BA4C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8A653E5-918A-4313-BFC8-A87DAB1F1164}"/>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7718BF2-1519-41B2-AE75-0154E18E2E3D}"/>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A2ECED77-0C54-4C10-AF59-871F9CF5AEB2}"/>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CBD4DB61-8CA8-4C59-BE8E-8FAFA11942B2}"/>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26421127-A057-4D48-AF23-8FD40958263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975B92FC-8429-40ED-BE11-42AD16B32C4E}"/>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A566CE82-E803-4647-BEFA-8C6F66B91652}"/>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85DBADE3-9406-4003-AFFB-19639E02E64F}"/>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a:extLst>
            <a:ext uri="{FF2B5EF4-FFF2-40B4-BE49-F238E27FC236}">
              <a16:creationId xmlns:a16="http://schemas.microsoft.com/office/drawing/2014/main" id="{9AB3D4B3-BA0E-45DF-B435-B3912B5A7B7A}"/>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a:extLst>
            <a:ext uri="{FF2B5EF4-FFF2-40B4-BE49-F238E27FC236}">
              <a16:creationId xmlns:a16="http://schemas.microsoft.com/office/drawing/2014/main" id="{57F1A64A-FB7F-4021-A7B3-C301B47BB103}"/>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137721</xdr:rowOff>
    </xdr:from>
    <xdr:ext cx="405111" cy="259045"/>
    <xdr:sp macro="" textlink="">
      <xdr:nvSpPr>
        <xdr:cNvPr id="67" name="n_2aveValue【図書館】&#10;有形固定資産減価償却率">
          <a:extLst>
            <a:ext uri="{FF2B5EF4-FFF2-40B4-BE49-F238E27FC236}">
              <a16:creationId xmlns:a16="http://schemas.microsoft.com/office/drawing/2014/main" id="{CD0E3848-F88B-4247-96C4-ADB3773467AD}"/>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a:extLst>
            <a:ext uri="{FF2B5EF4-FFF2-40B4-BE49-F238E27FC236}">
              <a16:creationId xmlns:a16="http://schemas.microsoft.com/office/drawing/2014/main" id="{60AB070B-F952-43CB-BE3E-FAADD301DBF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152417</xdr:rowOff>
    </xdr:from>
    <xdr:ext cx="405111" cy="259045"/>
    <xdr:sp macro="" textlink="">
      <xdr:nvSpPr>
        <xdr:cNvPr id="69" name="n_3aveValue【図書館】&#10;有形固定資産減価償却率">
          <a:extLst>
            <a:ext uri="{FF2B5EF4-FFF2-40B4-BE49-F238E27FC236}">
              <a16:creationId xmlns:a16="http://schemas.microsoft.com/office/drawing/2014/main" id="{6A0C48EB-9E93-4DD6-9E41-5FB5E802EBAE}"/>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74507A-79BF-42F9-AB00-33DA192D73D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CEFA745-BC80-4A65-A457-712C7DC5B8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D5F90A0-6958-45B5-A61E-64A30B2720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EFDBC9A-627B-44FF-A2FB-CA4E5F0916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73EE4FDB-470D-4562-9C08-D602561A2E6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5" name="楕円 74">
          <a:extLst>
            <a:ext uri="{FF2B5EF4-FFF2-40B4-BE49-F238E27FC236}">
              <a16:creationId xmlns:a16="http://schemas.microsoft.com/office/drawing/2014/main" id="{6A02871F-211C-4B90-8647-ED9414D8D81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113574</xdr:rowOff>
    </xdr:from>
    <xdr:to>
      <xdr:col>15</xdr:col>
      <xdr:colOff>101600</xdr:colOff>
      <xdr:row>38</xdr:row>
      <xdr:rowOff>43724</xdr:rowOff>
    </xdr:to>
    <xdr:sp macro="" textlink="">
      <xdr:nvSpPr>
        <xdr:cNvPr id="76" name="楕円 75">
          <a:extLst>
            <a:ext uri="{FF2B5EF4-FFF2-40B4-BE49-F238E27FC236}">
              <a16:creationId xmlns:a16="http://schemas.microsoft.com/office/drawing/2014/main" id="{7B5E53A3-321D-41B3-A250-A7E2518BADA5}"/>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37</xdr:row>
      <xdr:rowOff>166007</xdr:rowOff>
    </xdr:to>
    <xdr:cxnSp macro="">
      <xdr:nvCxnSpPr>
        <xdr:cNvPr id="77" name="直線コネクタ 76">
          <a:extLst>
            <a:ext uri="{FF2B5EF4-FFF2-40B4-BE49-F238E27FC236}">
              <a16:creationId xmlns:a16="http://schemas.microsoft.com/office/drawing/2014/main" id="{2DB9FE97-CD52-4A25-84D2-B8EF1A565D7B}"/>
            </a:ext>
          </a:extLst>
        </xdr:cNvPr>
        <xdr:cNvCxnSpPr/>
      </xdr:nvCxnSpPr>
      <xdr:spPr>
        <a:xfrm>
          <a:off x="2908300" y="65080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78" name="楕円 77">
          <a:extLst>
            <a:ext uri="{FF2B5EF4-FFF2-40B4-BE49-F238E27FC236}">
              <a16:creationId xmlns:a16="http://schemas.microsoft.com/office/drawing/2014/main" id="{FBD19995-A6D7-4832-AAAB-E58FC1765987}"/>
            </a:ext>
          </a:extLst>
        </xdr:cNvPr>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63137</xdr:rowOff>
    </xdr:to>
    <xdr:cxnSp macro="">
      <xdr:nvCxnSpPr>
        <xdr:cNvPr id="79" name="直線コネクタ 78">
          <a:extLst>
            <a:ext uri="{FF2B5EF4-FFF2-40B4-BE49-F238E27FC236}">
              <a16:creationId xmlns:a16="http://schemas.microsoft.com/office/drawing/2014/main" id="{DA2B3585-9544-4FCC-AB02-2ED582D9C6E9}"/>
            </a:ext>
          </a:extLst>
        </xdr:cNvPr>
        <xdr:cNvCxnSpPr/>
      </xdr:nvCxnSpPr>
      <xdr:spPr>
        <a:xfrm flipV="1">
          <a:off x="2019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61884</xdr:rowOff>
    </xdr:from>
    <xdr:ext cx="405111" cy="259045"/>
    <xdr:sp macro="" textlink="">
      <xdr:nvSpPr>
        <xdr:cNvPr id="80" name="n_1mainValue【図書館】&#10;有形固定資産減価償却率">
          <a:extLst>
            <a:ext uri="{FF2B5EF4-FFF2-40B4-BE49-F238E27FC236}">
              <a16:creationId xmlns:a16="http://schemas.microsoft.com/office/drawing/2014/main" id="{F6DFD3B6-478A-41E7-87B6-598A9CDF573C}"/>
            </a:ext>
          </a:extLst>
        </xdr:cNvPr>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60251</xdr:rowOff>
    </xdr:from>
    <xdr:ext cx="405111" cy="259045"/>
    <xdr:sp macro="" textlink="">
      <xdr:nvSpPr>
        <xdr:cNvPr id="81" name="n_2mainValue【図書館】&#10;有形固定資産減価償却率">
          <a:extLst>
            <a:ext uri="{FF2B5EF4-FFF2-40B4-BE49-F238E27FC236}">
              <a16:creationId xmlns:a16="http://schemas.microsoft.com/office/drawing/2014/main" id="{C4249618-8B26-420B-A223-33E4C6C387B2}"/>
            </a:ext>
          </a:extLst>
        </xdr:cNvPr>
        <xdr:cNvSpPr txBox="1"/>
      </xdr:nvSpPr>
      <xdr:spPr>
        <a:xfrm>
          <a:off x="2705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130464</xdr:rowOff>
    </xdr:from>
    <xdr:ext cx="405111" cy="259045"/>
    <xdr:sp macro="" textlink="">
      <xdr:nvSpPr>
        <xdr:cNvPr id="82" name="n_3mainValue【図書館】&#10;有形固定資産減価償却率">
          <a:extLst>
            <a:ext uri="{FF2B5EF4-FFF2-40B4-BE49-F238E27FC236}">
              <a16:creationId xmlns:a16="http://schemas.microsoft.com/office/drawing/2014/main" id="{2BB1B454-C7B0-4EE9-929F-C957C52E56E7}"/>
            </a:ext>
          </a:extLst>
        </xdr:cNvPr>
        <xdr:cNvSpPr txBox="1"/>
      </xdr:nvSpPr>
      <xdr:spPr>
        <a:xfrm>
          <a:off x="1816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EB606205-30F4-4CF3-8BBC-25B834B3C2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D368106-F39C-418C-9AA2-1562993FED4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15952CEA-6671-4F18-A92A-79C905C1F8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8D8AC41-1A07-4DC2-8687-0230A0C5B3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B79CADD-C1E9-4053-9507-9884C0E6222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3000AA7-1F01-436F-A73F-46C08E1266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B82BBE8-3E64-4596-B95C-196A142C0C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A3022C17-4CDD-4DA2-B176-E866C48287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449D46B-124D-4063-8F0B-03F0E215D33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E874A75-0D35-4317-8A4D-D6E90BE985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A915E7FC-B8DB-477D-A10C-2D3AEFC7B38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F3DAED96-DCDC-4CD6-9BE8-8E6368D06164}"/>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EC54E3E8-913C-4A70-94FD-02B35CB49A6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5A3062C3-6FE1-4A4B-B175-66E54256043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F783EFAE-90B1-4085-BF81-50A4F5EA4A7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EAF45D7E-CDD0-41A9-A672-68995DD7DB9A}"/>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D9FD2258-BB0A-4000-85C4-3AF03137BC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B230CE0C-E5DC-4299-830C-861D05B0997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588FCABB-526B-4A4F-A5FB-6A62926004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966B4A62-6261-454D-864C-780470806B6A}"/>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5A187197-EAD8-4F4F-89CD-0436988669D2}"/>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68FCABD2-5965-4A5B-BF8B-D40E798B9CED}"/>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B88B0C5A-B449-4E47-95E2-B6ED8EEF0DEE}"/>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a:extLst>
            <a:ext uri="{FF2B5EF4-FFF2-40B4-BE49-F238E27FC236}">
              <a16:creationId xmlns:a16="http://schemas.microsoft.com/office/drawing/2014/main" id="{6B29EBCA-A9AD-4CEC-966F-BBA3FE8827BF}"/>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a:extLst>
            <a:ext uri="{FF2B5EF4-FFF2-40B4-BE49-F238E27FC236}">
              <a16:creationId xmlns:a16="http://schemas.microsoft.com/office/drawing/2014/main" id="{BEA3D525-CB79-431F-977E-A6CF49A92CED}"/>
            </a:ext>
          </a:extLst>
        </xdr:cNvPr>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a:extLst>
            <a:ext uri="{FF2B5EF4-FFF2-40B4-BE49-F238E27FC236}">
              <a16:creationId xmlns:a16="http://schemas.microsoft.com/office/drawing/2014/main" id="{F2B0482D-6EE9-48DB-A891-A4ACD1B36B43}"/>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a:extLst>
            <a:ext uri="{FF2B5EF4-FFF2-40B4-BE49-F238E27FC236}">
              <a16:creationId xmlns:a16="http://schemas.microsoft.com/office/drawing/2014/main" id="{038BDD10-40E4-4B00-A747-B2B5E5017176}"/>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78122</xdr:rowOff>
    </xdr:from>
    <xdr:ext cx="469744" cy="259045"/>
    <xdr:sp macro="" textlink="">
      <xdr:nvSpPr>
        <xdr:cNvPr id="110" name="n_1aveValue【図書館】&#10;一人当たり面積">
          <a:extLst>
            <a:ext uri="{FF2B5EF4-FFF2-40B4-BE49-F238E27FC236}">
              <a16:creationId xmlns:a16="http://schemas.microsoft.com/office/drawing/2014/main" id="{2DE0652E-308B-467F-A7CB-F6E979CB486E}"/>
            </a:ext>
          </a:extLst>
        </xdr:cNvPr>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11" name="フローチャート: 判断 110">
          <a:extLst>
            <a:ext uri="{FF2B5EF4-FFF2-40B4-BE49-F238E27FC236}">
              <a16:creationId xmlns:a16="http://schemas.microsoft.com/office/drawing/2014/main" id="{B1CA72C8-4A8C-4008-83DF-9ED610AEDF05}"/>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55262</xdr:rowOff>
    </xdr:from>
    <xdr:ext cx="469744" cy="259045"/>
    <xdr:sp macro="" textlink="">
      <xdr:nvSpPr>
        <xdr:cNvPr id="112" name="n_2aveValue【図書館】&#10;一人当たり面積">
          <a:extLst>
            <a:ext uri="{FF2B5EF4-FFF2-40B4-BE49-F238E27FC236}">
              <a16:creationId xmlns:a16="http://schemas.microsoft.com/office/drawing/2014/main" id="{98390906-7BCE-490D-9892-0E6594315F01}"/>
            </a:ext>
          </a:extLst>
        </xdr:cNvPr>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3" name="フローチャート: 判断 112">
          <a:extLst>
            <a:ext uri="{FF2B5EF4-FFF2-40B4-BE49-F238E27FC236}">
              <a16:creationId xmlns:a16="http://schemas.microsoft.com/office/drawing/2014/main" id="{170E54C9-833A-40BD-A176-B03D9312AA08}"/>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95267</xdr:rowOff>
    </xdr:from>
    <xdr:ext cx="469744" cy="259045"/>
    <xdr:sp macro="" textlink="">
      <xdr:nvSpPr>
        <xdr:cNvPr id="114" name="n_3aveValue【図書館】&#10;一人当たり面積">
          <a:extLst>
            <a:ext uri="{FF2B5EF4-FFF2-40B4-BE49-F238E27FC236}">
              <a16:creationId xmlns:a16="http://schemas.microsoft.com/office/drawing/2014/main" id="{D7F6A89B-678B-4676-8865-4D6F56E0FCBE}"/>
            </a:ext>
          </a:extLst>
        </xdr:cNvPr>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B019152-26FE-4636-872B-8636054C192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61B59AFB-65F8-4267-B9A4-6BF3A8B927A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B93EDF5E-A040-477B-BE60-4822A3DDCB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C41C62F-5278-49CC-9840-BCCA5838DA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FDCBA0A-8DB1-4277-A16E-6CF0792C71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xdr:rowOff>
    </xdr:from>
    <xdr:to>
      <xdr:col>50</xdr:col>
      <xdr:colOff>165100</xdr:colOff>
      <xdr:row>38</xdr:row>
      <xdr:rowOff>109855</xdr:rowOff>
    </xdr:to>
    <xdr:sp macro="" textlink="">
      <xdr:nvSpPr>
        <xdr:cNvPr id="120" name="楕円 119">
          <a:extLst>
            <a:ext uri="{FF2B5EF4-FFF2-40B4-BE49-F238E27FC236}">
              <a16:creationId xmlns:a16="http://schemas.microsoft.com/office/drawing/2014/main" id="{D369BF8A-64B3-4D97-BCB8-19F18756D21C}"/>
            </a:ext>
          </a:extLst>
        </xdr:cNvPr>
        <xdr:cNvSpPr/>
      </xdr:nvSpPr>
      <xdr:spPr>
        <a:xfrm>
          <a:off x="958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8255</xdr:rowOff>
    </xdr:from>
    <xdr:to>
      <xdr:col>46</xdr:col>
      <xdr:colOff>38100</xdr:colOff>
      <xdr:row>38</xdr:row>
      <xdr:rowOff>109855</xdr:rowOff>
    </xdr:to>
    <xdr:sp macro="" textlink="">
      <xdr:nvSpPr>
        <xdr:cNvPr id="121" name="楕円 120">
          <a:extLst>
            <a:ext uri="{FF2B5EF4-FFF2-40B4-BE49-F238E27FC236}">
              <a16:creationId xmlns:a16="http://schemas.microsoft.com/office/drawing/2014/main" id="{6B0C0EF2-BDA0-41DC-93EB-81B425E60731}"/>
            </a:ext>
          </a:extLst>
        </xdr:cNvPr>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59055</xdr:rowOff>
    </xdr:from>
    <xdr:to>
      <xdr:col>50</xdr:col>
      <xdr:colOff>114300</xdr:colOff>
      <xdr:row>38</xdr:row>
      <xdr:rowOff>59055</xdr:rowOff>
    </xdr:to>
    <xdr:cxnSp macro="">
      <xdr:nvCxnSpPr>
        <xdr:cNvPr id="122" name="直線コネクタ 121">
          <a:extLst>
            <a:ext uri="{FF2B5EF4-FFF2-40B4-BE49-F238E27FC236}">
              <a16:creationId xmlns:a16="http://schemas.microsoft.com/office/drawing/2014/main" id="{907AEB38-72DE-439A-BBBA-EA927A41219E}"/>
            </a:ext>
          </a:extLst>
        </xdr:cNvPr>
        <xdr:cNvCxnSpPr/>
      </xdr:nvCxnSpPr>
      <xdr:spPr>
        <a:xfrm>
          <a:off x="8750300" y="657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xdr:rowOff>
    </xdr:from>
    <xdr:to>
      <xdr:col>41</xdr:col>
      <xdr:colOff>101600</xdr:colOff>
      <xdr:row>38</xdr:row>
      <xdr:rowOff>104140</xdr:rowOff>
    </xdr:to>
    <xdr:sp macro="" textlink="">
      <xdr:nvSpPr>
        <xdr:cNvPr id="123" name="楕円 122">
          <a:extLst>
            <a:ext uri="{FF2B5EF4-FFF2-40B4-BE49-F238E27FC236}">
              <a16:creationId xmlns:a16="http://schemas.microsoft.com/office/drawing/2014/main" id="{492D833C-B54C-4EE9-8606-FABEA8217A32}"/>
            </a:ext>
          </a:extLst>
        </xdr:cNvPr>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59055</xdr:rowOff>
    </xdr:to>
    <xdr:cxnSp macro="">
      <xdr:nvCxnSpPr>
        <xdr:cNvPr id="124" name="直線コネクタ 123">
          <a:extLst>
            <a:ext uri="{FF2B5EF4-FFF2-40B4-BE49-F238E27FC236}">
              <a16:creationId xmlns:a16="http://schemas.microsoft.com/office/drawing/2014/main" id="{FDF7E448-31EC-4BDC-90F2-526BD2031E85}"/>
            </a:ext>
          </a:extLst>
        </xdr:cNvPr>
        <xdr:cNvCxnSpPr/>
      </xdr:nvCxnSpPr>
      <xdr:spPr>
        <a:xfrm>
          <a:off x="7861300" y="6568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126382</xdr:rowOff>
    </xdr:from>
    <xdr:ext cx="469744" cy="259045"/>
    <xdr:sp macro="" textlink="">
      <xdr:nvSpPr>
        <xdr:cNvPr id="125" name="n_1mainValue【図書館】&#10;一人当たり面積">
          <a:extLst>
            <a:ext uri="{FF2B5EF4-FFF2-40B4-BE49-F238E27FC236}">
              <a16:creationId xmlns:a16="http://schemas.microsoft.com/office/drawing/2014/main" id="{CD671049-C258-4337-816B-D9B4E3233205}"/>
            </a:ext>
          </a:extLst>
        </xdr:cNvPr>
        <xdr:cNvSpPr txBox="1"/>
      </xdr:nvSpPr>
      <xdr:spPr>
        <a:xfrm>
          <a:off x="93917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26" name="n_2mainValue【図書館】&#10;一人当たり面積">
          <a:extLst>
            <a:ext uri="{FF2B5EF4-FFF2-40B4-BE49-F238E27FC236}">
              <a16:creationId xmlns:a16="http://schemas.microsoft.com/office/drawing/2014/main" id="{6A9984EE-5CBE-4913-86B5-7B37B3A5E670}"/>
            </a:ext>
          </a:extLst>
        </xdr:cNvPr>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27" name="n_3mainValue【図書館】&#10;一人当たり面積">
          <a:extLst>
            <a:ext uri="{FF2B5EF4-FFF2-40B4-BE49-F238E27FC236}">
              <a16:creationId xmlns:a16="http://schemas.microsoft.com/office/drawing/2014/main" id="{E49FA338-F26B-4CBD-B96C-90589864800A}"/>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F22E7DA-4656-4A78-ABEE-0C58D2A047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685C300F-122A-4494-B3E4-A8D12DACCB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2DC380E8-97E2-4C61-9EE5-7D8065A18F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3F888AC-4A4E-4511-A1F5-85E9BB6BB74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D816C05D-051F-4A64-A2F7-5B36FB1F7A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359A176-0D6A-442C-8776-7CCB21250B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6DB8AA63-DAE3-4D75-B410-D4CC9204D2F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75E5CEBC-59BF-49F9-9ECC-CEAFE89743C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7CF897E2-BB17-434F-8D8C-DD4A889773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630D4ADD-7809-476A-A41B-FE91A26187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D174A169-51AD-4217-A107-9284A39E11E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DF525C59-29DC-48C3-928C-75B9D1F1337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BB412BD5-CAEE-4546-9D0C-4F1B091F99C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3FA4D9E4-9EE0-4F84-A839-6866163A21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A4887CC1-8EDE-4B11-919B-0F4EAE5A929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2CBB77F8-B67B-4113-AF54-366EEA383E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F966A149-AAF6-4A27-BBD4-10D0558D1B3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D458FBFE-136F-437D-98F3-1BD4FAE1A27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EE774443-ABD0-4A7E-A5A0-19EFE759FBA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655B092A-5018-4368-A179-1173C606CB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050D9758-8F05-406B-AC14-56B484A9202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4795BA1E-FA24-425B-AF17-7B87742E4B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751FBDBD-80F0-4B4A-BFBD-3DDB5789FB9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E0B5972-18AA-4B66-8313-A41FB3F2F0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a:extLst>
            <a:ext uri="{FF2B5EF4-FFF2-40B4-BE49-F238E27FC236}">
              <a16:creationId xmlns:a16="http://schemas.microsoft.com/office/drawing/2014/main" id="{236A4A0C-D992-4C16-8F00-1833F6C97709}"/>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AFB70E7C-41A9-4790-BB57-7EF11D90AE38}"/>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a:extLst>
            <a:ext uri="{FF2B5EF4-FFF2-40B4-BE49-F238E27FC236}">
              <a16:creationId xmlns:a16="http://schemas.microsoft.com/office/drawing/2014/main" id="{D0B61E09-7943-44E8-862A-10EF7952D161}"/>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DA663928-A204-4C57-A8EE-A9AE4676ED3A}"/>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375FB073-B8B6-4B1B-8922-3B2686B9A98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7D1D8A21-45A8-4062-BC16-90EF2FCA57F9}"/>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a:extLst>
            <a:ext uri="{FF2B5EF4-FFF2-40B4-BE49-F238E27FC236}">
              <a16:creationId xmlns:a16="http://schemas.microsoft.com/office/drawing/2014/main" id="{25AB000F-53C9-40BE-924B-FCD8EDA565E9}"/>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a:extLst>
            <a:ext uri="{FF2B5EF4-FFF2-40B4-BE49-F238E27FC236}">
              <a16:creationId xmlns:a16="http://schemas.microsoft.com/office/drawing/2014/main" id="{F94D4437-628B-4257-AB9F-9EEE0A408645}"/>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74947</xdr:rowOff>
    </xdr:from>
    <xdr:ext cx="405111" cy="259045"/>
    <xdr:sp macro="" textlink="">
      <xdr:nvSpPr>
        <xdr:cNvPr id="160" name="n_1aveValue【体育館・プール】&#10;有形固定資産減価償却率">
          <a:extLst>
            <a:ext uri="{FF2B5EF4-FFF2-40B4-BE49-F238E27FC236}">
              <a16:creationId xmlns:a16="http://schemas.microsoft.com/office/drawing/2014/main" id="{65CF816F-DA9B-480D-A999-CB40B4D781FE}"/>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a:extLst>
            <a:ext uri="{FF2B5EF4-FFF2-40B4-BE49-F238E27FC236}">
              <a16:creationId xmlns:a16="http://schemas.microsoft.com/office/drawing/2014/main" id="{6A65AED2-BBF1-458A-9DF5-BCFCC66D03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62" name="n_2aveValue【体育館・プール】&#10;有形固定資産減価償却率">
          <a:extLst>
            <a:ext uri="{FF2B5EF4-FFF2-40B4-BE49-F238E27FC236}">
              <a16:creationId xmlns:a16="http://schemas.microsoft.com/office/drawing/2014/main" id="{A8ADB697-9B8E-42C4-8062-9AF7EC1B1E36}"/>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a:extLst>
            <a:ext uri="{FF2B5EF4-FFF2-40B4-BE49-F238E27FC236}">
              <a16:creationId xmlns:a16="http://schemas.microsoft.com/office/drawing/2014/main" id="{0058F15C-5A35-44F0-BA82-1A113657CD56}"/>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64" name="n_3aveValue【体育館・プール】&#10;有形固定資産減価償却率">
          <a:extLst>
            <a:ext uri="{FF2B5EF4-FFF2-40B4-BE49-F238E27FC236}">
              <a16:creationId xmlns:a16="http://schemas.microsoft.com/office/drawing/2014/main" id="{0BC547FA-C05B-4028-9070-2B2D4623DC7D}"/>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75EE939-411A-4C04-A8C4-F94C8EA08E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2740681-C3A3-4FB5-A8F6-3B106D8B10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1B85A4ED-FC21-4998-857E-17CBC3CBD0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4BE0B50-E798-4019-947D-13F67FF0ED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690E112-7B5C-40F3-B07E-CE4B41C8392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70" name="楕円 169">
          <a:extLst>
            <a:ext uri="{FF2B5EF4-FFF2-40B4-BE49-F238E27FC236}">
              <a16:creationId xmlns:a16="http://schemas.microsoft.com/office/drawing/2014/main" id="{69BA8AEE-AC7A-4279-AB11-6CC85B94A82F}"/>
            </a:ext>
          </a:extLst>
        </xdr:cNvPr>
        <xdr:cNvSpPr/>
      </xdr:nvSpPr>
      <xdr:spPr>
        <a:xfrm>
          <a:off x="3746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126365</xdr:rowOff>
    </xdr:from>
    <xdr:to>
      <xdr:col>15</xdr:col>
      <xdr:colOff>101600</xdr:colOff>
      <xdr:row>61</xdr:row>
      <xdr:rowOff>56515</xdr:rowOff>
    </xdr:to>
    <xdr:sp macro="" textlink="">
      <xdr:nvSpPr>
        <xdr:cNvPr id="171" name="楕円 170">
          <a:extLst>
            <a:ext uri="{FF2B5EF4-FFF2-40B4-BE49-F238E27FC236}">
              <a16:creationId xmlns:a16="http://schemas.microsoft.com/office/drawing/2014/main" id="{840F6033-CD96-42F1-A325-EA737F391F86}"/>
            </a:ext>
          </a:extLst>
        </xdr:cNvPr>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7620</xdr:rowOff>
    </xdr:to>
    <xdr:cxnSp macro="">
      <xdr:nvCxnSpPr>
        <xdr:cNvPr id="172" name="直線コネクタ 171">
          <a:extLst>
            <a:ext uri="{FF2B5EF4-FFF2-40B4-BE49-F238E27FC236}">
              <a16:creationId xmlns:a16="http://schemas.microsoft.com/office/drawing/2014/main" id="{22342BD6-8281-46A2-9079-6F079D3178CF}"/>
            </a:ext>
          </a:extLst>
        </xdr:cNvPr>
        <xdr:cNvCxnSpPr/>
      </xdr:nvCxnSpPr>
      <xdr:spPr>
        <a:xfrm>
          <a:off x="2908300" y="104641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73" name="楕円 172">
          <a:extLst>
            <a:ext uri="{FF2B5EF4-FFF2-40B4-BE49-F238E27FC236}">
              <a16:creationId xmlns:a16="http://schemas.microsoft.com/office/drawing/2014/main" id="{C85AE97C-7BAA-4F15-A00E-6EFBD37DCBD8}"/>
            </a:ext>
          </a:extLst>
        </xdr:cNvPr>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60960</xdr:rowOff>
    </xdr:to>
    <xdr:cxnSp macro="">
      <xdr:nvCxnSpPr>
        <xdr:cNvPr id="174" name="直線コネクタ 173">
          <a:extLst>
            <a:ext uri="{FF2B5EF4-FFF2-40B4-BE49-F238E27FC236}">
              <a16:creationId xmlns:a16="http://schemas.microsoft.com/office/drawing/2014/main" id="{0FFAD24E-9C2A-4818-AA45-9EA3245B00E1}"/>
            </a:ext>
          </a:extLst>
        </xdr:cNvPr>
        <xdr:cNvCxnSpPr/>
      </xdr:nvCxnSpPr>
      <xdr:spPr>
        <a:xfrm flipV="1">
          <a:off x="2019300" y="104641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49547</xdr:rowOff>
    </xdr:from>
    <xdr:ext cx="405111" cy="259045"/>
    <xdr:sp macro="" textlink="">
      <xdr:nvSpPr>
        <xdr:cNvPr id="175" name="n_1mainValue【体育館・プール】&#10;有形固定資産減価償却率">
          <a:extLst>
            <a:ext uri="{FF2B5EF4-FFF2-40B4-BE49-F238E27FC236}">
              <a16:creationId xmlns:a16="http://schemas.microsoft.com/office/drawing/2014/main" id="{724980AA-DCEC-4EF2-8254-A9527DF4BA68}"/>
            </a:ext>
          </a:extLst>
        </xdr:cNvPr>
        <xdr:cNvSpPr txBox="1"/>
      </xdr:nvSpPr>
      <xdr:spPr>
        <a:xfrm>
          <a:off x="35820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47642</xdr:rowOff>
    </xdr:from>
    <xdr:ext cx="405111" cy="259045"/>
    <xdr:sp macro="" textlink="">
      <xdr:nvSpPr>
        <xdr:cNvPr id="176" name="n_2mainValue【体育館・プール】&#10;有形固定資産減価償却率">
          <a:extLst>
            <a:ext uri="{FF2B5EF4-FFF2-40B4-BE49-F238E27FC236}">
              <a16:creationId xmlns:a16="http://schemas.microsoft.com/office/drawing/2014/main" id="{8A1947DB-91F0-4BD4-8EA1-91448524D325}"/>
            </a:ext>
          </a:extLst>
        </xdr:cNvPr>
        <xdr:cNvSpPr txBox="1"/>
      </xdr:nvSpPr>
      <xdr:spPr>
        <a:xfrm>
          <a:off x="2705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177" name="n_3mainValue【体育館・プール】&#10;有形固定資産減価償却率">
          <a:extLst>
            <a:ext uri="{FF2B5EF4-FFF2-40B4-BE49-F238E27FC236}">
              <a16:creationId xmlns:a16="http://schemas.microsoft.com/office/drawing/2014/main" id="{E64A0157-1B62-4B00-A5D8-9E89097171FE}"/>
            </a:ext>
          </a:extLst>
        </xdr:cNvPr>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DA81D831-1B61-43AF-93EF-BB4C7481B9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9BF5AD7-BE3F-4E7A-BAAF-5659ABF5BD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97D7F768-602C-454C-B535-62214D125C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C16F311A-36D6-4362-A2C8-A5C449154EE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4006DB71-06EC-42E5-BBF2-B8E5264262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D94E9CE9-9024-4F90-8CAB-A260709B4F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12F6E104-5A7A-461A-A125-27DFC06EFD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87C7C47E-AF24-4B7E-8706-F5D2F425D9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408CC9B5-617B-4FF4-A588-5B595BDF18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F6F1EBAB-9426-4E9A-A3C4-C5389EC540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713B5EC3-2BC1-49D7-B5A8-D858BC4F68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a:extLst>
            <a:ext uri="{FF2B5EF4-FFF2-40B4-BE49-F238E27FC236}">
              <a16:creationId xmlns:a16="http://schemas.microsoft.com/office/drawing/2014/main" id="{2AE98AA5-AB92-4EC1-A10E-86D762BB53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6BBEEC91-796E-494F-955B-33B1BE7C055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a:extLst>
            <a:ext uri="{FF2B5EF4-FFF2-40B4-BE49-F238E27FC236}">
              <a16:creationId xmlns:a16="http://schemas.microsoft.com/office/drawing/2014/main" id="{F00C5E7B-3E01-41AB-BBFA-0525FBB7847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3922E9D2-2148-428E-9F78-9F64A0D79B0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a:extLst>
            <a:ext uri="{FF2B5EF4-FFF2-40B4-BE49-F238E27FC236}">
              <a16:creationId xmlns:a16="http://schemas.microsoft.com/office/drawing/2014/main" id="{3E7B31E9-349E-4E63-B7BA-E173E00024C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6EB0F25E-A9AD-4A44-8045-26442EFB744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a:extLst>
            <a:ext uri="{FF2B5EF4-FFF2-40B4-BE49-F238E27FC236}">
              <a16:creationId xmlns:a16="http://schemas.microsoft.com/office/drawing/2014/main" id="{32B28363-B55A-41B3-B7B3-6B29022B016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A90E18DA-9501-4FFE-B106-3D19B9C674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a:extLst>
            <a:ext uri="{FF2B5EF4-FFF2-40B4-BE49-F238E27FC236}">
              <a16:creationId xmlns:a16="http://schemas.microsoft.com/office/drawing/2014/main" id="{14F64F84-087E-48AF-B0A8-6DCF1EDE2B4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A191773D-182D-407F-9C43-555BCD8D86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a16="http://schemas.microsoft.com/office/drawing/2014/main" id="{D11D9F37-40E3-47A9-A2E9-1BFA1AC7329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a16="http://schemas.microsoft.com/office/drawing/2014/main" id="{160C092E-49E6-4D8D-BF68-4A97C61DF5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a:extLst>
            <a:ext uri="{FF2B5EF4-FFF2-40B4-BE49-F238E27FC236}">
              <a16:creationId xmlns:a16="http://schemas.microsoft.com/office/drawing/2014/main" id="{81504F3C-5388-4C0C-B6C8-B584A5AF56A8}"/>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a:extLst>
            <a:ext uri="{FF2B5EF4-FFF2-40B4-BE49-F238E27FC236}">
              <a16:creationId xmlns:a16="http://schemas.microsoft.com/office/drawing/2014/main" id="{2AEB0CF9-DB53-4A47-A4D5-D07A1FD2293C}"/>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a:extLst>
            <a:ext uri="{FF2B5EF4-FFF2-40B4-BE49-F238E27FC236}">
              <a16:creationId xmlns:a16="http://schemas.microsoft.com/office/drawing/2014/main" id="{7BBFA1A7-E423-4890-AF4E-D3A1728862E8}"/>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a:extLst>
            <a:ext uri="{FF2B5EF4-FFF2-40B4-BE49-F238E27FC236}">
              <a16:creationId xmlns:a16="http://schemas.microsoft.com/office/drawing/2014/main" id="{7C084398-A663-4061-8E5E-BFE729085114}"/>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a:extLst>
            <a:ext uri="{FF2B5EF4-FFF2-40B4-BE49-F238E27FC236}">
              <a16:creationId xmlns:a16="http://schemas.microsoft.com/office/drawing/2014/main" id="{A4F858F5-B55A-4E5B-A985-368670C11C23}"/>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a:extLst>
            <a:ext uri="{FF2B5EF4-FFF2-40B4-BE49-F238E27FC236}">
              <a16:creationId xmlns:a16="http://schemas.microsoft.com/office/drawing/2014/main" id="{5DFA9B10-B107-4491-AD1F-7626DDD82FFE}"/>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a:extLst>
            <a:ext uri="{FF2B5EF4-FFF2-40B4-BE49-F238E27FC236}">
              <a16:creationId xmlns:a16="http://schemas.microsoft.com/office/drawing/2014/main" id="{1E2CBDBE-0CD3-4D18-B7D1-B03E9D02E0F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a:extLst>
            <a:ext uri="{FF2B5EF4-FFF2-40B4-BE49-F238E27FC236}">
              <a16:creationId xmlns:a16="http://schemas.microsoft.com/office/drawing/2014/main" id="{0683BC0D-E36E-4E96-81C0-C84C1E441EC8}"/>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09" name="n_1aveValue【体育館・プール】&#10;一人当たり面積">
          <a:extLst>
            <a:ext uri="{FF2B5EF4-FFF2-40B4-BE49-F238E27FC236}">
              <a16:creationId xmlns:a16="http://schemas.microsoft.com/office/drawing/2014/main" id="{B355AC81-712C-4B24-BF19-2669935765D8}"/>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a:extLst>
            <a:ext uri="{FF2B5EF4-FFF2-40B4-BE49-F238E27FC236}">
              <a16:creationId xmlns:a16="http://schemas.microsoft.com/office/drawing/2014/main" id="{CA07C525-E585-4C2D-B780-F17C0D951A92}"/>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11" name="n_2aveValue【体育館・プール】&#10;一人当たり面積">
          <a:extLst>
            <a:ext uri="{FF2B5EF4-FFF2-40B4-BE49-F238E27FC236}">
              <a16:creationId xmlns:a16="http://schemas.microsoft.com/office/drawing/2014/main" id="{2007ABE9-1D55-47D2-9028-2F72E236D2F1}"/>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a:extLst>
            <a:ext uri="{FF2B5EF4-FFF2-40B4-BE49-F238E27FC236}">
              <a16:creationId xmlns:a16="http://schemas.microsoft.com/office/drawing/2014/main" id="{BAF8DD23-4242-49CB-AEE8-C041F9C7D437}"/>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213" name="n_3aveValue【体育館・プール】&#10;一人当たり面積">
          <a:extLst>
            <a:ext uri="{FF2B5EF4-FFF2-40B4-BE49-F238E27FC236}">
              <a16:creationId xmlns:a16="http://schemas.microsoft.com/office/drawing/2014/main" id="{A5A3D454-E62F-4649-BC86-9DDE26CA692E}"/>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D182355E-E206-4620-9C70-A86D952759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8D0A4B8A-E8BF-4062-B6C1-437A6455C00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2CE4B1B-AA8C-4B97-A09D-CC7C502D26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1FEC28FE-4A9D-4A1A-ACAD-52B8C7A5367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32C91FF-466A-41B7-9065-124F5DF6027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xdr:rowOff>
    </xdr:from>
    <xdr:to>
      <xdr:col>50</xdr:col>
      <xdr:colOff>165100</xdr:colOff>
      <xdr:row>62</xdr:row>
      <xdr:rowOff>106045</xdr:rowOff>
    </xdr:to>
    <xdr:sp macro="" textlink="">
      <xdr:nvSpPr>
        <xdr:cNvPr id="219" name="楕円 218">
          <a:extLst>
            <a:ext uri="{FF2B5EF4-FFF2-40B4-BE49-F238E27FC236}">
              <a16:creationId xmlns:a16="http://schemas.microsoft.com/office/drawing/2014/main" id="{41AC90AD-15F7-4042-935A-6477E125E1DA}"/>
            </a:ext>
          </a:extLst>
        </xdr:cNvPr>
        <xdr:cNvSpPr/>
      </xdr:nvSpPr>
      <xdr:spPr>
        <a:xfrm>
          <a:off x="958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635</xdr:rowOff>
    </xdr:from>
    <xdr:to>
      <xdr:col>46</xdr:col>
      <xdr:colOff>38100</xdr:colOff>
      <xdr:row>62</xdr:row>
      <xdr:rowOff>102235</xdr:rowOff>
    </xdr:to>
    <xdr:sp macro="" textlink="">
      <xdr:nvSpPr>
        <xdr:cNvPr id="220" name="楕円 219">
          <a:extLst>
            <a:ext uri="{FF2B5EF4-FFF2-40B4-BE49-F238E27FC236}">
              <a16:creationId xmlns:a16="http://schemas.microsoft.com/office/drawing/2014/main" id="{5D1923CA-A509-4474-B576-A5B94D5F4484}"/>
            </a:ext>
          </a:extLst>
        </xdr:cNvPr>
        <xdr:cNvSpPr/>
      </xdr:nvSpPr>
      <xdr:spPr>
        <a:xfrm>
          <a:off x="869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51435</xdr:rowOff>
    </xdr:from>
    <xdr:to>
      <xdr:col>50</xdr:col>
      <xdr:colOff>114300</xdr:colOff>
      <xdr:row>62</xdr:row>
      <xdr:rowOff>55245</xdr:rowOff>
    </xdr:to>
    <xdr:cxnSp macro="">
      <xdr:nvCxnSpPr>
        <xdr:cNvPr id="221" name="直線コネクタ 220">
          <a:extLst>
            <a:ext uri="{FF2B5EF4-FFF2-40B4-BE49-F238E27FC236}">
              <a16:creationId xmlns:a16="http://schemas.microsoft.com/office/drawing/2014/main" id="{A9631614-1DC9-4C68-8E12-D6D6C880EE38}"/>
            </a:ext>
          </a:extLst>
        </xdr:cNvPr>
        <xdr:cNvCxnSpPr/>
      </xdr:nvCxnSpPr>
      <xdr:spPr>
        <a:xfrm>
          <a:off x="8750300" y="106813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170180</xdr:rowOff>
    </xdr:from>
    <xdr:to>
      <xdr:col>41</xdr:col>
      <xdr:colOff>101600</xdr:colOff>
      <xdr:row>62</xdr:row>
      <xdr:rowOff>100330</xdr:rowOff>
    </xdr:to>
    <xdr:sp macro="" textlink="">
      <xdr:nvSpPr>
        <xdr:cNvPr id="222" name="楕円 221">
          <a:extLst>
            <a:ext uri="{FF2B5EF4-FFF2-40B4-BE49-F238E27FC236}">
              <a16:creationId xmlns:a16="http://schemas.microsoft.com/office/drawing/2014/main" id="{9B243289-F5FC-4BB0-A813-8AF313D8448E}"/>
            </a:ext>
          </a:extLst>
        </xdr:cNvPr>
        <xdr:cNvSpPr/>
      </xdr:nvSpPr>
      <xdr:spPr>
        <a:xfrm>
          <a:off x="781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51435</xdr:rowOff>
    </xdr:to>
    <xdr:cxnSp macro="">
      <xdr:nvCxnSpPr>
        <xdr:cNvPr id="223" name="直線コネクタ 222">
          <a:extLst>
            <a:ext uri="{FF2B5EF4-FFF2-40B4-BE49-F238E27FC236}">
              <a16:creationId xmlns:a16="http://schemas.microsoft.com/office/drawing/2014/main" id="{B43FAAF6-4DF1-4D19-9222-30E80C17530B}"/>
            </a:ext>
          </a:extLst>
        </xdr:cNvPr>
        <xdr:cNvCxnSpPr/>
      </xdr:nvCxnSpPr>
      <xdr:spPr>
        <a:xfrm>
          <a:off x="7861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122572</xdr:rowOff>
    </xdr:from>
    <xdr:ext cx="469744" cy="259045"/>
    <xdr:sp macro="" textlink="">
      <xdr:nvSpPr>
        <xdr:cNvPr id="224" name="n_1mainValue【体育館・プール】&#10;一人当たり面積">
          <a:extLst>
            <a:ext uri="{FF2B5EF4-FFF2-40B4-BE49-F238E27FC236}">
              <a16:creationId xmlns:a16="http://schemas.microsoft.com/office/drawing/2014/main" id="{9F4E31A8-7925-4FAF-A5C7-8EA465C8090B}"/>
            </a:ext>
          </a:extLst>
        </xdr:cNvPr>
        <xdr:cNvSpPr txBox="1"/>
      </xdr:nvSpPr>
      <xdr:spPr>
        <a:xfrm>
          <a:off x="93917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118762</xdr:rowOff>
    </xdr:from>
    <xdr:ext cx="469744" cy="259045"/>
    <xdr:sp macro="" textlink="">
      <xdr:nvSpPr>
        <xdr:cNvPr id="225" name="n_2mainValue【体育館・プール】&#10;一人当たり面積">
          <a:extLst>
            <a:ext uri="{FF2B5EF4-FFF2-40B4-BE49-F238E27FC236}">
              <a16:creationId xmlns:a16="http://schemas.microsoft.com/office/drawing/2014/main" id="{C4CA4036-74FA-41A2-B70F-AB0FB9C8F97B}"/>
            </a:ext>
          </a:extLst>
        </xdr:cNvPr>
        <xdr:cNvSpPr txBox="1"/>
      </xdr:nvSpPr>
      <xdr:spPr>
        <a:xfrm>
          <a:off x="8515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116857</xdr:rowOff>
    </xdr:from>
    <xdr:ext cx="469744" cy="259045"/>
    <xdr:sp macro="" textlink="">
      <xdr:nvSpPr>
        <xdr:cNvPr id="226" name="n_3mainValue【体育館・プール】&#10;一人当たり面積">
          <a:extLst>
            <a:ext uri="{FF2B5EF4-FFF2-40B4-BE49-F238E27FC236}">
              <a16:creationId xmlns:a16="http://schemas.microsoft.com/office/drawing/2014/main" id="{404970E7-BADA-416B-9DD0-9EC300D99395}"/>
            </a:ext>
          </a:extLst>
        </xdr:cNvPr>
        <xdr:cNvSpPr txBox="1"/>
      </xdr:nvSpPr>
      <xdr:spPr>
        <a:xfrm>
          <a:off x="7626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F7071B1C-A2E2-49C4-BC8E-C896602BBA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F8663F86-56A2-4CDE-91E5-57DA757F54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B496CB69-2F82-4822-A419-8180293A2B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C6CA0350-2E7B-45B5-9613-DCB62C5159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C2503430-C5ED-4742-9C3E-D1F3FA83B6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249813EF-1B31-4D12-99F3-C50F4CB0F0B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65DE0AD-8ABC-4216-A969-73D355D54DD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97A45053-A520-4300-B997-CF23553354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F88EECBC-9515-4DAE-9393-70B9C11C5A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2C11BEFC-ABA1-4301-81DB-038ADB8ECB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487A4B4B-8C72-4C77-901A-BF562E96F76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52714D1D-80D2-4EEF-9A51-8EC474234DA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349FB9C1-7CB4-4D6E-A706-BDED2C533A5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BA5D804A-A7D4-42FA-AE52-72D66A46C0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81D8E14D-FB7B-4EE0-BF32-B68BDF920C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7A6C7D8E-022F-4F9B-BBFA-EF6F58DDF1A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F867E855-8367-44C1-B424-47F3A00278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A57F405-B856-4B13-B542-C0DD8AB2C67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8BDDC8E6-9D73-4DB9-A41D-605701DF0C9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D6A719AF-B295-447A-BA30-C1DA2436230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466D86FD-8893-4468-AC19-FB9BE54F739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41C8DB44-389E-479A-8E7A-3D7A36470F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E61067FC-6599-4914-BF37-BD15983EBD1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a:extLst>
            <a:ext uri="{FF2B5EF4-FFF2-40B4-BE49-F238E27FC236}">
              <a16:creationId xmlns:a16="http://schemas.microsoft.com/office/drawing/2014/main" id="{374DD3F9-C796-429B-8F8F-6515AC628A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a:extLst>
            <a:ext uri="{FF2B5EF4-FFF2-40B4-BE49-F238E27FC236}">
              <a16:creationId xmlns:a16="http://schemas.microsoft.com/office/drawing/2014/main" id="{EA5360D5-71FC-4F9B-A6A8-57193C5070B2}"/>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a:extLst>
            <a:ext uri="{FF2B5EF4-FFF2-40B4-BE49-F238E27FC236}">
              <a16:creationId xmlns:a16="http://schemas.microsoft.com/office/drawing/2014/main" id="{6F8DE3F7-B876-448B-86B8-E4D9669CB4AE}"/>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a:extLst>
            <a:ext uri="{FF2B5EF4-FFF2-40B4-BE49-F238E27FC236}">
              <a16:creationId xmlns:a16="http://schemas.microsoft.com/office/drawing/2014/main" id="{E2A7704A-2AF4-4E0C-8558-2BD91D717701}"/>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a:extLst>
            <a:ext uri="{FF2B5EF4-FFF2-40B4-BE49-F238E27FC236}">
              <a16:creationId xmlns:a16="http://schemas.microsoft.com/office/drawing/2014/main" id="{E7B3FEC6-E062-4323-B721-47945AE3676D}"/>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D636E0B3-93D4-496B-8B8D-EA20A7AD617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56" name="【福祉施設】&#10;有形固定資産減価償却率平均値テキスト">
          <a:extLst>
            <a:ext uri="{FF2B5EF4-FFF2-40B4-BE49-F238E27FC236}">
              <a16:creationId xmlns:a16="http://schemas.microsoft.com/office/drawing/2014/main" id="{09B936AB-BB8E-4BE4-AB28-374C2B877176}"/>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a:extLst>
            <a:ext uri="{FF2B5EF4-FFF2-40B4-BE49-F238E27FC236}">
              <a16:creationId xmlns:a16="http://schemas.microsoft.com/office/drawing/2014/main" id="{41129C00-6B72-4F27-B8F0-E45DAEF0FDD4}"/>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a:extLst>
            <a:ext uri="{FF2B5EF4-FFF2-40B4-BE49-F238E27FC236}">
              <a16:creationId xmlns:a16="http://schemas.microsoft.com/office/drawing/2014/main" id="{9760BC97-A7CA-40F3-BEFB-50353A5A08F9}"/>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76216</xdr:rowOff>
    </xdr:from>
    <xdr:ext cx="405111" cy="259045"/>
    <xdr:sp macro="" textlink="">
      <xdr:nvSpPr>
        <xdr:cNvPr id="259" name="n_1aveValue【福祉施設】&#10;有形固定資産減価償却率">
          <a:extLst>
            <a:ext uri="{FF2B5EF4-FFF2-40B4-BE49-F238E27FC236}">
              <a16:creationId xmlns:a16="http://schemas.microsoft.com/office/drawing/2014/main" id="{4D0F6424-469E-4B65-BABC-358054C81CFE}"/>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151130</xdr:rowOff>
    </xdr:from>
    <xdr:to>
      <xdr:col>15</xdr:col>
      <xdr:colOff>101600</xdr:colOff>
      <xdr:row>83</xdr:row>
      <xdr:rowOff>81280</xdr:rowOff>
    </xdr:to>
    <xdr:sp macro="" textlink="">
      <xdr:nvSpPr>
        <xdr:cNvPr id="260" name="フローチャート: 判断 259">
          <a:extLst>
            <a:ext uri="{FF2B5EF4-FFF2-40B4-BE49-F238E27FC236}">
              <a16:creationId xmlns:a16="http://schemas.microsoft.com/office/drawing/2014/main" id="{856FF910-26DE-48C4-9AF8-D0D9898FD88F}"/>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72407</xdr:rowOff>
    </xdr:from>
    <xdr:ext cx="405111" cy="259045"/>
    <xdr:sp macro="" textlink="">
      <xdr:nvSpPr>
        <xdr:cNvPr id="261" name="n_2aveValue【福祉施設】&#10;有形固定資産減価償却率">
          <a:extLst>
            <a:ext uri="{FF2B5EF4-FFF2-40B4-BE49-F238E27FC236}">
              <a16:creationId xmlns:a16="http://schemas.microsoft.com/office/drawing/2014/main" id="{63EF2091-9261-41B4-A182-AE26113DB094}"/>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128270</xdr:rowOff>
    </xdr:from>
    <xdr:to>
      <xdr:col>10</xdr:col>
      <xdr:colOff>165100</xdr:colOff>
      <xdr:row>83</xdr:row>
      <xdr:rowOff>58420</xdr:rowOff>
    </xdr:to>
    <xdr:sp macro="" textlink="">
      <xdr:nvSpPr>
        <xdr:cNvPr id="262" name="フローチャート: 判断 261">
          <a:extLst>
            <a:ext uri="{FF2B5EF4-FFF2-40B4-BE49-F238E27FC236}">
              <a16:creationId xmlns:a16="http://schemas.microsoft.com/office/drawing/2014/main" id="{2D1EA320-5929-43CD-A8F9-91466F8AFE43}"/>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49547</xdr:rowOff>
    </xdr:from>
    <xdr:ext cx="405111" cy="259045"/>
    <xdr:sp macro="" textlink="">
      <xdr:nvSpPr>
        <xdr:cNvPr id="263" name="n_3aveValue【福祉施設】&#10;有形固定資産減価償却率">
          <a:extLst>
            <a:ext uri="{FF2B5EF4-FFF2-40B4-BE49-F238E27FC236}">
              <a16:creationId xmlns:a16="http://schemas.microsoft.com/office/drawing/2014/main" id="{70E0CBB4-826E-4F95-A15F-28EE380AF1D9}"/>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D207F5B9-DC49-4114-A59A-26C2EA8BA0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9872855A-8F9D-4D4F-8930-C9A7F66565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1424785-CAE0-4CED-9C78-940C0EECA2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474BC9AB-197C-4AF2-8932-1ACF38334D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D81FF81D-0B6E-4B0F-887F-FE2C3DE11C5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69" name="楕円 268">
          <a:extLst>
            <a:ext uri="{FF2B5EF4-FFF2-40B4-BE49-F238E27FC236}">
              <a16:creationId xmlns:a16="http://schemas.microsoft.com/office/drawing/2014/main" id="{143FD397-79B9-49F3-B4FD-85FAE120FE07}"/>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170180</xdr:rowOff>
    </xdr:from>
    <xdr:to>
      <xdr:col>15</xdr:col>
      <xdr:colOff>101600</xdr:colOff>
      <xdr:row>82</xdr:row>
      <xdr:rowOff>100330</xdr:rowOff>
    </xdr:to>
    <xdr:sp macro="" textlink="">
      <xdr:nvSpPr>
        <xdr:cNvPr id="270" name="楕円 269">
          <a:extLst>
            <a:ext uri="{FF2B5EF4-FFF2-40B4-BE49-F238E27FC236}">
              <a16:creationId xmlns:a16="http://schemas.microsoft.com/office/drawing/2014/main" id="{27B7905B-37C6-4E40-9210-8F81E3C17703}"/>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49530</xdr:rowOff>
    </xdr:to>
    <xdr:cxnSp macro="">
      <xdr:nvCxnSpPr>
        <xdr:cNvPr id="271" name="直線コネクタ 270">
          <a:extLst>
            <a:ext uri="{FF2B5EF4-FFF2-40B4-BE49-F238E27FC236}">
              <a16:creationId xmlns:a16="http://schemas.microsoft.com/office/drawing/2014/main" id="{09F37BD9-9AF4-4582-BDC7-DF3B33C7A5F2}"/>
            </a:ext>
          </a:extLst>
        </xdr:cNvPr>
        <xdr:cNvCxnSpPr/>
      </xdr:nvCxnSpPr>
      <xdr:spPr>
        <a:xfrm>
          <a:off x="2908300" y="1410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72" name="楕円 271">
          <a:extLst>
            <a:ext uri="{FF2B5EF4-FFF2-40B4-BE49-F238E27FC236}">
              <a16:creationId xmlns:a16="http://schemas.microsoft.com/office/drawing/2014/main" id="{0247C7A4-FDE4-49CB-9B12-BB18D6D0F7D6}"/>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49530</xdr:rowOff>
    </xdr:to>
    <xdr:cxnSp macro="">
      <xdr:nvCxnSpPr>
        <xdr:cNvPr id="273" name="直線コネクタ 272">
          <a:extLst>
            <a:ext uri="{FF2B5EF4-FFF2-40B4-BE49-F238E27FC236}">
              <a16:creationId xmlns:a16="http://schemas.microsoft.com/office/drawing/2014/main" id="{A34970EB-43ED-4328-A262-84AEC1C07849}"/>
            </a:ext>
          </a:extLst>
        </xdr:cNvPr>
        <xdr:cNvCxnSpPr/>
      </xdr:nvCxnSpPr>
      <xdr:spPr>
        <a:xfrm>
          <a:off x="2019300" y="14089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116857</xdr:rowOff>
    </xdr:from>
    <xdr:ext cx="405111" cy="259045"/>
    <xdr:sp macro="" textlink="">
      <xdr:nvSpPr>
        <xdr:cNvPr id="274" name="n_1mainValue【福祉施設】&#10;有形固定資産減価償却率">
          <a:extLst>
            <a:ext uri="{FF2B5EF4-FFF2-40B4-BE49-F238E27FC236}">
              <a16:creationId xmlns:a16="http://schemas.microsoft.com/office/drawing/2014/main" id="{E8A085B5-74CE-42A9-8AA1-951B11BF89E9}"/>
            </a:ext>
          </a:extLst>
        </xdr:cNvPr>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116857</xdr:rowOff>
    </xdr:from>
    <xdr:ext cx="405111" cy="259045"/>
    <xdr:sp macro="" textlink="">
      <xdr:nvSpPr>
        <xdr:cNvPr id="275" name="n_2mainValue【福祉施設】&#10;有形固定資産減価償却率">
          <a:extLst>
            <a:ext uri="{FF2B5EF4-FFF2-40B4-BE49-F238E27FC236}">
              <a16:creationId xmlns:a16="http://schemas.microsoft.com/office/drawing/2014/main" id="{DCB019BB-CF3F-43E2-BEB8-4B906AF48DB8}"/>
            </a:ext>
          </a:extLst>
        </xdr:cNvPr>
        <xdr:cNvSpPr txBox="1"/>
      </xdr:nvSpPr>
      <xdr:spPr>
        <a:xfrm>
          <a:off x="2705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276" name="n_3mainValue【福祉施設】&#10;有形固定資産減価償却率">
          <a:extLst>
            <a:ext uri="{FF2B5EF4-FFF2-40B4-BE49-F238E27FC236}">
              <a16:creationId xmlns:a16="http://schemas.microsoft.com/office/drawing/2014/main" id="{CD7DC32B-92FE-4E86-A677-E7DA7BBF5806}"/>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75AEE4CE-618D-4E34-987C-2D8C423528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80212CD-75C6-428B-929A-DD187F9516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8D80AD58-7E36-4B29-8AFF-2B737D8D96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A64648D4-ECDE-4196-B8A1-34F20824786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E8F753BA-59FC-48C3-BCC2-4FDFAC2D47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14E8021B-D85B-452D-BBB1-C489CCB89B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2B890D0C-0255-48B8-A48F-F431FE52C78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F4A3C618-77AE-49F5-B665-70513AE180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2BBA2ABD-19DC-471C-B0C7-20936EA147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992D22A4-D944-472A-BEA7-CA6B2376433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FDFDE83D-32BF-4AF1-B07A-C9AB961A17A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4D453B0C-F75B-4F3B-A7AE-4C1D9D80810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D3E71746-DBF1-4D78-A367-BB376769D93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611B16F3-D97E-40A7-8009-5830B8639A8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DAA8C3A2-2C25-4C64-A0F2-A388AF85B06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8480AAF6-B0A2-4DD3-BF53-F80D329672A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79D55DA4-262C-4928-B3C0-703AF8DBE14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C2353CD8-DC48-4119-9605-704017A3784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24201E3C-2E4B-4EB8-AC55-133E4216E78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a:extLst>
            <a:ext uri="{FF2B5EF4-FFF2-40B4-BE49-F238E27FC236}">
              <a16:creationId xmlns:a16="http://schemas.microsoft.com/office/drawing/2014/main" id="{09827F9F-04F1-449F-883A-47C56036F17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B330751D-EC01-4DF5-957E-FAD7CB62D45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a:extLst>
            <a:ext uri="{FF2B5EF4-FFF2-40B4-BE49-F238E27FC236}">
              <a16:creationId xmlns:a16="http://schemas.microsoft.com/office/drawing/2014/main" id="{21A17CE4-BA11-49FE-B8BA-1B624C9F789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B0CCC21-5C42-4CF0-B36B-28E4A170792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219AFB43-AC66-43E1-B1F1-4534347E991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a:extLst>
            <a:ext uri="{FF2B5EF4-FFF2-40B4-BE49-F238E27FC236}">
              <a16:creationId xmlns:a16="http://schemas.microsoft.com/office/drawing/2014/main" id="{E2E5CBC3-718B-463F-BCE1-71E5CD1770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a:extLst>
            <a:ext uri="{FF2B5EF4-FFF2-40B4-BE49-F238E27FC236}">
              <a16:creationId xmlns:a16="http://schemas.microsoft.com/office/drawing/2014/main" id="{4FF45AAC-1C85-43A0-9ECF-6CBADB78D6EC}"/>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a:extLst>
            <a:ext uri="{FF2B5EF4-FFF2-40B4-BE49-F238E27FC236}">
              <a16:creationId xmlns:a16="http://schemas.microsoft.com/office/drawing/2014/main" id="{AA3E857F-A94B-4561-9E21-133F4E1C0A78}"/>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a:extLst>
            <a:ext uri="{FF2B5EF4-FFF2-40B4-BE49-F238E27FC236}">
              <a16:creationId xmlns:a16="http://schemas.microsoft.com/office/drawing/2014/main" id="{7F88F4A7-A94C-4FFB-BF2C-0F1F669CB161}"/>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a:extLst>
            <a:ext uri="{FF2B5EF4-FFF2-40B4-BE49-F238E27FC236}">
              <a16:creationId xmlns:a16="http://schemas.microsoft.com/office/drawing/2014/main" id="{FE192DF6-AA74-48B4-9761-9D8AB2CAA276}"/>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a:extLst>
            <a:ext uri="{FF2B5EF4-FFF2-40B4-BE49-F238E27FC236}">
              <a16:creationId xmlns:a16="http://schemas.microsoft.com/office/drawing/2014/main" id="{7936DD65-6FAC-462D-8D63-A29351FC8EAC}"/>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07" name="【福祉施設】&#10;一人当たり面積平均値テキスト">
          <a:extLst>
            <a:ext uri="{FF2B5EF4-FFF2-40B4-BE49-F238E27FC236}">
              <a16:creationId xmlns:a16="http://schemas.microsoft.com/office/drawing/2014/main" id="{B944F589-029A-4CFF-8378-C7A826D9C664}"/>
            </a:ext>
          </a:extLst>
        </xdr:cNvPr>
        <xdr:cNvSpPr txBox="1"/>
      </xdr:nvSpPr>
      <xdr:spPr>
        <a:xfrm>
          <a:off x="10515600" y="1452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a:extLst>
            <a:ext uri="{FF2B5EF4-FFF2-40B4-BE49-F238E27FC236}">
              <a16:creationId xmlns:a16="http://schemas.microsoft.com/office/drawing/2014/main" id="{889517BA-060A-43B5-8E30-2B36C3FF13D2}"/>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a:extLst>
            <a:ext uri="{FF2B5EF4-FFF2-40B4-BE49-F238E27FC236}">
              <a16:creationId xmlns:a16="http://schemas.microsoft.com/office/drawing/2014/main" id="{DC0CAB3E-38A9-4852-99BB-46F1CE92E3BF}"/>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97263</xdr:rowOff>
    </xdr:from>
    <xdr:ext cx="469744" cy="259045"/>
    <xdr:sp macro="" textlink="">
      <xdr:nvSpPr>
        <xdr:cNvPr id="310" name="n_1aveValue【福祉施設】&#10;一人当たり面積">
          <a:extLst>
            <a:ext uri="{FF2B5EF4-FFF2-40B4-BE49-F238E27FC236}">
              <a16:creationId xmlns:a16="http://schemas.microsoft.com/office/drawing/2014/main" id="{A9475703-8766-4E6C-9DC2-871C5EF2DF56}"/>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137523</xdr:rowOff>
    </xdr:from>
    <xdr:to>
      <xdr:col>46</xdr:col>
      <xdr:colOff>38100</xdr:colOff>
      <xdr:row>85</xdr:row>
      <xdr:rowOff>67673</xdr:rowOff>
    </xdr:to>
    <xdr:sp macro="" textlink="">
      <xdr:nvSpPr>
        <xdr:cNvPr id="311" name="フローチャート: 判断 310">
          <a:extLst>
            <a:ext uri="{FF2B5EF4-FFF2-40B4-BE49-F238E27FC236}">
              <a16:creationId xmlns:a16="http://schemas.microsoft.com/office/drawing/2014/main" id="{7B1B6D7C-9AB3-487E-AE67-4BAEFC3366C5}"/>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84200</xdr:rowOff>
    </xdr:from>
    <xdr:ext cx="469744" cy="259045"/>
    <xdr:sp macro="" textlink="">
      <xdr:nvSpPr>
        <xdr:cNvPr id="312" name="n_2aveValue【福祉施設】&#10;一人当たり面積">
          <a:extLst>
            <a:ext uri="{FF2B5EF4-FFF2-40B4-BE49-F238E27FC236}">
              <a16:creationId xmlns:a16="http://schemas.microsoft.com/office/drawing/2014/main" id="{F04630F8-E6DA-4BCA-A36E-C3ED7959B9FA}"/>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24856</xdr:rowOff>
    </xdr:from>
    <xdr:to>
      <xdr:col>41</xdr:col>
      <xdr:colOff>101600</xdr:colOff>
      <xdr:row>85</xdr:row>
      <xdr:rowOff>126456</xdr:rowOff>
    </xdr:to>
    <xdr:sp macro="" textlink="">
      <xdr:nvSpPr>
        <xdr:cNvPr id="313" name="フローチャート: 判断 312">
          <a:extLst>
            <a:ext uri="{FF2B5EF4-FFF2-40B4-BE49-F238E27FC236}">
              <a16:creationId xmlns:a16="http://schemas.microsoft.com/office/drawing/2014/main" id="{9C3A28CA-4ECF-4C68-8DF7-94FDED2F15A2}"/>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142983</xdr:rowOff>
    </xdr:from>
    <xdr:ext cx="469744" cy="259045"/>
    <xdr:sp macro="" textlink="">
      <xdr:nvSpPr>
        <xdr:cNvPr id="314" name="n_3aveValue【福祉施設】&#10;一人当たり面積">
          <a:extLst>
            <a:ext uri="{FF2B5EF4-FFF2-40B4-BE49-F238E27FC236}">
              <a16:creationId xmlns:a16="http://schemas.microsoft.com/office/drawing/2014/main" id="{9FB79760-1DE8-499B-A5DD-6F252C8BF5C7}"/>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247FF0F-C064-4A9E-9029-E7823EE42AF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B027FDC-35CF-40E0-B280-FE0F0A4942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2482E20C-8DE0-4EE6-9F90-48DDE7785B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C3A6A0B4-DB68-4581-B651-2E136455771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D122D775-7C43-4EC2-89CE-BC9FABE1CCE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75474</xdr:rowOff>
    </xdr:from>
    <xdr:to>
      <xdr:col>50</xdr:col>
      <xdr:colOff>165100</xdr:colOff>
      <xdr:row>87</xdr:row>
      <xdr:rowOff>5624</xdr:rowOff>
    </xdr:to>
    <xdr:sp macro="" textlink="">
      <xdr:nvSpPr>
        <xdr:cNvPr id="320" name="楕円 319">
          <a:extLst>
            <a:ext uri="{FF2B5EF4-FFF2-40B4-BE49-F238E27FC236}">
              <a16:creationId xmlns:a16="http://schemas.microsoft.com/office/drawing/2014/main" id="{F491EA21-BB26-4F7A-B770-D099873190DD}"/>
            </a:ext>
          </a:extLst>
        </xdr:cNvPr>
        <xdr:cNvSpPr/>
      </xdr:nvSpPr>
      <xdr:spPr>
        <a:xfrm>
          <a:off x="9588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75474</xdr:rowOff>
    </xdr:from>
    <xdr:to>
      <xdr:col>46</xdr:col>
      <xdr:colOff>38100</xdr:colOff>
      <xdr:row>87</xdr:row>
      <xdr:rowOff>5624</xdr:rowOff>
    </xdr:to>
    <xdr:sp macro="" textlink="">
      <xdr:nvSpPr>
        <xdr:cNvPr id="321" name="楕円 320">
          <a:extLst>
            <a:ext uri="{FF2B5EF4-FFF2-40B4-BE49-F238E27FC236}">
              <a16:creationId xmlns:a16="http://schemas.microsoft.com/office/drawing/2014/main" id="{56DCA23F-B3C5-4757-B88D-354ED559477D}"/>
            </a:ext>
          </a:extLst>
        </xdr:cNvPr>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126274</xdr:rowOff>
    </xdr:from>
    <xdr:to>
      <xdr:col>50</xdr:col>
      <xdr:colOff>114300</xdr:colOff>
      <xdr:row>86</xdr:row>
      <xdr:rowOff>126274</xdr:rowOff>
    </xdr:to>
    <xdr:cxnSp macro="">
      <xdr:nvCxnSpPr>
        <xdr:cNvPr id="322" name="直線コネクタ 321">
          <a:extLst>
            <a:ext uri="{FF2B5EF4-FFF2-40B4-BE49-F238E27FC236}">
              <a16:creationId xmlns:a16="http://schemas.microsoft.com/office/drawing/2014/main" id="{634B8E1E-D4EB-4B61-B4AE-979371557670}"/>
            </a:ext>
          </a:extLst>
        </xdr:cNvPr>
        <xdr:cNvCxnSpPr/>
      </xdr:nvCxnSpPr>
      <xdr:spPr>
        <a:xfrm>
          <a:off x="8750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85271</xdr:rowOff>
    </xdr:from>
    <xdr:to>
      <xdr:col>41</xdr:col>
      <xdr:colOff>101600</xdr:colOff>
      <xdr:row>87</xdr:row>
      <xdr:rowOff>15421</xdr:rowOff>
    </xdr:to>
    <xdr:sp macro="" textlink="">
      <xdr:nvSpPr>
        <xdr:cNvPr id="323" name="楕円 322">
          <a:extLst>
            <a:ext uri="{FF2B5EF4-FFF2-40B4-BE49-F238E27FC236}">
              <a16:creationId xmlns:a16="http://schemas.microsoft.com/office/drawing/2014/main" id="{AFF7E1EA-ADC4-44D4-A6F5-55E640DC36C2}"/>
            </a:ext>
          </a:extLst>
        </xdr:cNvPr>
        <xdr:cNvSpPr/>
      </xdr:nvSpPr>
      <xdr:spPr>
        <a:xfrm>
          <a:off x="781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126274</xdr:rowOff>
    </xdr:from>
    <xdr:to>
      <xdr:col>45</xdr:col>
      <xdr:colOff>177800</xdr:colOff>
      <xdr:row>86</xdr:row>
      <xdr:rowOff>136071</xdr:rowOff>
    </xdr:to>
    <xdr:cxnSp macro="">
      <xdr:nvCxnSpPr>
        <xdr:cNvPr id="324" name="直線コネクタ 323">
          <a:extLst>
            <a:ext uri="{FF2B5EF4-FFF2-40B4-BE49-F238E27FC236}">
              <a16:creationId xmlns:a16="http://schemas.microsoft.com/office/drawing/2014/main" id="{D283CC67-BD4E-45E8-B18C-3EEC941DAF63}"/>
            </a:ext>
          </a:extLst>
        </xdr:cNvPr>
        <xdr:cNvCxnSpPr/>
      </xdr:nvCxnSpPr>
      <xdr:spPr>
        <a:xfrm flipV="1">
          <a:off x="7861300" y="148709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168201</xdr:rowOff>
    </xdr:from>
    <xdr:ext cx="469744" cy="259045"/>
    <xdr:sp macro="" textlink="">
      <xdr:nvSpPr>
        <xdr:cNvPr id="325" name="n_1mainValue【福祉施設】&#10;一人当たり面積">
          <a:extLst>
            <a:ext uri="{FF2B5EF4-FFF2-40B4-BE49-F238E27FC236}">
              <a16:creationId xmlns:a16="http://schemas.microsoft.com/office/drawing/2014/main" id="{55E7D5E8-99BD-45CA-B04C-167272CE490A}"/>
            </a:ext>
          </a:extLst>
        </xdr:cNvPr>
        <xdr:cNvSpPr txBox="1"/>
      </xdr:nvSpPr>
      <xdr:spPr>
        <a:xfrm>
          <a:off x="9391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26" name="n_2mainValue【福祉施設】&#10;一人当たり面積">
          <a:extLst>
            <a:ext uri="{FF2B5EF4-FFF2-40B4-BE49-F238E27FC236}">
              <a16:creationId xmlns:a16="http://schemas.microsoft.com/office/drawing/2014/main" id="{47931B2A-80C4-446E-9A1F-BD285A545823}"/>
            </a:ext>
          </a:extLst>
        </xdr:cNvPr>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27" name="n_3mainValue【福祉施設】&#10;一人当たり面積">
          <a:extLst>
            <a:ext uri="{FF2B5EF4-FFF2-40B4-BE49-F238E27FC236}">
              <a16:creationId xmlns:a16="http://schemas.microsoft.com/office/drawing/2014/main" id="{B669300E-9261-4C9D-B6D4-F75D9FD47155}"/>
            </a:ext>
          </a:extLst>
        </xdr:cNvPr>
        <xdr:cNvSpPr txBox="1"/>
      </xdr:nvSpPr>
      <xdr:spPr>
        <a:xfrm>
          <a:off x="7626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3DBE613B-0DE6-4A93-AB53-50CF2E011C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72EF00B6-CF03-44E6-83F0-CDCA3B0FEC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42C81ED3-5160-406B-94DC-CF0E0BF529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B0962DE4-0E7F-4ABE-A9A3-08AD374E9E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76E49BF1-A5FE-4F72-A8C3-DBBD69B8C50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C1674C78-B492-41F8-88D9-0BF0D977C96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A4605E26-2728-4661-84EF-0D36176F11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79465973-0497-42F7-A071-5331A7CACB8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6572372E-0313-4AC3-ADF1-6F81D2BFD6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7AE90D21-C32B-4FEE-AFFA-8B1D47744F0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62A82110-95B1-43A4-9E47-83E4640B6AA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F0EF2049-AFE9-41EC-B1FD-0CE666E458A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73F1F253-01BA-4E0B-9CA2-74AD8B1050A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6FD670B0-0991-487F-A4DD-D68826ACED4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B1AC6BE3-4ABD-4950-9AE7-34A032C064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292C95E4-18C8-47D6-A2AB-21EA8E06CD5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5CED1877-EBDF-4070-BBA2-84A3CC56783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9F4ACB30-0A30-45E6-AD38-CDFAB278BF3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25E88207-4BEA-4DB1-AFE0-509806F2063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34877396-BF8D-4367-8339-677E8CC8D65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71413E1F-18CD-4BC9-A377-C39F0FD9FFC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5C329AEC-9D7D-47F4-91D4-4C199656718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B494BDD-3507-4473-8A32-5DBF6CE9859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2F8F9D57-48F9-48ED-910E-C9D1F6DB116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3F996343-47FC-4B49-812F-DA555BE3315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a:extLst>
            <a:ext uri="{FF2B5EF4-FFF2-40B4-BE49-F238E27FC236}">
              <a16:creationId xmlns:a16="http://schemas.microsoft.com/office/drawing/2014/main" id="{6BA76FA7-7041-41A5-90BF-8DCC465771D9}"/>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a:extLst>
            <a:ext uri="{FF2B5EF4-FFF2-40B4-BE49-F238E27FC236}">
              <a16:creationId xmlns:a16="http://schemas.microsoft.com/office/drawing/2014/main" id="{516956A1-C15D-4960-9745-1787BC0304B7}"/>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a:extLst>
            <a:ext uri="{FF2B5EF4-FFF2-40B4-BE49-F238E27FC236}">
              <a16:creationId xmlns:a16="http://schemas.microsoft.com/office/drawing/2014/main" id="{A63F9CE2-E55B-4C45-9B26-AE0F3ABC8FEC}"/>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a:extLst>
            <a:ext uri="{FF2B5EF4-FFF2-40B4-BE49-F238E27FC236}">
              <a16:creationId xmlns:a16="http://schemas.microsoft.com/office/drawing/2014/main" id="{ADAEA850-112C-4B64-AFFB-742AB7C053CD}"/>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a:extLst>
            <a:ext uri="{FF2B5EF4-FFF2-40B4-BE49-F238E27FC236}">
              <a16:creationId xmlns:a16="http://schemas.microsoft.com/office/drawing/2014/main" id="{855DDD20-5070-4FC7-B4D3-B2BDB7720AEA}"/>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A8908379-4E8B-4801-A382-FF5169B714DE}"/>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a:extLst>
            <a:ext uri="{FF2B5EF4-FFF2-40B4-BE49-F238E27FC236}">
              <a16:creationId xmlns:a16="http://schemas.microsoft.com/office/drawing/2014/main" id="{307F6CAC-C3B9-4F31-A279-657B3D9CE77E}"/>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a:extLst>
            <a:ext uri="{FF2B5EF4-FFF2-40B4-BE49-F238E27FC236}">
              <a16:creationId xmlns:a16="http://schemas.microsoft.com/office/drawing/2014/main" id="{D69D9EF1-0807-4553-9CC9-B99586312488}"/>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361" name="n_1aveValue【市民会館】&#10;有形固定資産減価償却率">
          <a:extLst>
            <a:ext uri="{FF2B5EF4-FFF2-40B4-BE49-F238E27FC236}">
              <a16:creationId xmlns:a16="http://schemas.microsoft.com/office/drawing/2014/main" id="{6D1BFC96-3AFC-43A7-AACC-74F10523901F}"/>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362" name="フローチャート: 判断 361">
          <a:extLst>
            <a:ext uri="{FF2B5EF4-FFF2-40B4-BE49-F238E27FC236}">
              <a16:creationId xmlns:a16="http://schemas.microsoft.com/office/drawing/2014/main" id="{956F0D6E-7455-42AB-803B-0238819F1B93}"/>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363" name="n_2aveValue【市民会館】&#10;有形固定資産減価償却率">
          <a:extLst>
            <a:ext uri="{FF2B5EF4-FFF2-40B4-BE49-F238E27FC236}">
              <a16:creationId xmlns:a16="http://schemas.microsoft.com/office/drawing/2014/main" id="{CA6DB244-A39E-4CE2-881C-536F90F83E36}"/>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364" name="フローチャート: 判断 363">
          <a:extLst>
            <a:ext uri="{FF2B5EF4-FFF2-40B4-BE49-F238E27FC236}">
              <a16:creationId xmlns:a16="http://schemas.microsoft.com/office/drawing/2014/main" id="{B19756CA-745D-45DD-A218-61D167D6AFF5}"/>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92001</xdr:rowOff>
    </xdr:from>
    <xdr:ext cx="405111" cy="259045"/>
    <xdr:sp macro="" textlink="">
      <xdr:nvSpPr>
        <xdr:cNvPr id="365" name="n_3aveValue【市民会館】&#10;有形固定資産減価償却率">
          <a:extLst>
            <a:ext uri="{FF2B5EF4-FFF2-40B4-BE49-F238E27FC236}">
              <a16:creationId xmlns:a16="http://schemas.microsoft.com/office/drawing/2014/main" id="{FC98F77B-F58A-4E55-906D-939E1471AE85}"/>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82C7603C-56C5-421F-9608-DEC24D5165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EA0007CE-ED59-4795-AF1D-22135342E0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9BEC315-A397-4A56-A9B8-85BCAB9CE74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D10395AE-19A5-4BA1-8B27-B1C67FAC307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18CC43B0-9FEC-4231-8BDC-1A1ED295D6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371" name="楕円 370">
          <a:extLst>
            <a:ext uri="{FF2B5EF4-FFF2-40B4-BE49-F238E27FC236}">
              <a16:creationId xmlns:a16="http://schemas.microsoft.com/office/drawing/2014/main" id="{46F4C780-6D6F-4C38-A71F-CD49AFBB6D00}"/>
            </a:ext>
          </a:extLst>
        </xdr:cNvPr>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90714</xdr:rowOff>
    </xdr:from>
    <xdr:to>
      <xdr:col>15</xdr:col>
      <xdr:colOff>101600</xdr:colOff>
      <xdr:row>103</xdr:row>
      <xdr:rowOff>20864</xdr:rowOff>
    </xdr:to>
    <xdr:sp macro="" textlink="">
      <xdr:nvSpPr>
        <xdr:cNvPr id="372" name="楕円 371">
          <a:extLst>
            <a:ext uri="{FF2B5EF4-FFF2-40B4-BE49-F238E27FC236}">
              <a16:creationId xmlns:a16="http://schemas.microsoft.com/office/drawing/2014/main" id="{B0A617F1-E9F5-45DB-BFFE-2745C95D6A38}"/>
            </a:ext>
          </a:extLst>
        </xdr:cNvPr>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27214</xdr:rowOff>
    </xdr:from>
    <xdr:to>
      <xdr:col>19</xdr:col>
      <xdr:colOff>177800</xdr:colOff>
      <xdr:row>102</xdr:row>
      <xdr:rowOff>141514</xdr:rowOff>
    </xdr:to>
    <xdr:cxnSp macro="">
      <xdr:nvCxnSpPr>
        <xdr:cNvPr id="373" name="直線コネクタ 372">
          <a:extLst>
            <a:ext uri="{FF2B5EF4-FFF2-40B4-BE49-F238E27FC236}">
              <a16:creationId xmlns:a16="http://schemas.microsoft.com/office/drawing/2014/main" id="{A6961DEF-86EA-4875-862E-9BF5C9086698}"/>
            </a:ext>
          </a:extLst>
        </xdr:cNvPr>
        <xdr:cNvCxnSpPr/>
      </xdr:nvCxnSpPr>
      <xdr:spPr>
        <a:xfrm flipV="1">
          <a:off x="2908300" y="17515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41729</xdr:rowOff>
    </xdr:from>
    <xdr:to>
      <xdr:col>10</xdr:col>
      <xdr:colOff>165100</xdr:colOff>
      <xdr:row>102</xdr:row>
      <xdr:rowOff>143329</xdr:rowOff>
    </xdr:to>
    <xdr:sp macro="" textlink="">
      <xdr:nvSpPr>
        <xdr:cNvPr id="374" name="楕円 373">
          <a:extLst>
            <a:ext uri="{FF2B5EF4-FFF2-40B4-BE49-F238E27FC236}">
              <a16:creationId xmlns:a16="http://schemas.microsoft.com/office/drawing/2014/main" id="{36D81E72-74E0-4AB2-8216-D9B5E0EF6C84}"/>
            </a:ext>
          </a:extLst>
        </xdr:cNvPr>
        <xdr:cNvSpPr/>
      </xdr:nvSpPr>
      <xdr:spPr>
        <a:xfrm>
          <a:off x="1968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141514</xdr:rowOff>
    </xdr:to>
    <xdr:cxnSp macro="">
      <xdr:nvCxnSpPr>
        <xdr:cNvPr id="375" name="直線コネクタ 374">
          <a:extLst>
            <a:ext uri="{FF2B5EF4-FFF2-40B4-BE49-F238E27FC236}">
              <a16:creationId xmlns:a16="http://schemas.microsoft.com/office/drawing/2014/main" id="{2879BA8C-6644-4C74-92CF-CFFEAC0BBEC9}"/>
            </a:ext>
          </a:extLst>
        </xdr:cNvPr>
        <xdr:cNvCxnSpPr/>
      </xdr:nvCxnSpPr>
      <xdr:spPr>
        <a:xfrm>
          <a:off x="2019300" y="175804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94541</xdr:rowOff>
    </xdr:from>
    <xdr:ext cx="405111" cy="259045"/>
    <xdr:sp macro="" textlink="">
      <xdr:nvSpPr>
        <xdr:cNvPr id="376" name="n_1mainValue【市民会館】&#10;有形固定資産減価償却率">
          <a:extLst>
            <a:ext uri="{FF2B5EF4-FFF2-40B4-BE49-F238E27FC236}">
              <a16:creationId xmlns:a16="http://schemas.microsoft.com/office/drawing/2014/main" id="{6B65A598-1D1D-4FB1-A7B5-90DA28510BD9}"/>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377" name="n_2mainValue【市民会館】&#10;有形固定資産減価償却率">
          <a:extLst>
            <a:ext uri="{FF2B5EF4-FFF2-40B4-BE49-F238E27FC236}">
              <a16:creationId xmlns:a16="http://schemas.microsoft.com/office/drawing/2014/main" id="{38F24BD0-BCA1-46AB-A6CB-4055396D1A0C}"/>
            </a:ext>
          </a:extLst>
        </xdr:cNvPr>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159856</xdr:rowOff>
    </xdr:from>
    <xdr:ext cx="405111" cy="259045"/>
    <xdr:sp macro="" textlink="">
      <xdr:nvSpPr>
        <xdr:cNvPr id="378" name="n_3mainValue【市民会館】&#10;有形固定資産減価償却率">
          <a:extLst>
            <a:ext uri="{FF2B5EF4-FFF2-40B4-BE49-F238E27FC236}">
              <a16:creationId xmlns:a16="http://schemas.microsoft.com/office/drawing/2014/main" id="{770C4739-17F7-4263-BA8F-586E91CEFB31}"/>
            </a:ext>
          </a:extLst>
        </xdr:cNvPr>
        <xdr:cNvSpPr txBox="1"/>
      </xdr:nvSpPr>
      <xdr:spPr>
        <a:xfrm>
          <a:off x="1816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5D021DD9-D104-4DAD-B415-B9AA3649426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F3D193D5-E7B3-4435-A753-39E533CCD94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A99EF70B-2A39-48DE-AE8D-9F305BE9D5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8E9423EB-D84D-4694-876C-BA1125C0BF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2631E4D7-10D8-4006-ACD2-A5B128E9EE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850D165B-F0D7-4A33-8126-A87C554582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61260F3-26A0-4F4A-B6D9-3C8F0B86BA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5C15EB2F-61DA-404E-A2E0-A7DB036DDE9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A49DA631-B4A7-4885-8139-0F15FAD953E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DB390814-671D-45EA-A57B-ABDFC3F750B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a:extLst>
            <a:ext uri="{FF2B5EF4-FFF2-40B4-BE49-F238E27FC236}">
              <a16:creationId xmlns:a16="http://schemas.microsoft.com/office/drawing/2014/main" id="{9F17D8EB-A6D9-44E6-BF6B-4838E0AE481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a:extLst>
            <a:ext uri="{FF2B5EF4-FFF2-40B4-BE49-F238E27FC236}">
              <a16:creationId xmlns:a16="http://schemas.microsoft.com/office/drawing/2014/main" id="{FAEC9800-238D-49EA-9959-A3039B1DCA7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a:extLst>
            <a:ext uri="{FF2B5EF4-FFF2-40B4-BE49-F238E27FC236}">
              <a16:creationId xmlns:a16="http://schemas.microsoft.com/office/drawing/2014/main" id="{0FD80DE2-E240-426C-8CB8-AAFC9E335C3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a:extLst>
            <a:ext uri="{FF2B5EF4-FFF2-40B4-BE49-F238E27FC236}">
              <a16:creationId xmlns:a16="http://schemas.microsoft.com/office/drawing/2014/main" id="{1935F907-C0AE-42CC-A28C-FA5E6E46EDD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a:extLst>
            <a:ext uri="{FF2B5EF4-FFF2-40B4-BE49-F238E27FC236}">
              <a16:creationId xmlns:a16="http://schemas.microsoft.com/office/drawing/2014/main" id="{E1048D5F-FD09-4F86-8DFE-EDBB247871A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a:extLst>
            <a:ext uri="{FF2B5EF4-FFF2-40B4-BE49-F238E27FC236}">
              <a16:creationId xmlns:a16="http://schemas.microsoft.com/office/drawing/2014/main" id="{78C5E223-AFC1-450C-A88C-904796DFBDE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a:extLst>
            <a:ext uri="{FF2B5EF4-FFF2-40B4-BE49-F238E27FC236}">
              <a16:creationId xmlns:a16="http://schemas.microsoft.com/office/drawing/2014/main" id="{FE95C25C-5E0A-4C9E-B28E-311A8FEBE73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a:extLst>
            <a:ext uri="{FF2B5EF4-FFF2-40B4-BE49-F238E27FC236}">
              <a16:creationId xmlns:a16="http://schemas.microsoft.com/office/drawing/2014/main" id="{D366FBBA-5DDE-4BDC-84CE-12C832FC670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id="{6C54D21F-8EF0-4EAF-9584-AB9D47AF5E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id="{685DA37A-8FAD-422E-91DE-DEE319E5121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id="{188084C9-7C38-41F2-8747-4DD79D906C5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a:extLst>
            <a:ext uri="{FF2B5EF4-FFF2-40B4-BE49-F238E27FC236}">
              <a16:creationId xmlns:a16="http://schemas.microsoft.com/office/drawing/2014/main" id="{6ED5F082-8BE5-44BA-8C41-C6C601D34C03}"/>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a:extLst>
            <a:ext uri="{FF2B5EF4-FFF2-40B4-BE49-F238E27FC236}">
              <a16:creationId xmlns:a16="http://schemas.microsoft.com/office/drawing/2014/main" id="{154D4B09-0267-44A9-AE7E-AE8BC2E70029}"/>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a:extLst>
            <a:ext uri="{FF2B5EF4-FFF2-40B4-BE49-F238E27FC236}">
              <a16:creationId xmlns:a16="http://schemas.microsoft.com/office/drawing/2014/main" id="{B75CC062-FA3C-4364-8F8F-0C7A07C7283F}"/>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a:extLst>
            <a:ext uri="{FF2B5EF4-FFF2-40B4-BE49-F238E27FC236}">
              <a16:creationId xmlns:a16="http://schemas.microsoft.com/office/drawing/2014/main" id="{5E7AE214-AF95-4036-99E5-E366B13E1BC8}"/>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a:extLst>
            <a:ext uri="{FF2B5EF4-FFF2-40B4-BE49-F238E27FC236}">
              <a16:creationId xmlns:a16="http://schemas.microsoft.com/office/drawing/2014/main" id="{9ED68D69-80C2-4273-9221-1A85A6F2A91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05" name="【市民会館】&#10;一人当たり面積平均値テキスト">
          <a:extLst>
            <a:ext uri="{FF2B5EF4-FFF2-40B4-BE49-F238E27FC236}">
              <a16:creationId xmlns:a16="http://schemas.microsoft.com/office/drawing/2014/main" id="{6E4628CA-57D0-4A62-BFE8-8EAB71F11E1A}"/>
            </a:ext>
          </a:extLst>
        </xdr:cNvPr>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a:extLst>
            <a:ext uri="{FF2B5EF4-FFF2-40B4-BE49-F238E27FC236}">
              <a16:creationId xmlns:a16="http://schemas.microsoft.com/office/drawing/2014/main" id="{140E6D23-0466-45EE-A340-7424F7ADEE3A}"/>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a:extLst>
            <a:ext uri="{FF2B5EF4-FFF2-40B4-BE49-F238E27FC236}">
              <a16:creationId xmlns:a16="http://schemas.microsoft.com/office/drawing/2014/main" id="{10EEDF52-5EA0-4F43-A977-58479085E07E}"/>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408" name="n_1aveValue【市民会館】&#10;一人当たり面積">
          <a:extLst>
            <a:ext uri="{FF2B5EF4-FFF2-40B4-BE49-F238E27FC236}">
              <a16:creationId xmlns:a16="http://schemas.microsoft.com/office/drawing/2014/main" id="{465DDC72-10AE-4779-970A-6AA6D7C36F42}"/>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409" name="フローチャート: 判断 408">
          <a:extLst>
            <a:ext uri="{FF2B5EF4-FFF2-40B4-BE49-F238E27FC236}">
              <a16:creationId xmlns:a16="http://schemas.microsoft.com/office/drawing/2014/main" id="{5DADCDC1-0C31-42F4-A4AE-61F162E1EFF9}"/>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410" name="n_2aveValue【市民会館】&#10;一人当たり面積">
          <a:extLst>
            <a:ext uri="{FF2B5EF4-FFF2-40B4-BE49-F238E27FC236}">
              <a16:creationId xmlns:a16="http://schemas.microsoft.com/office/drawing/2014/main" id="{A83F4FF6-6427-4B80-85E8-2BB3AA280AE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411" name="フローチャート: 判断 410">
          <a:extLst>
            <a:ext uri="{FF2B5EF4-FFF2-40B4-BE49-F238E27FC236}">
              <a16:creationId xmlns:a16="http://schemas.microsoft.com/office/drawing/2014/main" id="{A73E9785-F18D-4555-9CC8-8EBE50A176D3}"/>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412" name="n_3aveValue【市民会館】&#10;一人当たり面積">
          <a:extLst>
            <a:ext uri="{FF2B5EF4-FFF2-40B4-BE49-F238E27FC236}">
              <a16:creationId xmlns:a16="http://schemas.microsoft.com/office/drawing/2014/main" id="{FBABD9B3-73CA-4186-B76F-9A7EC5925C8D}"/>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DF29A13-F107-4CAE-9AA6-42FC9F2DEAF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3605517-C58F-433F-A800-2C6829152B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4488F0F-4B27-463F-98BD-57070CB5F23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4195957-8A8F-4A62-B69C-F67000FC13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524B233-16CD-4AE8-8929-888F4509E08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169418</xdr:rowOff>
    </xdr:from>
    <xdr:to>
      <xdr:col>50</xdr:col>
      <xdr:colOff>165100</xdr:colOff>
      <xdr:row>107</xdr:row>
      <xdr:rowOff>99568</xdr:rowOff>
    </xdr:to>
    <xdr:sp macro="" textlink="">
      <xdr:nvSpPr>
        <xdr:cNvPr id="418" name="楕円 417">
          <a:extLst>
            <a:ext uri="{FF2B5EF4-FFF2-40B4-BE49-F238E27FC236}">
              <a16:creationId xmlns:a16="http://schemas.microsoft.com/office/drawing/2014/main" id="{7A936191-14D9-49A5-B031-07BB737352D4}"/>
            </a:ext>
          </a:extLst>
        </xdr:cNvPr>
        <xdr:cNvSpPr/>
      </xdr:nvSpPr>
      <xdr:spPr>
        <a:xfrm>
          <a:off x="9588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169418</xdr:rowOff>
    </xdr:from>
    <xdr:to>
      <xdr:col>46</xdr:col>
      <xdr:colOff>38100</xdr:colOff>
      <xdr:row>107</xdr:row>
      <xdr:rowOff>99568</xdr:rowOff>
    </xdr:to>
    <xdr:sp macro="" textlink="">
      <xdr:nvSpPr>
        <xdr:cNvPr id="419" name="楕円 418">
          <a:extLst>
            <a:ext uri="{FF2B5EF4-FFF2-40B4-BE49-F238E27FC236}">
              <a16:creationId xmlns:a16="http://schemas.microsoft.com/office/drawing/2014/main" id="{1AAAC1FF-F4C8-4A07-A7EF-D3E048D28146}"/>
            </a:ext>
          </a:extLst>
        </xdr:cNvPr>
        <xdr:cNvSpPr/>
      </xdr:nvSpPr>
      <xdr:spPr>
        <a:xfrm>
          <a:off x="8699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48768</xdr:rowOff>
    </xdr:from>
    <xdr:to>
      <xdr:col>50</xdr:col>
      <xdr:colOff>114300</xdr:colOff>
      <xdr:row>107</xdr:row>
      <xdr:rowOff>48768</xdr:rowOff>
    </xdr:to>
    <xdr:cxnSp macro="">
      <xdr:nvCxnSpPr>
        <xdr:cNvPr id="420" name="直線コネクタ 419">
          <a:extLst>
            <a:ext uri="{FF2B5EF4-FFF2-40B4-BE49-F238E27FC236}">
              <a16:creationId xmlns:a16="http://schemas.microsoft.com/office/drawing/2014/main" id="{DFC13F6E-5E5C-4A3C-A38F-A3C98CB5FEDC}"/>
            </a:ext>
          </a:extLst>
        </xdr:cNvPr>
        <xdr:cNvCxnSpPr/>
      </xdr:nvCxnSpPr>
      <xdr:spPr>
        <a:xfrm>
          <a:off x="8750300" y="1839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167132</xdr:rowOff>
    </xdr:from>
    <xdr:to>
      <xdr:col>41</xdr:col>
      <xdr:colOff>101600</xdr:colOff>
      <xdr:row>107</xdr:row>
      <xdr:rowOff>97282</xdr:rowOff>
    </xdr:to>
    <xdr:sp macro="" textlink="">
      <xdr:nvSpPr>
        <xdr:cNvPr id="421" name="楕円 420">
          <a:extLst>
            <a:ext uri="{FF2B5EF4-FFF2-40B4-BE49-F238E27FC236}">
              <a16:creationId xmlns:a16="http://schemas.microsoft.com/office/drawing/2014/main" id="{43E35E6E-AF07-4DA6-B65B-7C84B62E3C24}"/>
            </a:ext>
          </a:extLst>
        </xdr:cNvPr>
        <xdr:cNvSpPr/>
      </xdr:nvSpPr>
      <xdr:spPr>
        <a:xfrm>
          <a:off x="7810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46482</xdr:rowOff>
    </xdr:from>
    <xdr:to>
      <xdr:col>45</xdr:col>
      <xdr:colOff>177800</xdr:colOff>
      <xdr:row>107</xdr:row>
      <xdr:rowOff>48768</xdr:rowOff>
    </xdr:to>
    <xdr:cxnSp macro="">
      <xdr:nvCxnSpPr>
        <xdr:cNvPr id="422" name="直線コネクタ 421">
          <a:extLst>
            <a:ext uri="{FF2B5EF4-FFF2-40B4-BE49-F238E27FC236}">
              <a16:creationId xmlns:a16="http://schemas.microsoft.com/office/drawing/2014/main" id="{DC5E8814-6659-4017-AAC8-D900BD8FED1E}"/>
            </a:ext>
          </a:extLst>
        </xdr:cNvPr>
        <xdr:cNvCxnSpPr/>
      </xdr:nvCxnSpPr>
      <xdr:spPr>
        <a:xfrm>
          <a:off x="7861300" y="1839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90695</xdr:rowOff>
    </xdr:from>
    <xdr:ext cx="469744" cy="259045"/>
    <xdr:sp macro="" textlink="">
      <xdr:nvSpPr>
        <xdr:cNvPr id="423" name="n_1mainValue【市民会館】&#10;一人当たり面積">
          <a:extLst>
            <a:ext uri="{FF2B5EF4-FFF2-40B4-BE49-F238E27FC236}">
              <a16:creationId xmlns:a16="http://schemas.microsoft.com/office/drawing/2014/main" id="{1A5FDF12-DFA9-4806-AB4F-4F4B93CAE2F0}"/>
            </a:ext>
          </a:extLst>
        </xdr:cNvPr>
        <xdr:cNvSpPr txBox="1"/>
      </xdr:nvSpPr>
      <xdr:spPr>
        <a:xfrm>
          <a:off x="9391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90695</xdr:rowOff>
    </xdr:from>
    <xdr:ext cx="469744" cy="259045"/>
    <xdr:sp macro="" textlink="">
      <xdr:nvSpPr>
        <xdr:cNvPr id="424" name="n_2mainValue【市民会館】&#10;一人当たり面積">
          <a:extLst>
            <a:ext uri="{FF2B5EF4-FFF2-40B4-BE49-F238E27FC236}">
              <a16:creationId xmlns:a16="http://schemas.microsoft.com/office/drawing/2014/main" id="{55F069B4-3824-4AE9-A544-E3F556AD9066}"/>
            </a:ext>
          </a:extLst>
        </xdr:cNvPr>
        <xdr:cNvSpPr txBox="1"/>
      </xdr:nvSpPr>
      <xdr:spPr>
        <a:xfrm>
          <a:off x="85154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88409</xdr:rowOff>
    </xdr:from>
    <xdr:ext cx="469744" cy="259045"/>
    <xdr:sp macro="" textlink="">
      <xdr:nvSpPr>
        <xdr:cNvPr id="425" name="n_3mainValue【市民会館】&#10;一人当たり面積">
          <a:extLst>
            <a:ext uri="{FF2B5EF4-FFF2-40B4-BE49-F238E27FC236}">
              <a16:creationId xmlns:a16="http://schemas.microsoft.com/office/drawing/2014/main" id="{03A36200-3861-405E-9606-4B9D4050FDEE}"/>
            </a:ext>
          </a:extLst>
        </xdr:cNvPr>
        <xdr:cNvSpPr txBox="1"/>
      </xdr:nvSpPr>
      <xdr:spPr>
        <a:xfrm>
          <a:off x="7626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1885B34A-CB2D-470B-BF4B-475482D94B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F474610C-720E-4A65-ABE2-DBF1094B46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39B941BC-1457-4621-89EE-2203B13F4D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1988D71B-F47F-4CA4-B623-57F9473FC5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47D6D1A2-F119-4A3D-9C14-56BA0B42E2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116DB1F3-1E20-4DCC-BBE0-3995C004E7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C5ADF211-76BE-4337-AFBE-0CAB1DB2429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A712E0DC-30FF-4F5F-BE46-CA36FAF47C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id="{133E67F3-1930-4C7C-A762-5975AEED9B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id="{79A721BE-3226-4A0B-94A7-A7A11DECE7B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a:extLst>
            <a:ext uri="{FF2B5EF4-FFF2-40B4-BE49-F238E27FC236}">
              <a16:creationId xmlns:a16="http://schemas.microsoft.com/office/drawing/2014/main" id="{7747B428-BC40-41C8-9B35-D3A5CE7A982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a:extLst>
            <a:ext uri="{FF2B5EF4-FFF2-40B4-BE49-F238E27FC236}">
              <a16:creationId xmlns:a16="http://schemas.microsoft.com/office/drawing/2014/main" id="{B40A9F76-F377-4518-BE0B-A800C5A9D51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a:extLst>
            <a:ext uri="{FF2B5EF4-FFF2-40B4-BE49-F238E27FC236}">
              <a16:creationId xmlns:a16="http://schemas.microsoft.com/office/drawing/2014/main" id="{A756A1B5-0F1F-470F-AC16-93E668A8D5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a:extLst>
            <a:ext uri="{FF2B5EF4-FFF2-40B4-BE49-F238E27FC236}">
              <a16:creationId xmlns:a16="http://schemas.microsoft.com/office/drawing/2014/main" id="{92055764-A165-4144-8D7F-67FE1075988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a:extLst>
            <a:ext uri="{FF2B5EF4-FFF2-40B4-BE49-F238E27FC236}">
              <a16:creationId xmlns:a16="http://schemas.microsoft.com/office/drawing/2014/main" id="{4B96761C-43B9-4217-8111-C0D7879AD2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a:extLst>
            <a:ext uri="{FF2B5EF4-FFF2-40B4-BE49-F238E27FC236}">
              <a16:creationId xmlns:a16="http://schemas.microsoft.com/office/drawing/2014/main" id="{8CE52F69-D5E0-4B17-A8AB-ABB2355CC2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a:extLst>
            <a:ext uri="{FF2B5EF4-FFF2-40B4-BE49-F238E27FC236}">
              <a16:creationId xmlns:a16="http://schemas.microsoft.com/office/drawing/2014/main" id="{2BE20612-6C76-4C57-B3AE-C523162DB06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a:extLst>
            <a:ext uri="{FF2B5EF4-FFF2-40B4-BE49-F238E27FC236}">
              <a16:creationId xmlns:a16="http://schemas.microsoft.com/office/drawing/2014/main" id="{4FFE74E9-159B-46C7-AFF3-1E2A42D77EE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a:extLst>
            <a:ext uri="{FF2B5EF4-FFF2-40B4-BE49-F238E27FC236}">
              <a16:creationId xmlns:a16="http://schemas.microsoft.com/office/drawing/2014/main" id="{3D3BB298-D505-45E3-A126-A7AF22DD044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a:extLst>
            <a:ext uri="{FF2B5EF4-FFF2-40B4-BE49-F238E27FC236}">
              <a16:creationId xmlns:a16="http://schemas.microsoft.com/office/drawing/2014/main" id="{48FD7BF2-6076-4DD3-9808-674C6C4604B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a:extLst>
            <a:ext uri="{FF2B5EF4-FFF2-40B4-BE49-F238E27FC236}">
              <a16:creationId xmlns:a16="http://schemas.microsoft.com/office/drawing/2014/main" id="{D0523160-BBCA-4F0A-835B-FF630E2B80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a:extLst>
            <a:ext uri="{FF2B5EF4-FFF2-40B4-BE49-F238E27FC236}">
              <a16:creationId xmlns:a16="http://schemas.microsoft.com/office/drawing/2014/main" id="{9696733F-A379-4E56-B65B-704C4A5A0DE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a:extLst>
            <a:ext uri="{FF2B5EF4-FFF2-40B4-BE49-F238E27FC236}">
              <a16:creationId xmlns:a16="http://schemas.microsoft.com/office/drawing/2014/main" id="{13243D65-965F-4604-A44E-01D3F48C18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12A36962-AF6B-44A8-9F8D-EA275919E9B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a:extLst>
            <a:ext uri="{FF2B5EF4-FFF2-40B4-BE49-F238E27FC236}">
              <a16:creationId xmlns:a16="http://schemas.microsoft.com/office/drawing/2014/main" id="{F9C8B034-DA17-4C7D-AECE-FD8A3922C3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a:extLst>
            <a:ext uri="{FF2B5EF4-FFF2-40B4-BE49-F238E27FC236}">
              <a16:creationId xmlns:a16="http://schemas.microsoft.com/office/drawing/2014/main" id="{FA879EFD-0C34-470A-ADFF-3F4114435E57}"/>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a:extLst>
            <a:ext uri="{FF2B5EF4-FFF2-40B4-BE49-F238E27FC236}">
              <a16:creationId xmlns:a16="http://schemas.microsoft.com/office/drawing/2014/main" id="{28F245C3-A8E4-4DC9-BA6C-7E9FB3BA0EAB}"/>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a:extLst>
            <a:ext uri="{FF2B5EF4-FFF2-40B4-BE49-F238E27FC236}">
              <a16:creationId xmlns:a16="http://schemas.microsoft.com/office/drawing/2014/main" id="{5C59CDCE-04B8-421B-AA51-76E0D3C4817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a:extLst>
            <a:ext uri="{FF2B5EF4-FFF2-40B4-BE49-F238E27FC236}">
              <a16:creationId xmlns:a16="http://schemas.microsoft.com/office/drawing/2014/main" id="{C3AF1D26-B8DE-44FF-A718-A4B4B0FEA0B9}"/>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a:extLst>
            <a:ext uri="{FF2B5EF4-FFF2-40B4-BE49-F238E27FC236}">
              <a16:creationId xmlns:a16="http://schemas.microsoft.com/office/drawing/2014/main" id="{E72DC945-C88C-424E-94FF-CFA83CE8CB4C}"/>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56" name="【一般廃棄物処理施設】&#10;有形固定資産減価償却率平均値テキスト">
          <a:extLst>
            <a:ext uri="{FF2B5EF4-FFF2-40B4-BE49-F238E27FC236}">
              <a16:creationId xmlns:a16="http://schemas.microsoft.com/office/drawing/2014/main" id="{E9F1618E-D334-4B67-AD79-D2DF7D02563C}"/>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a:extLst>
            <a:ext uri="{FF2B5EF4-FFF2-40B4-BE49-F238E27FC236}">
              <a16:creationId xmlns:a16="http://schemas.microsoft.com/office/drawing/2014/main" id="{F2788454-714E-4DE9-ADEC-A93C15F877F7}"/>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a:extLst>
            <a:ext uri="{FF2B5EF4-FFF2-40B4-BE49-F238E27FC236}">
              <a16:creationId xmlns:a16="http://schemas.microsoft.com/office/drawing/2014/main" id="{3D104A3F-36A6-4422-961F-5DE2BBE2E174}"/>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459" name="n_1aveValue【一般廃棄物処理施設】&#10;有形固定資産減価償却率">
          <a:extLst>
            <a:ext uri="{FF2B5EF4-FFF2-40B4-BE49-F238E27FC236}">
              <a16:creationId xmlns:a16="http://schemas.microsoft.com/office/drawing/2014/main" id="{60939336-948C-4DC9-A2A4-5190465B8C34}"/>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60" name="フローチャート: 判断 459">
          <a:extLst>
            <a:ext uri="{FF2B5EF4-FFF2-40B4-BE49-F238E27FC236}">
              <a16:creationId xmlns:a16="http://schemas.microsoft.com/office/drawing/2014/main" id="{B89F5B00-47CC-4A58-9DE6-06055593E307}"/>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162214</xdr:rowOff>
    </xdr:from>
    <xdr:ext cx="405111" cy="259045"/>
    <xdr:sp macro="" textlink="">
      <xdr:nvSpPr>
        <xdr:cNvPr id="461" name="n_2aveValue【一般廃棄物処理施設】&#10;有形固定資産減価償却率">
          <a:extLst>
            <a:ext uri="{FF2B5EF4-FFF2-40B4-BE49-F238E27FC236}">
              <a16:creationId xmlns:a16="http://schemas.microsoft.com/office/drawing/2014/main" id="{35F04272-B5D2-4E3A-88CD-90F97DAA221C}"/>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462" name="フローチャート: 判断 461">
          <a:extLst>
            <a:ext uri="{FF2B5EF4-FFF2-40B4-BE49-F238E27FC236}">
              <a16:creationId xmlns:a16="http://schemas.microsoft.com/office/drawing/2014/main" id="{D239095D-DEA5-4FD0-BCBB-197C27BE6004}"/>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463" name="n_3aveValue【一般廃棄物処理施設】&#10;有形固定資産減価償却率">
          <a:extLst>
            <a:ext uri="{FF2B5EF4-FFF2-40B4-BE49-F238E27FC236}">
              <a16:creationId xmlns:a16="http://schemas.microsoft.com/office/drawing/2014/main" id="{AB81A59A-E5C1-49A4-88B1-58194D8B77E1}"/>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93441E4F-0007-4F5A-8171-CC62E2E49D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A38DC66-C1C0-4D66-AD05-C15D036B11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E7CB1148-69F8-4720-9147-D0B76E1C82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1D2B259-71DC-4E53-8F7A-9E69BCB161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ECE0A27-09D7-4FFD-8F18-A003AC991D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126637</xdr:rowOff>
    </xdr:from>
    <xdr:to>
      <xdr:col>81</xdr:col>
      <xdr:colOff>101600</xdr:colOff>
      <xdr:row>34</xdr:row>
      <xdr:rowOff>56787</xdr:rowOff>
    </xdr:to>
    <xdr:sp macro="" textlink="">
      <xdr:nvSpPr>
        <xdr:cNvPr id="469" name="楕円 468">
          <a:extLst>
            <a:ext uri="{FF2B5EF4-FFF2-40B4-BE49-F238E27FC236}">
              <a16:creationId xmlns:a16="http://schemas.microsoft.com/office/drawing/2014/main" id="{7A828326-7F2A-42F2-9002-AB4E7AFDFF09}"/>
            </a:ext>
          </a:extLst>
        </xdr:cNvPr>
        <xdr:cNvSpPr/>
      </xdr:nvSpPr>
      <xdr:spPr>
        <a:xfrm>
          <a:off x="154305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159294</xdr:rowOff>
    </xdr:from>
    <xdr:to>
      <xdr:col>76</xdr:col>
      <xdr:colOff>165100</xdr:colOff>
      <xdr:row>34</xdr:row>
      <xdr:rowOff>89444</xdr:rowOff>
    </xdr:to>
    <xdr:sp macro="" textlink="">
      <xdr:nvSpPr>
        <xdr:cNvPr id="470" name="楕円 469">
          <a:extLst>
            <a:ext uri="{FF2B5EF4-FFF2-40B4-BE49-F238E27FC236}">
              <a16:creationId xmlns:a16="http://schemas.microsoft.com/office/drawing/2014/main" id="{ABC47322-839E-4C3F-8927-D5994AF3E5EE}"/>
            </a:ext>
          </a:extLst>
        </xdr:cNvPr>
        <xdr:cNvSpPr/>
      </xdr:nvSpPr>
      <xdr:spPr>
        <a:xfrm>
          <a:off x="14541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5987</xdr:rowOff>
    </xdr:from>
    <xdr:to>
      <xdr:col>81</xdr:col>
      <xdr:colOff>50800</xdr:colOff>
      <xdr:row>34</xdr:row>
      <xdr:rowOff>38644</xdr:rowOff>
    </xdr:to>
    <xdr:cxnSp macro="">
      <xdr:nvCxnSpPr>
        <xdr:cNvPr id="471" name="直線コネクタ 470">
          <a:extLst>
            <a:ext uri="{FF2B5EF4-FFF2-40B4-BE49-F238E27FC236}">
              <a16:creationId xmlns:a16="http://schemas.microsoft.com/office/drawing/2014/main" id="{131EF2BF-0D98-4334-85D1-D8354B089BC8}"/>
            </a:ext>
          </a:extLst>
        </xdr:cNvPr>
        <xdr:cNvCxnSpPr/>
      </xdr:nvCxnSpPr>
      <xdr:spPr>
        <a:xfrm flipV="1">
          <a:off x="14592300" y="58352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33564</xdr:rowOff>
    </xdr:from>
    <xdr:to>
      <xdr:col>72</xdr:col>
      <xdr:colOff>38100</xdr:colOff>
      <xdr:row>34</xdr:row>
      <xdr:rowOff>135164</xdr:rowOff>
    </xdr:to>
    <xdr:sp macro="" textlink="">
      <xdr:nvSpPr>
        <xdr:cNvPr id="472" name="楕円 471">
          <a:extLst>
            <a:ext uri="{FF2B5EF4-FFF2-40B4-BE49-F238E27FC236}">
              <a16:creationId xmlns:a16="http://schemas.microsoft.com/office/drawing/2014/main" id="{853EB003-8144-46AD-9E82-33256A4F5A4E}"/>
            </a:ext>
          </a:extLst>
        </xdr:cNvPr>
        <xdr:cNvSpPr/>
      </xdr:nvSpPr>
      <xdr:spPr>
        <a:xfrm>
          <a:off x="13652500" y="58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38644</xdr:rowOff>
    </xdr:from>
    <xdr:to>
      <xdr:col>76</xdr:col>
      <xdr:colOff>114300</xdr:colOff>
      <xdr:row>34</xdr:row>
      <xdr:rowOff>84364</xdr:rowOff>
    </xdr:to>
    <xdr:cxnSp macro="">
      <xdr:nvCxnSpPr>
        <xdr:cNvPr id="473" name="直線コネクタ 472">
          <a:extLst>
            <a:ext uri="{FF2B5EF4-FFF2-40B4-BE49-F238E27FC236}">
              <a16:creationId xmlns:a16="http://schemas.microsoft.com/office/drawing/2014/main" id="{EDBDCEEE-9D4F-454B-AF85-523C95A9F4A0}"/>
            </a:ext>
          </a:extLst>
        </xdr:cNvPr>
        <xdr:cNvCxnSpPr/>
      </xdr:nvCxnSpPr>
      <xdr:spPr>
        <a:xfrm flipV="1">
          <a:off x="13703300" y="58679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73314</xdr:rowOff>
    </xdr:from>
    <xdr:ext cx="405111" cy="259045"/>
    <xdr:sp macro="" textlink="">
      <xdr:nvSpPr>
        <xdr:cNvPr id="474" name="n_1mainValue【一般廃棄物処理施設】&#10;有形固定資産減価償却率">
          <a:extLst>
            <a:ext uri="{FF2B5EF4-FFF2-40B4-BE49-F238E27FC236}">
              <a16:creationId xmlns:a16="http://schemas.microsoft.com/office/drawing/2014/main" id="{436EB948-C383-4484-9E26-B9A78F0C8C8C}"/>
            </a:ext>
          </a:extLst>
        </xdr:cNvPr>
        <xdr:cNvSpPr txBox="1"/>
      </xdr:nvSpPr>
      <xdr:spPr>
        <a:xfrm>
          <a:off x="152660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475" name="n_2mainValue【一般廃棄物処理施設】&#10;有形固定資産減価償却率">
          <a:extLst>
            <a:ext uri="{FF2B5EF4-FFF2-40B4-BE49-F238E27FC236}">
              <a16:creationId xmlns:a16="http://schemas.microsoft.com/office/drawing/2014/main" id="{953C699C-9BCD-4E0D-8527-79765B26B2EE}"/>
            </a:ext>
          </a:extLst>
        </xdr:cNvPr>
        <xdr:cNvSpPr txBox="1"/>
      </xdr:nvSpPr>
      <xdr:spPr>
        <a:xfrm>
          <a:off x="14389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151691</xdr:rowOff>
    </xdr:from>
    <xdr:ext cx="405111" cy="259045"/>
    <xdr:sp macro="" textlink="">
      <xdr:nvSpPr>
        <xdr:cNvPr id="476" name="n_3mainValue【一般廃棄物処理施設】&#10;有形固定資産減価償却率">
          <a:extLst>
            <a:ext uri="{FF2B5EF4-FFF2-40B4-BE49-F238E27FC236}">
              <a16:creationId xmlns:a16="http://schemas.microsoft.com/office/drawing/2014/main" id="{858022FA-CB86-4F21-97B4-850C386E0216}"/>
            </a:ext>
          </a:extLst>
        </xdr:cNvPr>
        <xdr:cNvSpPr txBox="1"/>
      </xdr:nvSpPr>
      <xdr:spPr>
        <a:xfrm>
          <a:off x="13500744" y="563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A9707D48-1ECE-4DF5-8200-2179AE4C16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AE00E6E4-67B3-4DB4-91DB-3E489FDBA4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AD0ABBA7-499D-4229-A532-00C5D5E02B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E81F8E3D-A84B-4714-B0BF-9B21443BE57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C772941C-CD86-489F-8983-B895C42967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E653D09E-9AD4-4B1B-87E3-BFDB8A82B5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77E37A60-C9D8-4253-8BD0-6C782AF184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C6777135-ABE8-4C30-BF29-446AC54AAB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D620E00F-45EC-4402-BE8A-1A687E6C4C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D4F7666B-D46F-4FDC-BCDA-0177B5212B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7" name="直線コネクタ 486">
          <a:extLst>
            <a:ext uri="{FF2B5EF4-FFF2-40B4-BE49-F238E27FC236}">
              <a16:creationId xmlns:a16="http://schemas.microsoft.com/office/drawing/2014/main" id="{73E84E4B-1643-4DAE-8D61-F84BBC9F250A}"/>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8" name="テキスト ボックス 487">
          <a:extLst>
            <a:ext uri="{FF2B5EF4-FFF2-40B4-BE49-F238E27FC236}">
              <a16:creationId xmlns:a16="http://schemas.microsoft.com/office/drawing/2014/main" id="{D5D9DC97-9FFA-4E7F-90E1-97B35225B27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AAAB60BB-661B-4599-A919-BBF4C16C397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a:extLst>
            <a:ext uri="{FF2B5EF4-FFF2-40B4-BE49-F238E27FC236}">
              <a16:creationId xmlns:a16="http://schemas.microsoft.com/office/drawing/2014/main" id="{BBAAB5F5-16C3-49E0-BC8D-E36A73690AF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1" name="直線コネクタ 490">
          <a:extLst>
            <a:ext uri="{FF2B5EF4-FFF2-40B4-BE49-F238E27FC236}">
              <a16:creationId xmlns:a16="http://schemas.microsoft.com/office/drawing/2014/main" id="{4E0FC3F3-DB0D-4398-905F-987EDC678CA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2" name="テキスト ボックス 491">
          <a:extLst>
            <a:ext uri="{FF2B5EF4-FFF2-40B4-BE49-F238E27FC236}">
              <a16:creationId xmlns:a16="http://schemas.microsoft.com/office/drawing/2014/main" id="{2C48A000-7EBA-47AF-A297-7EA27590EAD5}"/>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ED1204B1-29B0-4837-8918-487D5A13C5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a:extLst>
            <a:ext uri="{FF2B5EF4-FFF2-40B4-BE49-F238E27FC236}">
              <a16:creationId xmlns:a16="http://schemas.microsoft.com/office/drawing/2014/main" id="{55A3839E-3561-4534-AF04-0022D97CEA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a:extLst>
            <a:ext uri="{FF2B5EF4-FFF2-40B4-BE49-F238E27FC236}">
              <a16:creationId xmlns:a16="http://schemas.microsoft.com/office/drawing/2014/main" id="{D14EEA85-6ECF-48D1-9C89-F304C6CD93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6" name="直線コネクタ 495">
          <a:extLst>
            <a:ext uri="{FF2B5EF4-FFF2-40B4-BE49-F238E27FC236}">
              <a16:creationId xmlns:a16="http://schemas.microsoft.com/office/drawing/2014/main" id="{3864BDAE-F8D7-405F-818A-2A28BD711C03}"/>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7" name="【一般廃棄物処理施設】&#10;一人当たり有形固定資産（償却資産）額最小値テキスト">
          <a:extLst>
            <a:ext uri="{FF2B5EF4-FFF2-40B4-BE49-F238E27FC236}">
              <a16:creationId xmlns:a16="http://schemas.microsoft.com/office/drawing/2014/main" id="{F6B18213-E3BA-4A76-BE96-203FEF271F88}"/>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8" name="直線コネクタ 497">
          <a:extLst>
            <a:ext uri="{FF2B5EF4-FFF2-40B4-BE49-F238E27FC236}">
              <a16:creationId xmlns:a16="http://schemas.microsoft.com/office/drawing/2014/main" id="{D41AF6E5-E190-47B2-B80F-ABC4871DC118}"/>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9" name="【一般廃棄物処理施設】&#10;一人当たり有形固定資産（償却資産）額最大値テキスト">
          <a:extLst>
            <a:ext uri="{FF2B5EF4-FFF2-40B4-BE49-F238E27FC236}">
              <a16:creationId xmlns:a16="http://schemas.microsoft.com/office/drawing/2014/main" id="{B6078B67-7CCB-47A0-B6EE-C8F3A5C3D401}"/>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0" name="直線コネクタ 499">
          <a:extLst>
            <a:ext uri="{FF2B5EF4-FFF2-40B4-BE49-F238E27FC236}">
              <a16:creationId xmlns:a16="http://schemas.microsoft.com/office/drawing/2014/main" id="{7D751325-6FBF-4B32-9D22-7986E13B5C74}"/>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01" name="【一般廃棄物処理施設】&#10;一人当たり有形固定資産（償却資産）額平均値テキスト">
          <a:extLst>
            <a:ext uri="{FF2B5EF4-FFF2-40B4-BE49-F238E27FC236}">
              <a16:creationId xmlns:a16="http://schemas.microsoft.com/office/drawing/2014/main" id="{C39EF54A-9FED-4133-A7F0-1BDE69265E8C}"/>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2" name="フローチャート: 判断 501">
          <a:extLst>
            <a:ext uri="{FF2B5EF4-FFF2-40B4-BE49-F238E27FC236}">
              <a16:creationId xmlns:a16="http://schemas.microsoft.com/office/drawing/2014/main" id="{04E18E35-FA14-4867-A646-C09913139E76}"/>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3" name="フローチャート: 判断 502">
          <a:extLst>
            <a:ext uri="{FF2B5EF4-FFF2-40B4-BE49-F238E27FC236}">
              <a16:creationId xmlns:a16="http://schemas.microsoft.com/office/drawing/2014/main" id="{B7443EB1-076A-4832-9FD1-752B5B73A17C}"/>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504" name="n_1aveValue【一般廃棄物処理施設】&#10;一人当たり有形固定資産（償却資産）額">
          <a:extLst>
            <a:ext uri="{FF2B5EF4-FFF2-40B4-BE49-F238E27FC236}">
              <a16:creationId xmlns:a16="http://schemas.microsoft.com/office/drawing/2014/main" id="{1CC6665C-62D4-4950-B399-48CB7A3F00F5}"/>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505" name="フローチャート: 判断 504">
          <a:extLst>
            <a:ext uri="{FF2B5EF4-FFF2-40B4-BE49-F238E27FC236}">
              <a16:creationId xmlns:a16="http://schemas.microsoft.com/office/drawing/2014/main" id="{CCBC1C3E-B3E1-48B1-8189-1D187D5A65E7}"/>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163733</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13A33E22-33FF-4924-96E3-E905D61124FE}"/>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507" name="フローチャート: 判断 506">
          <a:extLst>
            <a:ext uri="{FF2B5EF4-FFF2-40B4-BE49-F238E27FC236}">
              <a16:creationId xmlns:a16="http://schemas.microsoft.com/office/drawing/2014/main" id="{BFA5E6B0-615B-49FA-9567-163E93896139}"/>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508" name="n_3aveValue【一般廃棄物処理施設】&#10;一人当たり有形固定資産（償却資産）額">
          <a:extLst>
            <a:ext uri="{FF2B5EF4-FFF2-40B4-BE49-F238E27FC236}">
              <a16:creationId xmlns:a16="http://schemas.microsoft.com/office/drawing/2014/main" id="{3497776F-2054-49E1-AE99-EA76E9485FC8}"/>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83C542AF-4506-460C-9F8C-C78630E1CAF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1B734571-3490-41F4-B303-412322B3D7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5D95803C-14C7-4D42-B2FB-FF1982334C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10095C6-B105-4445-9379-C22C86D153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EF90086-0861-43F4-8771-A85B22898D1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132528</xdr:rowOff>
    </xdr:from>
    <xdr:to>
      <xdr:col>112</xdr:col>
      <xdr:colOff>38100</xdr:colOff>
      <xdr:row>36</xdr:row>
      <xdr:rowOff>62678</xdr:rowOff>
    </xdr:to>
    <xdr:sp macro="" textlink="">
      <xdr:nvSpPr>
        <xdr:cNvPr id="514" name="楕円 513">
          <a:extLst>
            <a:ext uri="{FF2B5EF4-FFF2-40B4-BE49-F238E27FC236}">
              <a16:creationId xmlns:a16="http://schemas.microsoft.com/office/drawing/2014/main" id="{C2B0FEE3-DB0D-4258-AB6C-DC8AB34AB0C9}"/>
            </a:ext>
          </a:extLst>
        </xdr:cNvPr>
        <xdr:cNvSpPr/>
      </xdr:nvSpPr>
      <xdr:spPr>
        <a:xfrm>
          <a:off x="21272500" y="61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66136</xdr:rowOff>
    </xdr:from>
    <xdr:to>
      <xdr:col>107</xdr:col>
      <xdr:colOff>101600</xdr:colOff>
      <xdr:row>38</xdr:row>
      <xdr:rowOff>167736</xdr:rowOff>
    </xdr:to>
    <xdr:sp macro="" textlink="">
      <xdr:nvSpPr>
        <xdr:cNvPr id="515" name="楕円 514">
          <a:extLst>
            <a:ext uri="{FF2B5EF4-FFF2-40B4-BE49-F238E27FC236}">
              <a16:creationId xmlns:a16="http://schemas.microsoft.com/office/drawing/2014/main" id="{FDA54916-E046-4BA1-BBAA-BD35B5ABA3B0}"/>
            </a:ext>
          </a:extLst>
        </xdr:cNvPr>
        <xdr:cNvSpPr/>
      </xdr:nvSpPr>
      <xdr:spPr>
        <a:xfrm>
          <a:off x="20383500" y="65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11878</xdr:rowOff>
    </xdr:from>
    <xdr:to>
      <xdr:col>111</xdr:col>
      <xdr:colOff>177800</xdr:colOff>
      <xdr:row>38</xdr:row>
      <xdr:rowOff>116936</xdr:rowOff>
    </xdr:to>
    <xdr:cxnSp macro="">
      <xdr:nvCxnSpPr>
        <xdr:cNvPr id="516" name="直線コネクタ 515">
          <a:extLst>
            <a:ext uri="{FF2B5EF4-FFF2-40B4-BE49-F238E27FC236}">
              <a16:creationId xmlns:a16="http://schemas.microsoft.com/office/drawing/2014/main" id="{70130AFA-768D-4EFB-A3B9-231BA0C583BB}"/>
            </a:ext>
          </a:extLst>
        </xdr:cNvPr>
        <xdr:cNvCxnSpPr/>
      </xdr:nvCxnSpPr>
      <xdr:spPr>
        <a:xfrm flipV="1">
          <a:off x="20434300" y="6184078"/>
          <a:ext cx="889000" cy="44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166298</xdr:rowOff>
    </xdr:from>
    <xdr:to>
      <xdr:col>102</xdr:col>
      <xdr:colOff>165100</xdr:colOff>
      <xdr:row>39</xdr:row>
      <xdr:rowOff>96448</xdr:rowOff>
    </xdr:to>
    <xdr:sp macro="" textlink="">
      <xdr:nvSpPr>
        <xdr:cNvPr id="517" name="楕円 516">
          <a:extLst>
            <a:ext uri="{FF2B5EF4-FFF2-40B4-BE49-F238E27FC236}">
              <a16:creationId xmlns:a16="http://schemas.microsoft.com/office/drawing/2014/main" id="{23D18B1A-D212-4073-9525-575537F32474}"/>
            </a:ext>
          </a:extLst>
        </xdr:cNvPr>
        <xdr:cNvSpPr/>
      </xdr:nvSpPr>
      <xdr:spPr>
        <a:xfrm>
          <a:off x="19494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116936</xdr:rowOff>
    </xdr:from>
    <xdr:to>
      <xdr:col>107</xdr:col>
      <xdr:colOff>50800</xdr:colOff>
      <xdr:row>39</xdr:row>
      <xdr:rowOff>45648</xdr:rowOff>
    </xdr:to>
    <xdr:cxnSp macro="">
      <xdr:nvCxnSpPr>
        <xdr:cNvPr id="518" name="直線コネクタ 517">
          <a:extLst>
            <a:ext uri="{FF2B5EF4-FFF2-40B4-BE49-F238E27FC236}">
              <a16:creationId xmlns:a16="http://schemas.microsoft.com/office/drawing/2014/main" id="{F09A46FD-3F6A-4156-8305-6C2C36604019}"/>
            </a:ext>
          </a:extLst>
        </xdr:cNvPr>
        <xdr:cNvCxnSpPr/>
      </xdr:nvCxnSpPr>
      <xdr:spPr>
        <a:xfrm flipV="1">
          <a:off x="19545300" y="6632036"/>
          <a:ext cx="889000" cy="10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79205</xdr:rowOff>
    </xdr:from>
    <xdr:ext cx="599010" cy="259045"/>
    <xdr:sp macro="" textlink="">
      <xdr:nvSpPr>
        <xdr:cNvPr id="519" name="n_1mainValue【一般廃棄物処理施設】&#10;一人当たり有形固定資産（償却資産）額">
          <a:extLst>
            <a:ext uri="{FF2B5EF4-FFF2-40B4-BE49-F238E27FC236}">
              <a16:creationId xmlns:a16="http://schemas.microsoft.com/office/drawing/2014/main" id="{19CBADFD-6A39-4A01-8241-10A67B7EC94B}"/>
            </a:ext>
          </a:extLst>
        </xdr:cNvPr>
        <xdr:cNvSpPr txBox="1"/>
      </xdr:nvSpPr>
      <xdr:spPr>
        <a:xfrm>
          <a:off x="21011095" y="59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12814</xdr:rowOff>
    </xdr:from>
    <xdr:ext cx="534377" cy="259045"/>
    <xdr:sp macro="" textlink="">
      <xdr:nvSpPr>
        <xdr:cNvPr id="520" name="n_2mainValue【一般廃棄物処理施設】&#10;一人当たり有形固定資産（償却資産）額">
          <a:extLst>
            <a:ext uri="{FF2B5EF4-FFF2-40B4-BE49-F238E27FC236}">
              <a16:creationId xmlns:a16="http://schemas.microsoft.com/office/drawing/2014/main" id="{16EA859D-8525-4559-A4B3-3CE6954266B3}"/>
            </a:ext>
          </a:extLst>
        </xdr:cNvPr>
        <xdr:cNvSpPr txBox="1"/>
      </xdr:nvSpPr>
      <xdr:spPr>
        <a:xfrm>
          <a:off x="20167111" y="63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87575</xdr:rowOff>
    </xdr:from>
    <xdr:ext cx="534377" cy="259045"/>
    <xdr:sp macro="" textlink="">
      <xdr:nvSpPr>
        <xdr:cNvPr id="521" name="n_3mainValue【一般廃棄物処理施設】&#10;一人当たり有形固定資産（償却資産）額">
          <a:extLst>
            <a:ext uri="{FF2B5EF4-FFF2-40B4-BE49-F238E27FC236}">
              <a16:creationId xmlns:a16="http://schemas.microsoft.com/office/drawing/2014/main" id="{EECA1CC8-4480-43B5-9861-F8C0F32D38CD}"/>
            </a:ext>
          </a:extLst>
        </xdr:cNvPr>
        <xdr:cNvSpPr txBox="1"/>
      </xdr:nvSpPr>
      <xdr:spPr>
        <a:xfrm>
          <a:off x="19278111" y="67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a:extLst>
            <a:ext uri="{FF2B5EF4-FFF2-40B4-BE49-F238E27FC236}">
              <a16:creationId xmlns:a16="http://schemas.microsoft.com/office/drawing/2014/main" id="{D5478480-15E5-44D1-994A-DD3B23FE6C3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a:extLst>
            <a:ext uri="{FF2B5EF4-FFF2-40B4-BE49-F238E27FC236}">
              <a16:creationId xmlns:a16="http://schemas.microsoft.com/office/drawing/2014/main" id="{6C2D438D-2E4C-4085-8F9B-A18A3E7287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a:extLst>
            <a:ext uri="{FF2B5EF4-FFF2-40B4-BE49-F238E27FC236}">
              <a16:creationId xmlns:a16="http://schemas.microsoft.com/office/drawing/2014/main" id="{DBFA4777-87AA-4D0E-A29D-34DF166772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a:extLst>
            <a:ext uri="{FF2B5EF4-FFF2-40B4-BE49-F238E27FC236}">
              <a16:creationId xmlns:a16="http://schemas.microsoft.com/office/drawing/2014/main" id="{B879CC70-01AA-4ACC-907A-503751A745E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a:extLst>
            <a:ext uri="{FF2B5EF4-FFF2-40B4-BE49-F238E27FC236}">
              <a16:creationId xmlns:a16="http://schemas.microsoft.com/office/drawing/2014/main" id="{09DF9415-4AA0-4596-93A2-E1774C5E47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a:extLst>
            <a:ext uri="{FF2B5EF4-FFF2-40B4-BE49-F238E27FC236}">
              <a16:creationId xmlns:a16="http://schemas.microsoft.com/office/drawing/2014/main" id="{7C860EAE-A79B-4883-95E6-11C85EA439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a:extLst>
            <a:ext uri="{FF2B5EF4-FFF2-40B4-BE49-F238E27FC236}">
              <a16:creationId xmlns:a16="http://schemas.microsoft.com/office/drawing/2014/main" id="{99CEDD2A-332B-47D0-B862-8B7192178C3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a:extLst>
            <a:ext uri="{FF2B5EF4-FFF2-40B4-BE49-F238E27FC236}">
              <a16:creationId xmlns:a16="http://schemas.microsoft.com/office/drawing/2014/main" id="{6016ACB7-2445-4D7F-9C14-249398740E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0" name="テキスト ボックス 529">
          <a:extLst>
            <a:ext uri="{FF2B5EF4-FFF2-40B4-BE49-F238E27FC236}">
              <a16:creationId xmlns:a16="http://schemas.microsoft.com/office/drawing/2014/main" id="{4C12F5A0-A618-48A1-86BB-6A8BF978B8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1" name="直線コネクタ 530">
          <a:extLst>
            <a:ext uri="{FF2B5EF4-FFF2-40B4-BE49-F238E27FC236}">
              <a16:creationId xmlns:a16="http://schemas.microsoft.com/office/drawing/2014/main" id="{18216419-9972-4E3F-B56B-78984592DE6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2" name="直線コネクタ 531">
          <a:extLst>
            <a:ext uri="{FF2B5EF4-FFF2-40B4-BE49-F238E27FC236}">
              <a16:creationId xmlns:a16="http://schemas.microsoft.com/office/drawing/2014/main" id="{EB2F4181-E975-41FE-8447-38FF2FCCC9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3" name="テキスト ボックス 532">
          <a:extLst>
            <a:ext uri="{FF2B5EF4-FFF2-40B4-BE49-F238E27FC236}">
              <a16:creationId xmlns:a16="http://schemas.microsoft.com/office/drawing/2014/main" id="{F981C4BE-E541-4C23-894D-5B1E20F65AB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4" name="直線コネクタ 533">
          <a:extLst>
            <a:ext uri="{FF2B5EF4-FFF2-40B4-BE49-F238E27FC236}">
              <a16:creationId xmlns:a16="http://schemas.microsoft.com/office/drawing/2014/main" id="{A5DB8F70-F2D4-4F87-9195-C402E82FAF4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5" name="テキスト ボックス 534">
          <a:extLst>
            <a:ext uri="{FF2B5EF4-FFF2-40B4-BE49-F238E27FC236}">
              <a16:creationId xmlns:a16="http://schemas.microsoft.com/office/drawing/2014/main" id="{D21D2F4C-C202-4AE6-BA11-C23AB33A43B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6" name="直線コネクタ 535">
          <a:extLst>
            <a:ext uri="{FF2B5EF4-FFF2-40B4-BE49-F238E27FC236}">
              <a16:creationId xmlns:a16="http://schemas.microsoft.com/office/drawing/2014/main" id="{AF0403C1-0739-458B-8A62-BCACA7E8A72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7" name="テキスト ボックス 536">
          <a:extLst>
            <a:ext uri="{FF2B5EF4-FFF2-40B4-BE49-F238E27FC236}">
              <a16:creationId xmlns:a16="http://schemas.microsoft.com/office/drawing/2014/main" id="{05715260-FDE4-46D1-A546-C48FF481EB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8" name="直線コネクタ 537">
          <a:extLst>
            <a:ext uri="{FF2B5EF4-FFF2-40B4-BE49-F238E27FC236}">
              <a16:creationId xmlns:a16="http://schemas.microsoft.com/office/drawing/2014/main" id="{A3506A02-D3C5-4EBE-8EAA-41A64A1C7C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9" name="テキスト ボックス 538">
          <a:extLst>
            <a:ext uri="{FF2B5EF4-FFF2-40B4-BE49-F238E27FC236}">
              <a16:creationId xmlns:a16="http://schemas.microsoft.com/office/drawing/2014/main" id="{8A31A900-834E-4363-B6B3-AC018879756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0" name="直線コネクタ 539">
          <a:extLst>
            <a:ext uri="{FF2B5EF4-FFF2-40B4-BE49-F238E27FC236}">
              <a16:creationId xmlns:a16="http://schemas.microsoft.com/office/drawing/2014/main" id="{0014CE87-2425-4A92-B56D-961D7BA44E4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1" name="テキスト ボックス 540">
          <a:extLst>
            <a:ext uri="{FF2B5EF4-FFF2-40B4-BE49-F238E27FC236}">
              <a16:creationId xmlns:a16="http://schemas.microsoft.com/office/drawing/2014/main" id="{EA3919EA-4CAD-490C-8E2D-BF3FC802562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2" name="直線コネクタ 541">
          <a:extLst>
            <a:ext uri="{FF2B5EF4-FFF2-40B4-BE49-F238E27FC236}">
              <a16:creationId xmlns:a16="http://schemas.microsoft.com/office/drawing/2014/main" id="{C0A5B0F4-E652-4892-AE98-2614658A17F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3" name="テキスト ボックス 542">
          <a:extLst>
            <a:ext uri="{FF2B5EF4-FFF2-40B4-BE49-F238E27FC236}">
              <a16:creationId xmlns:a16="http://schemas.microsoft.com/office/drawing/2014/main" id="{7A1A5EBA-0367-4A8B-BB3E-0A00F9F778F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a:extLst>
            <a:ext uri="{FF2B5EF4-FFF2-40B4-BE49-F238E27FC236}">
              <a16:creationId xmlns:a16="http://schemas.microsoft.com/office/drawing/2014/main" id="{70EAC443-496E-4CA0-ABA9-ED3B030C32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47D0E381-E6F3-45E7-8E60-A6ECF84CC2F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保健センター・保健所】&#10;有形固定資産減価償却率グラフ枠">
          <a:extLst>
            <a:ext uri="{FF2B5EF4-FFF2-40B4-BE49-F238E27FC236}">
              <a16:creationId xmlns:a16="http://schemas.microsoft.com/office/drawing/2014/main" id="{D72A7772-E741-43C3-B0C4-7C867E06E7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47" name="直線コネクタ 546">
          <a:extLst>
            <a:ext uri="{FF2B5EF4-FFF2-40B4-BE49-F238E27FC236}">
              <a16:creationId xmlns:a16="http://schemas.microsoft.com/office/drawing/2014/main" id="{D38A0F11-6960-49DF-B6C3-01223759C249}"/>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48" name="【保健センター・保健所】&#10;有形固定資産減価償却率最小値テキスト">
          <a:extLst>
            <a:ext uri="{FF2B5EF4-FFF2-40B4-BE49-F238E27FC236}">
              <a16:creationId xmlns:a16="http://schemas.microsoft.com/office/drawing/2014/main" id="{1AE3FDB7-AAAE-409F-B823-4C063924A93F}"/>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49" name="直線コネクタ 548">
          <a:extLst>
            <a:ext uri="{FF2B5EF4-FFF2-40B4-BE49-F238E27FC236}">
              <a16:creationId xmlns:a16="http://schemas.microsoft.com/office/drawing/2014/main" id="{2C6A32F5-AA71-432D-A314-551DFA4B56C4}"/>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50" name="【保健センター・保健所】&#10;有形固定資産減価償却率最大値テキスト">
          <a:extLst>
            <a:ext uri="{FF2B5EF4-FFF2-40B4-BE49-F238E27FC236}">
              <a16:creationId xmlns:a16="http://schemas.microsoft.com/office/drawing/2014/main" id="{35CC1785-2FD2-41AD-BBD3-CA3D7787B295}"/>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51" name="直線コネクタ 550">
          <a:extLst>
            <a:ext uri="{FF2B5EF4-FFF2-40B4-BE49-F238E27FC236}">
              <a16:creationId xmlns:a16="http://schemas.microsoft.com/office/drawing/2014/main" id="{CF243AA8-0172-4F6D-B336-6C085503EA08}"/>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52" name="【保健センター・保健所】&#10;有形固定資産減価償却率平均値テキスト">
          <a:extLst>
            <a:ext uri="{FF2B5EF4-FFF2-40B4-BE49-F238E27FC236}">
              <a16:creationId xmlns:a16="http://schemas.microsoft.com/office/drawing/2014/main" id="{2D1BCF4D-EA1A-4677-BCDA-3B7B6A07265E}"/>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53" name="フローチャート: 判断 552">
          <a:extLst>
            <a:ext uri="{FF2B5EF4-FFF2-40B4-BE49-F238E27FC236}">
              <a16:creationId xmlns:a16="http://schemas.microsoft.com/office/drawing/2014/main" id="{71BDAD96-6C6A-4D76-92DD-62642640A11A}"/>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54" name="フローチャート: 判断 553">
          <a:extLst>
            <a:ext uri="{FF2B5EF4-FFF2-40B4-BE49-F238E27FC236}">
              <a16:creationId xmlns:a16="http://schemas.microsoft.com/office/drawing/2014/main" id="{3F3DAA9D-20F5-4C54-8A75-3B216292D016}"/>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84381</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E8EF28D9-0101-4F07-8CEC-F49E2CA9C087}"/>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56" name="フローチャート: 判断 555">
          <a:extLst>
            <a:ext uri="{FF2B5EF4-FFF2-40B4-BE49-F238E27FC236}">
              <a16:creationId xmlns:a16="http://schemas.microsoft.com/office/drawing/2014/main" id="{AA54AFD3-1AC1-4B77-943B-96727DE6E68B}"/>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57" name="n_2aveValue【保健センター・保健所】&#10;有形固定資産減価償却率">
          <a:extLst>
            <a:ext uri="{FF2B5EF4-FFF2-40B4-BE49-F238E27FC236}">
              <a16:creationId xmlns:a16="http://schemas.microsoft.com/office/drawing/2014/main" id="{926CA724-FE52-4464-9C31-335CF551D7DA}"/>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558" name="フローチャート: 判断 557">
          <a:extLst>
            <a:ext uri="{FF2B5EF4-FFF2-40B4-BE49-F238E27FC236}">
              <a16:creationId xmlns:a16="http://schemas.microsoft.com/office/drawing/2014/main" id="{8E381E42-E75B-4D50-889E-1DA27933F357}"/>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F28D7EC7-84C5-42C0-BC7B-1D7B75FA58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AAFE1792-C74C-46B7-8FA1-81F549BE5B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439FE18-9784-4A31-9F27-A2BA70D9485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29ABA46-EC94-4120-89D8-FE9DE228A4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6BB012C-FDEA-45F8-BA03-E1E402C9AA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9171133-2E90-4DD9-B4FC-19BACCAC8A3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24312</xdr:rowOff>
    </xdr:from>
    <xdr:to>
      <xdr:col>81</xdr:col>
      <xdr:colOff>101600</xdr:colOff>
      <xdr:row>58</xdr:row>
      <xdr:rowOff>125912</xdr:rowOff>
    </xdr:to>
    <xdr:sp macro="" textlink="">
      <xdr:nvSpPr>
        <xdr:cNvPr id="565" name="楕円 564">
          <a:extLst>
            <a:ext uri="{FF2B5EF4-FFF2-40B4-BE49-F238E27FC236}">
              <a16:creationId xmlns:a16="http://schemas.microsoft.com/office/drawing/2014/main" id="{8615B6E4-EFE1-4D06-99CF-920CC4A0A0DA}"/>
            </a:ext>
          </a:extLst>
        </xdr:cNvPr>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101056</xdr:rowOff>
    </xdr:from>
    <xdr:to>
      <xdr:col>76</xdr:col>
      <xdr:colOff>165100</xdr:colOff>
      <xdr:row>59</xdr:row>
      <xdr:rowOff>31206</xdr:rowOff>
    </xdr:to>
    <xdr:sp macro="" textlink="">
      <xdr:nvSpPr>
        <xdr:cNvPr id="566" name="楕円 565">
          <a:extLst>
            <a:ext uri="{FF2B5EF4-FFF2-40B4-BE49-F238E27FC236}">
              <a16:creationId xmlns:a16="http://schemas.microsoft.com/office/drawing/2014/main" id="{09A7D5A0-DA7B-4B84-AE1F-2D7F69284F4E}"/>
            </a:ext>
          </a:extLst>
        </xdr:cNvPr>
        <xdr:cNvSpPr/>
      </xdr:nvSpPr>
      <xdr:spPr>
        <a:xfrm>
          <a:off x="14541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75112</xdr:rowOff>
    </xdr:from>
    <xdr:to>
      <xdr:col>81</xdr:col>
      <xdr:colOff>50800</xdr:colOff>
      <xdr:row>58</xdr:row>
      <xdr:rowOff>151856</xdr:rowOff>
    </xdr:to>
    <xdr:cxnSp macro="">
      <xdr:nvCxnSpPr>
        <xdr:cNvPr id="567" name="直線コネクタ 566">
          <a:extLst>
            <a:ext uri="{FF2B5EF4-FFF2-40B4-BE49-F238E27FC236}">
              <a16:creationId xmlns:a16="http://schemas.microsoft.com/office/drawing/2014/main" id="{F07B5C44-3AD3-4BEC-B536-AE759E9E0086}"/>
            </a:ext>
          </a:extLst>
        </xdr:cNvPr>
        <xdr:cNvCxnSpPr/>
      </xdr:nvCxnSpPr>
      <xdr:spPr>
        <a:xfrm flipV="1">
          <a:off x="14592300" y="1001921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140244</xdr:rowOff>
    </xdr:from>
    <xdr:to>
      <xdr:col>72</xdr:col>
      <xdr:colOff>38100</xdr:colOff>
      <xdr:row>61</xdr:row>
      <xdr:rowOff>70394</xdr:rowOff>
    </xdr:to>
    <xdr:sp macro="" textlink="">
      <xdr:nvSpPr>
        <xdr:cNvPr id="568" name="楕円 567">
          <a:extLst>
            <a:ext uri="{FF2B5EF4-FFF2-40B4-BE49-F238E27FC236}">
              <a16:creationId xmlns:a16="http://schemas.microsoft.com/office/drawing/2014/main" id="{07EE8EB5-2312-4128-84A3-D7916FD6CE45}"/>
            </a:ext>
          </a:extLst>
        </xdr:cNvPr>
        <xdr:cNvSpPr/>
      </xdr:nvSpPr>
      <xdr:spPr>
        <a:xfrm>
          <a:off x="13652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61</xdr:row>
      <xdr:rowOff>19594</xdr:rowOff>
    </xdr:to>
    <xdr:cxnSp macro="">
      <xdr:nvCxnSpPr>
        <xdr:cNvPr id="569" name="直線コネクタ 568">
          <a:extLst>
            <a:ext uri="{FF2B5EF4-FFF2-40B4-BE49-F238E27FC236}">
              <a16:creationId xmlns:a16="http://schemas.microsoft.com/office/drawing/2014/main" id="{3A64A563-A0D4-4AAF-8098-29B4425FE456}"/>
            </a:ext>
          </a:extLst>
        </xdr:cNvPr>
        <xdr:cNvCxnSpPr/>
      </xdr:nvCxnSpPr>
      <xdr:spPr>
        <a:xfrm flipV="1">
          <a:off x="13703300" y="10095956"/>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142439</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2DCE522E-944E-4537-8F3F-876AD3609555}"/>
            </a:ext>
          </a:extLst>
        </xdr:cNvPr>
        <xdr:cNvSpPr txBox="1"/>
      </xdr:nvSpPr>
      <xdr:spPr>
        <a:xfrm>
          <a:off x="15266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47733</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35C15100-FF32-4343-AFC8-CC19CFB8E20C}"/>
            </a:ext>
          </a:extLst>
        </xdr:cNvPr>
        <xdr:cNvSpPr txBox="1"/>
      </xdr:nvSpPr>
      <xdr:spPr>
        <a:xfrm>
          <a:off x="14389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61521</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42F2F137-02D4-4289-9B8C-2E782E62AC43}"/>
            </a:ext>
          </a:extLst>
        </xdr:cNvPr>
        <xdr:cNvSpPr txBox="1"/>
      </xdr:nvSpPr>
      <xdr:spPr>
        <a:xfrm>
          <a:off x="13500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9A4B91D0-0889-4C29-8974-70C7A3BD4C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80E7DF39-A0A1-4AE4-82C4-8F289FB09D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C9E5D50D-A7CB-49AB-8BA9-25F55F94EB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67C4F598-A2A8-4190-8867-16AA176286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49F23D28-8291-41F2-9612-4EB847687F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8CA770AE-51EF-483E-9479-11FEC6F901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DDE92F56-702E-43F2-89C4-6040354A41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70416237-36B6-40D2-BB15-D852C2406E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3DD5AA36-0269-4BC9-9A58-FE8B599C9D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A6EA9FF8-7A72-47D7-BBF0-9DE8D87DE78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95741942-2DAE-4228-80AC-98DC7882769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883B03BD-E7E4-4E9E-ADEE-1C65119D107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E92FF031-C401-40A6-8D46-00E9E845213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EF867558-51D2-42F7-9CE8-884EC730253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FA5A89F1-63C1-4528-96FB-F115B289C1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27FDB978-21B2-4493-88B6-892DE3D8649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D117FC9F-3101-4EC7-9F60-81B4C818D63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424058AC-63EF-430C-912F-EB6437BD24E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C8CB5B39-D128-45A2-90F1-A2426AE899A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C8C789FA-6465-4BFA-8120-17B59CC2B68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A89FC999-22C9-40F0-9130-AE3F7B85C57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D82337AF-CB4C-4425-BBF4-79B6C7D7025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7C9029FA-EF59-418B-B1A2-2592D74B5D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1D80ECCB-BD77-4259-9F9D-2EDCEA13E9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36C5C8E7-2727-423C-89D8-A0B227C9466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98" name="直線コネクタ 597">
          <a:extLst>
            <a:ext uri="{FF2B5EF4-FFF2-40B4-BE49-F238E27FC236}">
              <a16:creationId xmlns:a16="http://schemas.microsoft.com/office/drawing/2014/main" id="{A753707D-9BE2-4BD7-96EB-939AB344976A}"/>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20C0694F-550A-4CDB-BF44-0FB836CBF257}"/>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00" name="直線コネクタ 599">
          <a:extLst>
            <a:ext uri="{FF2B5EF4-FFF2-40B4-BE49-F238E27FC236}">
              <a16:creationId xmlns:a16="http://schemas.microsoft.com/office/drawing/2014/main" id="{3D760E44-C50C-4D31-9B4C-480EECAC58D2}"/>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34901F1E-3451-4C23-9D22-E18F562511CF}"/>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02" name="直線コネクタ 601">
          <a:extLst>
            <a:ext uri="{FF2B5EF4-FFF2-40B4-BE49-F238E27FC236}">
              <a16:creationId xmlns:a16="http://schemas.microsoft.com/office/drawing/2014/main" id="{C44FAA4A-BDAA-4ADD-8E1A-904ABAFBB15C}"/>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17C49584-921E-4F19-A11B-48276ACD849D}"/>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04" name="フローチャート: 判断 603">
          <a:extLst>
            <a:ext uri="{FF2B5EF4-FFF2-40B4-BE49-F238E27FC236}">
              <a16:creationId xmlns:a16="http://schemas.microsoft.com/office/drawing/2014/main" id="{CAA96DE3-BF2C-4B00-A776-1E2A539EE2BF}"/>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05" name="フローチャート: 判断 604">
          <a:extLst>
            <a:ext uri="{FF2B5EF4-FFF2-40B4-BE49-F238E27FC236}">
              <a16:creationId xmlns:a16="http://schemas.microsoft.com/office/drawing/2014/main" id="{33399723-8BF3-4F44-89D6-E780E8F11E8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606" name="n_1aveValue【保健センター・保健所】&#10;一人当たり面積">
          <a:extLst>
            <a:ext uri="{FF2B5EF4-FFF2-40B4-BE49-F238E27FC236}">
              <a16:creationId xmlns:a16="http://schemas.microsoft.com/office/drawing/2014/main" id="{37C70130-8E12-4A69-8F53-BC5D96E5FF86}"/>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607" name="フローチャート: 判断 606">
          <a:extLst>
            <a:ext uri="{FF2B5EF4-FFF2-40B4-BE49-F238E27FC236}">
              <a16:creationId xmlns:a16="http://schemas.microsoft.com/office/drawing/2014/main" id="{ABD2D998-69EC-4D22-96DB-4B63064B4F98}"/>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608" name="n_2aveValue【保健センター・保健所】&#10;一人当たり面積">
          <a:extLst>
            <a:ext uri="{FF2B5EF4-FFF2-40B4-BE49-F238E27FC236}">
              <a16:creationId xmlns:a16="http://schemas.microsoft.com/office/drawing/2014/main" id="{76DB43B7-5879-4DDF-9487-E3CE608E1681}"/>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609" name="フローチャート: 判断 608">
          <a:extLst>
            <a:ext uri="{FF2B5EF4-FFF2-40B4-BE49-F238E27FC236}">
              <a16:creationId xmlns:a16="http://schemas.microsoft.com/office/drawing/2014/main" id="{67C5D54F-7743-4039-BF85-FC9AC11F4032}"/>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610" name="n_3aveValue【保健センター・保健所】&#10;一人当たり面積">
          <a:extLst>
            <a:ext uri="{FF2B5EF4-FFF2-40B4-BE49-F238E27FC236}">
              <a16:creationId xmlns:a16="http://schemas.microsoft.com/office/drawing/2014/main" id="{BF6890A8-7708-4C2F-BBFF-ADB392395E35}"/>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763928C-36D1-427A-9211-802F52488EB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0CC3F0F-3BD0-4AED-9B40-B1CC0E8D96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57DE3CFA-965C-4612-8414-38F43A0348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B24EAC98-DD01-43F7-8875-DE90B992EE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E2A94C84-FA2F-40CF-81E7-4743FDBC1E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127181</xdr:rowOff>
    </xdr:from>
    <xdr:to>
      <xdr:col>112</xdr:col>
      <xdr:colOff>38100</xdr:colOff>
      <xdr:row>64</xdr:row>
      <xdr:rowOff>57331</xdr:rowOff>
    </xdr:to>
    <xdr:sp macro="" textlink="">
      <xdr:nvSpPr>
        <xdr:cNvPr id="616" name="楕円 615">
          <a:extLst>
            <a:ext uri="{FF2B5EF4-FFF2-40B4-BE49-F238E27FC236}">
              <a16:creationId xmlns:a16="http://schemas.microsoft.com/office/drawing/2014/main" id="{370388B8-DB0A-4F6C-AFC5-073BD48D8286}"/>
            </a:ext>
          </a:extLst>
        </xdr:cNvPr>
        <xdr:cNvSpPr/>
      </xdr:nvSpPr>
      <xdr:spPr>
        <a:xfrm>
          <a:off x="21272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127181</xdr:rowOff>
    </xdr:from>
    <xdr:to>
      <xdr:col>107</xdr:col>
      <xdr:colOff>101600</xdr:colOff>
      <xdr:row>64</xdr:row>
      <xdr:rowOff>57331</xdr:rowOff>
    </xdr:to>
    <xdr:sp macro="" textlink="">
      <xdr:nvSpPr>
        <xdr:cNvPr id="617" name="楕円 616">
          <a:extLst>
            <a:ext uri="{FF2B5EF4-FFF2-40B4-BE49-F238E27FC236}">
              <a16:creationId xmlns:a16="http://schemas.microsoft.com/office/drawing/2014/main" id="{45866893-204B-4067-8C4A-6C3FF71D30C9}"/>
            </a:ext>
          </a:extLst>
        </xdr:cNvPr>
        <xdr:cNvSpPr/>
      </xdr:nvSpPr>
      <xdr:spPr>
        <a:xfrm>
          <a:off x="20383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xdr:rowOff>
    </xdr:from>
    <xdr:to>
      <xdr:col>111</xdr:col>
      <xdr:colOff>177800</xdr:colOff>
      <xdr:row>64</xdr:row>
      <xdr:rowOff>6531</xdr:rowOff>
    </xdr:to>
    <xdr:cxnSp macro="">
      <xdr:nvCxnSpPr>
        <xdr:cNvPr id="618" name="直線コネクタ 617">
          <a:extLst>
            <a:ext uri="{FF2B5EF4-FFF2-40B4-BE49-F238E27FC236}">
              <a16:creationId xmlns:a16="http://schemas.microsoft.com/office/drawing/2014/main" id="{4A5CD221-AEAF-4992-BB43-5A43E810D2E0}"/>
            </a:ext>
          </a:extLst>
        </xdr:cNvPr>
        <xdr:cNvCxnSpPr/>
      </xdr:nvCxnSpPr>
      <xdr:spPr>
        <a:xfrm>
          <a:off x="20434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127181</xdr:rowOff>
    </xdr:from>
    <xdr:to>
      <xdr:col>102</xdr:col>
      <xdr:colOff>165100</xdr:colOff>
      <xdr:row>64</xdr:row>
      <xdr:rowOff>57331</xdr:rowOff>
    </xdr:to>
    <xdr:sp macro="" textlink="">
      <xdr:nvSpPr>
        <xdr:cNvPr id="619" name="楕円 618">
          <a:extLst>
            <a:ext uri="{FF2B5EF4-FFF2-40B4-BE49-F238E27FC236}">
              <a16:creationId xmlns:a16="http://schemas.microsoft.com/office/drawing/2014/main" id="{42B71A97-A27A-4441-ACED-CEC2E22F96C7}"/>
            </a:ext>
          </a:extLst>
        </xdr:cNvPr>
        <xdr:cNvSpPr/>
      </xdr:nvSpPr>
      <xdr:spPr>
        <a:xfrm>
          <a:off x="19494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xdr:rowOff>
    </xdr:from>
    <xdr:to>
      <xdr:col>107</xdr:col>
      <xdr:colOff>50800</xdr:colOff>
      <xdr:row>64</xdr:row>
      <xdr:rowOff>6531</xdr:rowOff>
    </xdr:to>
    <xdr:cxnSp macro="">
      <xdr:nvCxnSpPr>
        <xdr:cNvPr id="620" name="直線コネクタ 619">
          <a:extLst>
            <a:ext uri="{FF2B5EF4-FFF2-40B4-BE49-F238E27FC236}">
              <a16:creationId xmlns:a16="http://schemas.microsoft.com/office/drawing/2014/main" id="{EBC661F0-AEFA-4F43-9F04-42F1990F8768}"/>
            </a:ext>
          </a:extLst>
        </xdr:cNvPr>
        <xdr:cNvCxnSpPr/>
      </xdr:nvCxnSpPr>
      <xdr:spPr>
        <a:xfrm>
          <a:off x="19545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48458</xdr:rowOff>
    </xdr:from>
    <xdr:ext cx="469744" cy="259045"/>
    <xdr:sp macro="" textlink="">
      <xdr:nvSpPr>
        <xdr:cNvPr id="621" name="n_1mainValue【保健センター・保健所】&#10;一人当たり面積">
          <a:extLst>
            <a:ext uri="{FF2B5EF4-FFF2-40B4-BE49-F238E27FC236}">
              <a16:creationId xmlns:a16="http://schemas.microsoft.com/office/drawing/2014/main" id="{6422C499-F24A-4FC0-8921-01F159144167}"/>
            </a:ext>
          </a:extLst>
        </xdr:cNvPr>
        <xdr:cNvSpPr txBox="1"/>
      </xdr:nvSpPr>
      <xdr:spPr>
        <a:xfrm>
          <a:off x="21075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48458</xdr:rowOff>
    </xdr:from>
    <xdr:ext cx="469744" cy="259045"/>
    <xdr:sp macro="" textlink="">
      <xdr:nvSpPr>
        <xdr:cNvPr id="622" name="n_2mainValue【保健センター・保健所】&#10;一人当たり面積">
          <a:extLst>
            <a:ext uri="{FF2B5EF4-FFF2-40B4-BE49-F238E27FC236}">
              <a16:creationId xmlns:a16="http://schemas.microsoft.com/office/drawing/2014/main" id="{F1127249-3586-450D-9F36-07010FF1DAB6}"/>
            </a:ext>
          </a:extLst>
        </xdr:cNvPr>
        <xdr:cNvSpPr txBox="1"/>
      </xdr:nvSpPr>
      <xdr:spPr>
        <a:xfrm>
          <a:off x="20199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48458</xdr:rowOff>
    </xdr:from>
    <xdr:ext cx="469744" cy="259045"/>
    <xdr:sp macro="" textlink="">
      <xdr:nvSpPr>
        <xdr:cNvPr id="623" name="n_3mainValue【保健センター・保健所】&#10;一人当たり面積">
          <a:extLst>
            <a:ext uri="{FF2B5EF4-FFF2-40B4-BE49-F238E27FC236}">
              <a16:creationId xmlns:a16="http://schemas.microsoft.com/office/drawing/2014/main" id="{4F370E26-F6A5-4AA7-85EA-43F9CF928417}"/>
            </a:ext>
          </a:extLst>
        </xdr:cNvPr>
        <xdr:cNvSpPr txBox="1"/>
      </xdr:nvSpPr>
      <xdr:spPr>
        <a:xfrm>
          <a:off x="19310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51C8EB7-9122-414A-A5E7-F7EC2E3BF6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6F84F40C-7CB5-49C7-8CA7-9B87DAA2A1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2527477-7881-4EC5-A39D-11F95A4194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FED2BE3-978A-42BA-A72C-75DB93605F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5718FC8D-35DE-47E6-BB95-B289CC8DF7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F897BAC-A796-4EA7-9BCA-401FE7CEA9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36EB78CB-8A04-49BD-901D-A29FF36F99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A50780D-B663-482F-B085-284A285E7F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5348EED-BB42-41B4-923C-306ECD58A25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4C84307-BB40-426D-BBF9-0CD191CDC8D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CB6B5010-B019-4B24-92AF-D4053CD8FAE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D9259B95-FED8-48E0-B0A5-07E5DEC4DA7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1632D45C-63D6-4527-9D59-DD5D6C69005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B07E711F-1A09-4874-9849-F35EEABBE7A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6A07DA8-2D29-401E-B879-B1700D7C96B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94D9AD86-75C9-41D4-8516-77E282B09E1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94BF2F0D-04AE-446C-8C73-DE7B6A104EB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6AD61C50-0DAE-464E-878C-901963EB6AB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E9E6AB5D-BC9C-4B9D-9225-42DD002C41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79F4F11D-AE0B-4CEA-9D3C-38BC663C2C7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9DEE0A35-2A20-4C26-8193-1E6C75046BA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69C7F6FE-182C-4172-8187-E50242CF9CC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6C3AB92D-AC58-4541-970A-D1E525D77A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87B44F29-8387-4389-A2BC-48CBF400D7E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A3515810-9494-4389-8C10-890EBD7F7EF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49" name="直線コネクタ 648">
          <a:extLst>
            <a:ext uri="{FF2B5EF4-FFF2-40B4-BE49-F238E27FC236}">
              <a16:creationId xmlns:a16="http://schemas.microsoft.com/office/drawing/2014/main" id="{68B84848-26C2-4E4C-A6DD-8EC104687F05}"/>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176F32FC-5E4F-4D57-A68E-C5B2E8A564B6}"/>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51" name="直線コネクタ 650">
          <a:extLst>
            <a:ext uri="{FF2B5EF4-FFF2-40B4-BE49-F238E27FC236}">
              <a16:creationId xmlns:a16="http://schemas.microsoft.com/office/drawing/2014/main" id="{A1112C0C-B119-4513-ACB1-147B3175DCB7}"/>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消防施設】&#10;有形固定資産減価償却率最大値テキスト">
          <a:extLst>
            <a:ext uri="{FF2B5EF4-FFF2-40B4-BE49-F238E27FC236}">
              <a16:creationId xmlns:a16="http://schemas.microsoft.com/office/drawing/2014/main" id="{86C0BB69-93C9-4974-84B7-93AE05DD03D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a:extLst>
            <a:ext uri="{FF2B5EF4-FFF2-40B4-BE49-F238E27FC236}">
              <a16:creationId xmlns:a16="http://schemas.microsoft.com/office/drawing/2014/main" id="{D86057FE-F68B-4B08-86E2-789C5C35BDF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DF6C76CA-5E25-4C43-AD77-6B2C6AF85FF1}"/>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55" name="フローチャート: 判断 654">
          <a:extLst>
            <a:ext uri="{FF2B5EF4-FFF2-40B4-BE49-F238E27FC236}">
              <a16:creationId xmlns:a16="http://schemas.microsoft.com/office/drawing/2014/main" id="{C6985FFE-6D32-4534-B82C-44775AC04403}"/>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56" name="フローチャート: 判断 655">
          <a:extLst>
            <a:ext uri="{FF2B5EF4-FFF2-40B4-BE49-F238E27FC236}">
              <a16:creationId xmlns:a16="http://schemas.microsoft.com/office/drawing/2014/main" id="{3D8E7203-0327-4F97-B16F-B8C991FCD971}"/>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53901</xdr:rowOff>
    </xdr:from>
    <xdr:ext cx="405111" cy="259045"/>
    <xdr:sp macro="" textlink="">
      <xdr:nvSpPr>
        <xdr:cNvPr id="657" name="n_1aveValue【消防施設】&#10;有形固定資産減価償却率">
          <a:extLst>
            <a:ext uri="{FF2B5EF4-FFF2-40B4-BE49-F238E27FC236}">
              <a16:creationId xmlns:a16="http://schemas.microsoft.com/office/drawing/2014/main" id="{9CD7D722-A416-4378-B276-3BC435467ED8}"/>
            </a:ext>
          </a:extLst>
        </xdr:cNvPr>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658" name="フローチャート: 判断 657">
          <a:extLst>
            <a:ext uri="{FF2B5EF4-FFF2-40B4-BE49-F238E27FC236}">
              <a16:creationId xmlns:a16="http://schemas.microsoft.com/office/drawing/2014/main" id="{487D5C81-3A46-4323-8EA3-5CE38E6CA6DD}"/>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659" name="n_2aveValue【消防施設】&#10;有形固定資産減価償却率">
          <a:extLst>
            <a:ext uri="{FF2B5EF4-FFF2-40B4-BE49-F238E27FC236}">
              <a16:creationId xmlns:a16="http://schemas.microsoft.com/office/drawing/2014/main" id="{0ADD3462-2711-45EC-ABF3-292D1DD7008B}"/>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660" name="フローチャート: 判断 659">
          <a:extLst>
            <a:ext uri="{FF2B5EF4-FFF2-40B4-BE49-F238E27FC236}">
              <a16:creationId xmlns:a16="http://schemas.microsoft.com/office/drawing/2014/main" id="{7FF6942A-4EDD-4B7B-AB62-05A8C48FD3A6}"/>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124114</xdr:rowOff>
    </xdr:from>
    <xdr:ext cx="405111" cy="259045"/>
    <xdr:sp macro="" textlink="">
      <xdr:nvSpPr>
        <xdr:cNvPr id="661" name="n_3aveValue【消防施設】&#10;有形固定資産減価償却率">
          <a:extLst>
            <a:ext uri="{FF2B5EF4-FFF2-40B4-BE49-F238E27FC236}">
              <a16:creationId xmlns:a16="http://schemas.microsoft.com/office/drawing/2014/main" id="{150996D1-B63F-46F4-BC5B-A60E6CCCC7DF}"/>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0FAA201-C333-422F-9BA8-80D9C59DF0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F47C69F-2F62-4AF7-BC1B-B96A291D6B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CAB323F-40AD-439E-A40E-24F374B256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D6A1419-174F-46BA-A8B5-1B9A91EC1A5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DC8F9BF-4796-4830-94E6-1FF5C2C1C4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67" name="楕円 666">
          <a:extLst>
            <a:ext uri="{FF2B5EF4-FFF2-40B4-BE49-F238E27FC236}">
              <a16:creationId xmlns:a16="http://schemas.microsoft.com/office/drawing/2014/main" id="{DB1EDFD6-D8DD-4871-9332-E7F0104FA15D}"/>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68" name="楕円 667">
          <a:extLst>
            <a:ext uri="{FF2B5EF4-FFF2-40B4-BE49-F238E27FC236}">
              <a16:creationId xmlns:a16="http://schemas.microsoft.com/office/drawing/2014/main" id="{7B4991CD-4DC9-411E-B7E6-1EB6EF796454}"/>
            </a:ext>
          </a:extLst>
        </xdr:cNvPr>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81</xdr:row>
      <xdr:rowOff>150768</xdr:rowOff>
    </xdr:to>
    <xdr:cxnSp macro="">
      <xdr:nvCxnSpPr>
        <xdr:cNvPr id="669" name="直線コネクタ 668">
          <a:extLst>
            <a:ext uri="{FF2B5EF4-FFF2-40B4-BE49-F238E27FC236}">
              <a16:creationId xmlns:a16="http://schemas.microsoft.com/office/drawing/2014/main" id="{0307FDD3-23A4-47AE-86AD-B2C3FB443796}"/>
            </a:ext>
          </a:extLst>
        </xdr:cNvPr>
        <xdr:cNvCxnSpPr/>
      </xdr:nvCxnSpPr>
      <xdr:spPr>
        <a:xfrm flipV="1">
          <a:off x="14592300" y="140349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126093</xdr:rowOff>
    </xdr:from>
    <xdr:to>
      <xdr:col>72</xdr:col>
      <xdr:colOff>38100</xdr:colOff>
      <xdr:row>82</xdr:row>
      <xdr:rowOff>56243</xdr:rowOff>
    </xdr:to>
    <xdr:sp macro="" textlink="">
      <xdr:nvSpPr>
        <xdr:cNvPr id="670" name="楕円 669">
          <a:extLst>
            <a:ext uri="{FF2B5EF4-FFF2-40B4-BE49-F238E27FC236}">
              <a16:creationId xmlns:a16="http://schemas.microsoft.com/office/drawing/2014/main" id="{7CADD540-DCD1-4448-9ADD-BDCA94040348}"/>
            </a:ext>
          </a:extLst>
        </xdr:cNvPr>
        <xdr:cNvSpPr/>
      </xdr:nvSpPr>
      <xdr:spPr>
        <a:xfrm>
          <a:off x="1365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150768</xdr:rowOff>
    </xdr:from>
    <xdr:to>
      <xdr:col>76</xdr:col>
      <xdr:colOff>114300</xdr:colOff>
      <xdr:row>82</xdr:row>
      <xdr:rowOff>5443</xdr:rowOff>
    </xdr:to>
    <xdr:cxnSp macro="">
      <xdr:nvCxnSpPr>
        <xdr:cNvPr id="671" name="直線コネクタ 670">
          <a:extLst>
            <a:ext uri="{FF2B5EF4-FFF2-40B4-BE49-F238E27FC236}">
              <a16:creationId xmlns:a16="http://schemas.microsoft.com/office/drawing/2014/main" id="{69C69D3A-5CE4-4803-825A-8A1C88526C89}"/>
            </a:ext>
          </a:extLst>
        </xdr:cNvPr>
        <xdr:cNvCxnSpPr/>
      </xdr:nvCxnSpPr>
      <xdr:spPr>
        <a:xfrm flipV="1">
          <a:off x="13703300" y="140382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43378</xdr:rowOff>
    </xdr:from>
    <xdr:ext cx="405111" cy="259045"/>
    <xdr:sp macro="" textlink="">
      <xdr:nvSpPr>
        <xdr:cNvPr id="672" name="n_1mainValue【消防施設】&#10;有形固定資産減価償却率">
          <a:extLst>
            <a:ext uri="{FF2B5EF4-FFF2-40B4-BE49-F238E27FC236}">
              <a16:creationId xmlns:a16="http://schemas.microsoft.com/office/drawing/2014/main" id="{0BD790F4-5EB2-42E3-8F78-BA2041EE2F73}"/>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3" name="n_2mainValue【消防施設】&#10;有形固定資産減価償却率">
          <a:extLst>
            <a:ext uri="{FF2B5EF4-FFF2-40B4-BE49-F238E27FC236}">
              <a16:creationId xmlns:a16="http://schemas.microsoft.com/office/drawing/2014/main" id="{0B7C10DF-51BC-40CC-92C5-4FD92D980FC6}"/>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674" name="n_3mainValue【消防施設】&#10;有形固定資産減価償却率">
          <a:extLst>
            <a:ext uri="{FF2B5EF4-FFF2-40B4-BE49-F238E27FC236}">
              <a16:creationId xmlns:a16="http://schemas.microsoft.com/office/drawing/2014/main" id="{24FFD94D-1CCF-493D-B275-2BA8F4C5EFDE}"/>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41FD3C81-070B-48D7-81BE-4CA930CE58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FDD47715-0DB2-4F35-B35F-C32543BB36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F82B25B-BF0B-47B2-8FEF-E0872EFAE8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45503638-588D-4743-B71C-B0B697F043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3300CA4D-E293-4997-BCE7-CEDB01970E0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87E3C92A-F01F-48BD-B1F4-FF67B0EF78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8A51CE7E-14AC-4622-AC2B-180E6A7AB27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40AC94C7-D607-42EB-A678-C4C2D5998C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D04B6C9E-89FB-4E8C-AA23-85B6DCA741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7C9CC945-36D0-4767-A5F3-2913CF7DA5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9FEDE165-1BCB-4692-8688-3BDC35E1A4E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7C518CDA-26F2-4B5E-8045-B29C3EB4304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A70E43B6-EA5C-4CED-9DC1-23C2B6FB795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CD022480-A84F-4B13-90CA-9E4355912E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CAEDB5C2-CCA8-43B9-A6C9-2D73BE4FC6B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E713F992-6DB5-4434-B255-0242D11E49D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D739EBDD-0EC7-4FC0-9EF8-B28FDF90061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37028075-F891-4890-9DCB-6A63A68652C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E0CF4FA4-3E00-446E-89C5-57F05BA5D23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7F105661-76C8-4B42-86BE-E84FD6D1D5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14B9093D-F0F6-47EB-A7E5-E42447426CB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96" name="直線コネクタ 695">
          <a:extLst>
            <a:ext uri="{FF2B5EF4-FFF2-40B4-BE49-F238E27FC236}">
              <a16:creationId xmlns:a16="http://schemas.microsoft.com/office/drawing/2014/main" id="{D3115FE4-CF9C-441B-A8A6-E09799E2D98F}"/>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97" name="【消防施設】&#10;一人当たり面積最小値テキスト">
          <a:extLst>
            <a:ext uri="{FF2B5EF4-FFF2-40B4-BE49-F238E27FC236}">
              <a16:creationId xmlns:a16="http://schemas.microsoft.com/office/drawing/2014/main" id="{39800CBE-903A-4C3D-92E9-DDAFD69D707E}"/>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98" name="直線コネクタ 697">
          <a:extLst>
            <a:ext uri="{FF2B5EF4-FFF2-40B4-BE49-F238E27FC236}">
              <a16:creationId xmlns:a16="http://schemas.microsoft.com/office/drawing/2014/main" id="{487777FA-54A3-4C2A-854E-AC7396FB34E4}"/>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99" name="【消防施設】&#10;一人当たり面積最大値テキスト">
          <a:extLst>
            <a:ext uri="{FF2B5EF4-FFF2-40B4-BE49-F238E27FC236}">
              <a16:creationId xmlns:a16="http://schemas.microsoft.com/office/drawing/2014/main" id="{B53A3331-BCFB-4BDF-9165-02E2A67C1635}"/>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00" name="直線コネクタ 699">
          <a:extLst>
            <a:ext uri="{FF2B5EF4-FFF2-40B4-BE49-F238E27FC236}">
              <a16:creationId xmlns:a16="http://schemas.microsoft.com/office/drawing/2014/main" id="{BB8E147D-BFA3-4A34-886C-DBF669FB2E81}"/>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701" name="【消防施設】&#10;一人当たり面積平均値テキスト">
          <a:extLst>
            <a:ext uri="{FF2B5EF4-FFF2-40B4-BE49-F238E27FC236}">
              <a16:creationId xmlns:a16="http://schemas.microsoft.com/office/drawing/2014/main" id="{47DF5F7A-0C7D-4DF1-A1DE-CCA7214A09F1}"/>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02" name="フローチャート: 判断 701">
          <a:extLst>
            <a:ext uri="{FF2B5EF4-FFF2-40B4-BE49-F238E27FC236}">
              <a16:creationId xmlns:a16="http://schemas.microsoft.com/office/drawing/2014/main" id="{033C0BC3-A3F8-422C-8103-0E0F2B6D873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03" name="フローチャート: 判断 702">
          <a:extLst>
            <a:ext uri="{FF2B5EF4-FFF2-40B4-BE49-F238E27FC236}">
              <a16:creationId xmlns:a16="http://schemas.microsoft.com/office/drawing/2014/main" id="{8D609767-1C90-4226-989B-A1739651F632}"/>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704" name="n_1aveValue【消防施設】&#10;一人当たり面積">
          <a:extLst>
            <a:ext uri="{FF2B5EF4-FFF2-40B4-BE49-F238E27FC236}">
              <a16:creationId xmlns:a16="http://schemas.microsoft.com/office/drawing/2014/main" id="{CCC8F540-A66A-4AFA-AD38-E6818A7D64E4}"/>
            </a:ext>
          </a:extLst>
        </xdr:cNvPr>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705" name="フローチャート: 判断 704">
          <a:extLst>
            <a:ext uri="{FF2B5EF4-FFF2-40B4-BE49-F238E27FC236}">
              <a16:creationId xmlns:a16="http://schemas.microsoft.com/office/drawing/2014/main" id="{C5E846DC-3428-4094-9B76-76CFB4A6CD1B}"/>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706" name="n_2aveValue【消防施設】&#10;一人当たり面積">
          <a:extLst>
            <a:ext uri="{FF2B5EF4-FFF2-40B4-BE49-F238E27FC236}">
              <a16:creationId xmlns:a16="http://schemas.microsoft.com/office/drawing/2014/main" id="{608FC82B-12A4-4481-A23B-1B9CC91BA3F6}"/>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707" name="フローチャート: 判断 706">
          <a:extLst>
            <a:ext uri="{FF2B5EF4-FFF2-40B4-BE49-F238E27FC236}">
              <a16:creationId xmlns:a16="http://schemas.microsoft.com/office/drawing/2014/main" id="{27F96B3A-3922-465D-A0FF-62FCCB515814}"/>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708" name="n_3aveValue【消防施設】&#10;一人当たり面積">
          <a:extLst>
            <a:ext uri="{FF2B5EF4-FFF2-40B4-BE49-F238E27FC236}">
              <a16:creationId xmlns:a16="http://schemas.microsoft.com/office/drawing/2014/main" id="{C1DD7B3D-A69C-4135-9637-C5DEB2058759}"/>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E383592-A866-49DD-B1E9-BD572FA467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B129DCC3-E770-408A-B7CB-D268DB0627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9D13CA34-4D3B-4D99-8C8C-A15BCD0FB0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EB4026D7-84F9-41CB-AA5F-77DFA62BDE3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CB4E4CC3-DFA3-48B3-AD50-2F55EDD9E91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714" name="楕円 713">
          <a:extLst>
            <a:ext uri="{FF2B5EF4-FFF2-40B4-BE49-F238E27FC236}">
              <a16:creationId xmlns:a16="http://schemas.microsoft.com/office/drawing/2014/main" id="{A2150971-D313-44FD-9C88-F7C27E17CB3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167894</xdr:rowOff>
    </xdr:from>
    <xdr:to>
      <xdr:col>107</xdr:col>
      <xdr:colOff>101600</xdr:colOff>
      <xdr:row>84</xdr:row>
      <xdr:rowOff>98044</xdr:rowOff>
    </xdr:to>
    <xdr:sp macro="" textlink="">
      <xdr:nvSpPr>
        <xdr:cNvPr id="715" name="楕円 714">
          <a:extLst>
            <a:ext uri="{FF2B5EF4-FFF2-40B4-BE49-F238E27FC236}">
              <a16:creationId xmlns:a16="http://schemas.microsoft.com/office/drawing/2014/main" id="{5F3AE08C-5FB1-4C98-B85C-7121E3D567CE}"/>
            </a:ext>
          </a:extLst>
        </xdr:cNvPr>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716" name="直線コネクタ 715">
          <a:extLst>
            <a:ext uri="{FF2B5EF4-FFF2-40B4-BE49-F238E27FC236}">
              <a16:creationId xmlns:a16="http://schemas.microsoft.com/office/drawing/2014/main" id="{34FFE017-3CA7-47DB-8AD4-37EB5E43D856}"/>
            </a:ext>
          </a:extLst>
        </xdr:cNvPr>
        <xdr:cNvCxnSpPr/>
      </xdr:nvCxnSpPr>
      <xdr:spPr>
        <a:xfrm>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17" name="楕円 716">
          <a:extLst>
            <a:ext uri="{FF2B5EF4-FFF2-40B4-BE49-F238E27FC236}">
              <a16:creationId xmlns:a16="http://schemas.microsoft.com/office/drawing/2014/main" id="{C4C1D45F-9959-41BE-BFCB-FA7911528AF3}"/>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106680</xdr:rowOff>
    </xdr:to>
    <xdr:cxnSp macro="">
      <xdr:nvCxnSpPr>
        <xdr:cNvPr id="718" name="直線コネクタ 717">
          <a:extLst>
            <a:ext uri="{FF2B5EF4-FFF2-40B4-BE49-F238E27FC236}">
              <a16:creationId xmlns:a16="http://schemas.microsoft.com/office/drawing/2014/main" id="{D73C43D2-4080-4593-9A3F-8CA2DA094751}"/>
            </a:ext>
          </a:extLst>
        </xdr:cNvPr>
        <xdr:cNvCxnSpPr/>
      </xdr:nvCxnSpPr>
      <xdr:spPr>
        <a:xfrm flipV="1">
          <a:off x="19545300" y="14449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719" name="n_1mainValue【消防施設】&#10;一人当たり面積">
          <a:extLst>
            <a:ext uri="{FF2B5EF4-FFF2-40B4-BE49-F238E27FC236}">
              <a16:creationId xmlns:a16="http://schemas.microsoft.com/office/drawing/2014/main" id="{F51DBC33-1C36-446F-8C72-32212657AEB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720" name="n_2mainValue【消防施設】&#10;一人当たり面積">
          <a:extLst>
            <a:ext uri="{FF2B5EF4-FFF2-40B4-BE49-F238E27FC236}">
              <a16:creationId xmlns:a16="http://schemas.microsoft.com/office/drawing/2014/main" id="{CA2741A6-224B-47C4-87A4-B1AD9624AB55}"/>
            </a:ext>
          </a:extLst>
        </xdr:cNvPr>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21" name="n_3mainValue【消防施設】&#10;一人当たり面積">
          <a:extLst>
            <a:ext uri="{FF2B5EF4-FFF2-40B4-BE49-F238E27FC236}">
              <a16:creationId xmlns:a16="http://schemas.microsoft.com/office/drawing/2014/main" id="{003698C8-BDDE-4FEB-9E9C-5D3F4A745E1C}"/>
            </a:ext>
          </a:extLst>
        </xdr:cNvPr>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1656657B-E947-4DED-951E-713DA16D63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CE37F99F-9EDC-4432-9690-28335DB39F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DAA89F28-6249-4E22-ADAF-F86DF2E944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2C764F8D-7084-4774-BE18-91587DD260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0DA5296E-8E91-4BD6-A341-590542BD6C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1F5CF559-BEDB-4A15-A7D7-A8644ACD2D2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592A3E55-B5E6-42C8-BBF9-73034FE075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B3B85516-568A-443F-B502-66D6EC04B2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ECF7E868-CAC6-4CE9-8870-81CBBD325E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740351AE-4C6B-4B4E-BDA6-A96F1790E0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53FA32B9-9F73-4A9F-8F7B-4930505C755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a:extLst>
            <a:ext uri="{FF2B5EF4-FFF2-40B4-BE49-F238E27FC236}">
              <a16:creationId xmlns:a16="http://schemas.microsoft.com/office/drawing/2014/main" id="{D23067B5-8C3D-4B4B-9DAE-5EF928F12C8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1CE30936-18DF-41AC-B416-8BE47B44E5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A068235E-88AF-4E53-921E-87C8F90DDB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3BDC171F-382B-4377-AD57-5E9A0C2C26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12B1E6F4-AA7A-4FB2-9DBC-2CA67EA904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D9B1C6C7-B5A4-4A24-BA18-8F02766173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01B45B74-8E3E-4AF8-BC35-9FA9271B77E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B63BDBEC-8358-4188-997E-008DF45E274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1EB1BC2E-5C35-4F5D-9BB0-84FFEAA958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3A6016D9-31A1-4EB0-A75F-C785384A2CA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a:extLst>
            <a:ext uri="{FF2B5EF4-FFF2-40B4-BE49-F238E27FC236}">
              <a16:creationId xmlns:a16="http://schemas.microsoft.com/office/drawing/2014/main" id="{233A77A7-1E90-46BE-87B2-B1DEDE20983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7AFD171C-218E-4ED3-9571-5A0661CA9D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a:extLst>
            <a:ext uri="{FF2B5EF4-FFF2-40B4-BE49-F238E27FC236}">
              <a16:creationId xmlns:a16="http://schemas.microsoft.com/office/drawing/2014/main" id="{D7DF550F-CF07-414C-8BBB-63B831F39E8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a:extLst>
            <a:ext uri="{FF2B5EF4-FFF2-40B4-BE49-F238E27FC236}">
              <a16:creationId xmlns:a16="http://schemas.microsoft.com/office/drawing/2014/main" id="{6EBF13B5-C9FA-41F8-9104-84D2543D93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7" name="直線コネクタ 746">
          <a:extLst>
            <a:ext uri="{FF2B5EF4-FFF2-40B4-BE49-F238E27FC236}">
              <a16:creationId xmlns:a16="http://schemas.microsoft.com/office/drawing/2014/main" id="{1AFCF756-D3B1-4894-911E-A1620CC97FC5}"/>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8" name="【庁舎】&#10;有形固定資産減価償却率最小値テキスト">
          <a:extLst>
            <a:ext uri="{FF2B5EF4-FFF2-40B4-BE49-F238E27FC236}">
              <a16:creationId xmlns:a16="http://schemas.microsoft.com/office/drawing/2014/main" id="{8149861E-0278-4906-8E1C-992BB8D799BB}"/>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9" name="直線コネクタ 748">
          <a:extLst>
            <a:ext uri="{FF2B5EF4-FFF2-40B4-BE49-F238E27FC236}">
              <a16:creationId xmlns:a16="http://schemas.microsoft.com/office/drawing/2014/main" id="{A6943BBE-D3D0-4347-ACF3-D8DD3C90C94C}"/>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0" name="【庁舎】&#10;有形固定資産減価償却率最大値テキスト">
          <a:extLst>
            <a:ext uri="{FF2B5EF4-FFF2-40B4-BE49-F238E27FC236}">
              <a16:creationId xmlns:a16="http://schemas.microsoft.com/office/drawing/2014/main" id="{FB65CCD4-81C2-4BF7-A566-84B7F1F507ED}"/>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1" name="直線コネクタ 750">
          <a:extLst>
            <a:ext uri="{FF2B5EF4-FFF2-40B4-BE49-F238E27FC236}">
              <a16:creationId xmlns:a16="http://schemas.microsoft.com/office/drawing/2014/main" id="{0432EAEA-A008-466E-A588-1A903445A1B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52" name="【庁舎】&#10;有形固定資産減価償却率平均値テキスト">
          <a:extLst>
            <a:ext uri="{FF2B5EF4-FFF2-40B4-BE49-F238E27FC236}">
              <a16:creationId xmlns:a16="http://schemas.microsoft.com/office/drawing/2014/main" id="{EFF67D02-877D-49CB-A9D4-0380C477A582}"/>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53" name="フローチャート: 判断 752">
          <a:extLst>
            <a:ext uri="{FF2B5EF4-FFF2-40B4-BE49-F238E27FC236}">
              <a16:creationId xmlns:a16="http://schemas.microsoft.com/office/drawing/2014/main" id="{2BF9D42D-9D61-4591-A93E-1E1B1178004D}"/>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54" name="フローチャート: 判断 753">
          <a:extLst>
            <a:ext uri="{FF2B5EF4-FFF2-40B4-BE49-F238E27FC236}">
              <a16:creationId xmlns:a16="http://schemas.microsoft.com/office/drawing/2014/main" id="{E934B4C4-3A5C-4B5A-8ADF-BF48F9039F1C}"/>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122300</xdr:rowOff>
    </xdr:from>
    <xdr:ext cx="405111" cy="259045"/>
    <xdr:sp macro="" textlink="">
      <xdr:nvSpPr>
        <xdr:cNvPr id="755" name="n_1aveValue【庁舎】&#10;有形固定資産減価償却率">
          <a:extLst>
            <a:ext uri="{FF2B5EF4-FFF2-40B4-BE49-F238E27FC236}">
              <a16:creationId xmlns:a16="http://schemas.microsoft.com/office/drawing/2014/main" id="{4D758BBE-8BE9-444D-BF86-06DF0372FC97}"/>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756" name="フローチャート: 判断 755">
          <a:extLst>
            <a:ext uri="{FF2B5EF4-FFF2-40B4-BE49-F238E27FC236}">
              <a16:creationId xmlns:a16="http://schemas.microsoft.com/office/drawing/2014/main" id="{E2CC31F5-C558-4ADF-A005-838AFA0F5E23}"/>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757" name="n_2aveValue【庁舎】&#10;有形固定資産減価償却率">
          <a:extLst>
            <a:ext uri="{FF2B5EF4-FFF2-40B4-BE49-F238E27FC236}">
              <a16:creationId xmlns:a16="http://schemas.microsoft.com/office/drawing/2014/main" id="{2EA2EF7A-7456-4ED9-8C10-A72E66D92B2C}"/>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758" name="フローチャート: 判断 757">
          <a:extLst>
            <a:ext uri="{FF2B5EF4-FFF2-40B4-BE49-F238E27FC236}">
              <a16:creationId xmlns:a16="http://schemas.microsoft.com/office/drawing/2014/main" id="{2A2B57B4-9E06-4C31-BC24-1EC2EEE838FD}"/>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759" name="n_3aveValue【庁舎】&#10;有形固定資産減価償却率">
          <a:extLst>
            <a:ext uri="{FF2B5EF4-FFF2-40B4-BE49-F238E27FC236}">
              <a16:creationId xmlns:a16="http://schemas.microsoft.com/office/drawing/2014/main" id="{EDACDC6A-B67C-441F-8983-D1D5A2F1A852}"/>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852A85F1-F95F-4F02-BC19-78135119F2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3B010BCA-8D9C-4C36-8DB0-1EA3B32FD3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FBFD7DB-77F3-45C1-BF7F-6E68F6EE2C9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E6C12FB-53AF-43E3-9F10-FFA09263BA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C4573D8-F428-4367-B3D6-B52941877A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765" name="楕円 764">
          <a:extLst>
            <a:ext uri="{FF2B5EF4-FFF2-40B4-BE49-F238E27FC236}">
              <a16:creationId xmlns:a16="http://schemas.microsoft.com/office/drawing/2014/main" id="{FFB73612-2B86-42FB-93FB-531F5C93FB36}"/>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66" name="楕円 765">
          <a:extLst>
            <a:ext uri="{FF2B5EF4-FFF2-40B4-BE49-F238E27FC236}">
              <a16:creationId xmlns:a16="http://schemas.microsoft.com/office/drawing/2014/main" id="{8B783B82-1454-4032-B25F-8822C265F299}"/>
            </a:ext>
          </a:extLst>
        </xdr:cNvPr>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74568</xdr:rowOff>
    </xdr:to>
    <xdr:cxnSp macro="">
      <xdr:nvCxnSpPr>
        <xdr:cNvPr id="767" name="直線コネクタ 766">
          <a:extLst>
            <a:ext uri="{FF2B5EF4-FFF2-40B4-BE49-F238E27FC236}">
              <a16:creationId xmlns:a16="http://schemas.microsoft.com/office/drawing/2014/main" id="{D81562B4-BE0D-43A7-BAAE-25EA8605BE69}"/>
            </a:ext>
          </a:extLst>
        </xdr:cNvPr>
        <xdr:cNvCxnSpPr/>
      </xdr:nvCxnSpPr>
      <xdr:spPr>
        <a:xfrm>
          <a:off x="14592300" y="178727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68" name="楕円 767">
          <a:extLst>
            <a:ext uri="{FF2B5EF4-FFF2-40B4-BE49-F238E27FC236}">
              <a16:creationId xmlns:a16="http://schemas.microsoft.com/office/drawing/2014/main" id="{0370E631-B374-4709-B815-3FB12D8F9317}"/>
            </a:ext>
          </a:extLst>
        </xdr:cNvPr>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106</xdr:row>
      <xdr:rowOff>112123</xdr:rowOff>
    </xdr:to>
    <xdr:cxnSp macro="">
      <xdr:nvCxnSpPr>
        <xdr:cNvPr id="769" name="直線コネクタ 768">
          <a:extLst>
            <a:ext uri="{FF2B5EF4-FFF2-40B4-BE49-F238E27FC236}">
              <a16:creationId xmlns:a16="http://schemas.microsoft.com/office/drawing/2014/main" id="{9A51D902-54CC-4EAF-9BE6-4B9BA56FC560}"/>
            </a:ext>
          </a:extLst>
        </xdr:cNvPr>
        <xdr:cNvCxnSpPr/>
      </xdr:nvCxnSpPr>
      <xdr:spPr>
        <a:xfrm flipV="1">
          <a:off x="13703300" y="17872711"/>
          <a:ext cx="889000" cy="4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116495</xdr:rowOff>
    </xdr:from>
    <xdr:ext cx="405111" cy="259045"/>
    <xdr:sp macro="" textlink="">
      <xdr:nvSpPr>
        <xdr:cNvPr id="770" name="n_1mainValue【庁舎】&#10;有形固定資産減価償却率">
          <a:extLst>
            <a:ext uri="{FF2B5EF4-FFF2-40B4-BE49-F238E27FC236}">
              <a16:creationId xmlns:a16="http://schemas.microsoft.com/office/drawing/2014/main" id="{E6E5CD8A-6B5C-478A-8EBB-738C6ED4C07C}"/>
            </a:ext>
          </a:extLst>
        </xdr:cNvPr>
        <xdr:cNvSpPr txBox="1"/>
      </xdr:nvSpPr>
      <xdr:spPr>
        <a:xfrm>
          <a:off x="15266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71" name="n_2mainValue【庁舎】&#10;有形固定資産減価償却率">
          <a:extLst>
            <a:ext uri="{FF2B5EF4-FFF2-40B4-BE49-F238E27FC236}">
              <a16:creationId xmlns:a16="http://schemas.microsoft.com/office/drawing/2014/main" id="{8BB725AB-615B-4BA8-BEB9-8164306BD675}"/>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772" name="n_3mainValue【庁舎】&#10;有形固定資産減価償却率">
          <a:extLst>
            <a:ext uri="{FF2B5EF4-FFF2-40B4-BE49-F238E27FC236}">
              <a16:creationId xmlns:a16="http://schemas.microsoft.com/office/drawing/2014/main" id="{02470533-C525-4E74-AFCF-236E44EEC214}"/>
            </a:ext>
          </a:extLst>
        </xdr:cNvPr>
        <xdr:cNvSpPr txBox="1"/>
      </xdr:nvSpPr>
      <xdr:spPr>
        <a:xfrm>
          <a:off x="13500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a:extLst>
            <a:ext uri="{FF2B5EF4-FFF2-40B4-BE49-F238E27FC236}">
              <a16:creationId xmlns:a16="http://schemas.microsoft.com/office/drawing/2014/main" id="{2D5F96BB-CBDB-4F52-8701-FAA5FA04CC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a:extLst>
            <a:ext uri="{FF2B5EF4-FFF2-40B4-BE49-F238E27FC236}">
              <a16:creationId xmlns:a16="http://schemas.microsoft.com/office/drawing/2014/main" id="{EC1895BB-83D0-4018-89B7-A2A685EDBC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a:extLst>
            <a:ext uri="{FF2B5EF4-FFF2-40B4-BE49-F238E27FC236}">
              <a16:creationId xmlns:a16="http://schemas.microsoft.com/office/drawing/2014/main" id="{975EB38E-A8FA-4823-AAEA-99B5725CA6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a:extLst>
            <a:ext uri="{FF2B5EF4-FFF2-40B4-BE49-F238E27FC236}">
              <a16:creationId xmlns:a16="http://schemas.microsoft.com/office/drawing/2014/main" id="{F2EC678C-B858-4350-875C-1277895E7D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a:extLst>
            <a:ext uri="{FF2B5EF4-FFF2-40B4-BE49-F238E27FC236}">
              <a16:creationId xmlns:a16="http://schemas.microsoft.com/office/drawing/2014/main" id="{BF53E04E-D164-43C6-8451-A498B51549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a:extLst>
            <a:ext uri="{FF2B5EF4-FFF2-40B4-BE49-F238E27FC236}">
              <a16:creationId xmlns:a16="http://schemas.microsoft.com/office/drawing/2014/main" id="{CFAB6AEC-82F1-429B-B43D-65523AEBC1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a:extLst>
            <a:ext uri="{FF2B5EF4-FFF2-40B4-BE49-F238E27FC236}">
              <a16:creationId xmlns:a16="http://schemas.microsoft.com/office/drawing/2014/main" id="{8A3B598A-6035-4FDD-B130-6FC8A7568F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a:extLst>
            <a:ext uri="{FF2B5EF4-FFF2-40B4-BE49-F238E27FC236}">
              <a16:creationId xmlns:a16="http://schemas.microsoft.com/office/drawing/2014/main" id="{7B064143-1CC8-42EF-A3DF-6032120B4BF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a:extLst>
            <a:ext uri="{FF2B5EF4-FFF2-40B4-BE49-F238E27FC236}">
              <a16:creationId xmlns:a16="http://schemas.microsoft.com/office/drawing/2014/main" id="{1E3CE815-B5B5-40B6-B3F5-2190E4D9F5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a:extLst>
            <a:ext uri="{FF2B5EF4-FFF2-40B4-BE49-F238E27FC236}">
              <a16:creationId xmlns:a16="http://schemas.microsoft.com/office/drawing/2014/main" id="{5B4B729C-0A0D-4820-998A-40CF835E11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a:extLst>
            <a:ext uri="{FF2B5EF4-FFF2-40B4-BE49-F238E27FC236}">
              <a16:creationId xmlns:a16="http://schemas.microsoft.com/office/drawing/2014/main" id="{19EBA32C-9B2B-4264-96DF-405ADE17AB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a:extLst>
            <a:ext uri="{FF2B5EF4-FFF2-40B4-BE49-F238E27FC236}">
              <a16:creationId xmlns:a16="http://schemas.microsoft.com/office/drawing/2014/main" id="{D29E16B4-83E6-43BD-B001-0C04D91BA1D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a:extLst>
            <a:ext uri="{FF2B5EF4-FFF2-40B4-BE49-F238E27FC236}">
              <a16:creationId xmlns:a16="http://schemas.microsoft.com/office/drawing/2014/main" id="{54979495-1074-4B1A-A76E-AE594E54189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a:extLst>
            <a:ext uri="{FF2B5EF4-FFF2-40B4-BE49-F238E27FC236}">
              <a16:creationId xmlns:a16="http://schemas.microsoft.com/office/drawing/2014/main" id="{3AB4F1C2-7984-4803-ACB6-F1DAEB2DA1F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a:extLst>
            <a:ext uri="{FF2B5EF4-FFF2-40B4-BE49-F238E27FC236}">
              <a16:creationId xmlns:a16="http://schemas.microsoft.com/office/drawing/2014/main" id="{8B734F69-125B-4BF5-B98B-67563EC9979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a:extLst>
            <a:ext uri="{FF2B5EF4-FFF2-40B4-BE49-F238E27FC236}">
              <a16:creationId xmlns:a16="http://schemas.microsoft.com/office/drawing/2014/main" id="{33E37E9C-8CC3-4EC1-BF24-533CD9E7127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a:extLst>
            <a:ext uri="{FF2B5EF4-FFF2-40B4-BE49-F238E27FC236}">
              <a16:creationId xmlns:a16="http://schemas.microsoft.com/office/drawing/2014/main" id="{6516F7F8-78DA-4154-94B4-849E18445E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a:extLst>
            <a:ext uri="{FF2B5EF4-FFF2-40B4-BE49-F238E27FC236}">
              <a16:creationId xmlns:a16="http://schemas.microsoft.com/office/drawing/2014/main" id="{7553F680-41E4-4B54-8F6F-F0FC34058A5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a:extLst>
            <a:ext uri="{FF2B5EF4-FFF2-40B4-BE49-F238E27FC236}">
              <a16:creationId xmlns:a16="http://schemas.microsoft.com/office/drawing/2014/main" id="{E4238552-9D01-4553-A555-4190036182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a:extLst>
            <a:ext uri="{FF2B5EF4-FFF2-40B4-BE49-F238E27FC236}">
              <a16:creationId xmlns:a16="http://schemas.microsoft.com/office/drawing/2014/main" id="{4ED3AEA7-CB30-4649-A4AB-3AD9CE29812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F0A8EE54-294C-49B5-AC80-8370E08C71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A7305B0-8205-447E-89CD-CACBAC0C16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4EA0892B-6C06-4DA5-971E-0C4C884CDA2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96" name="直線コネクタ 795">
          <a:extLst>
            <a:ext uri="{FF2B5EF4-FFF2-40B4-BE49-F238E27FC236}">
              <a16:creationId xmlns:a16="http://schemas.microsoft.com/office/drawing/2014/main" id="{78146DC2-A591-4292-A33A-BFD40730BA75}"/>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97" name="【庁舎】&#10;一人当たり面積最小値テキスト">
          <a:extLst>
            <a:ext uri="{FF2B5EF4-FFF2-40B4-BE49-F238E27FC236}">
              <a16:creationId xmlns:a16="http://schemas.microsoft.com/office/drawing/2014/main" id="{11B117C2-DC4C-46A8-A1CE-B6BB522802DF}"/>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98" name="直線コネクタ 797">
          <a:extLst>
            <a:ext uri="{FF2B5EF4-FFF2-40B4-BE49-F238E27FC236}">
              <a16:creationId xmlns:a16="http://schemas.microsoft.com/office/drawing/2014/main" id="{204F9928-BB82-49B3-90E2-787B688DA986}"/>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99" name="【庁舎】&#10;一人当たり面積最大値テキスト">
          <a:extLst>
            <a:ext uri="{FF2B5EF4-FFF2-40B4-BE49-F238E27FC236}">
              <a16:creationId xmlns:a16="http://schemas.microsoft.com/office/drawing/2014/main" id="{C12AD68A-1B2B-494F-9F06-A92D637E4BFB}"/>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00" name="直線コネクタ 799">
          <a:extLst>
            <a:ext uri="{FF2B5EF4-FFF2-40B4-BE49-F238E27FC236}">
              <a16:creationId xmlns:a16="http://schemas.microsoft.com/office/drawing/2014/main" id="{EE8625EC-C783-453A-B3EF-0742E126E2EE}"/>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01" name="【庁舎】&#10;一人当たり面積平均値テキスト">
          <a:extLst>
            <a:ext uri="{FF2B5EF4-FFF2-40B4-BE49-F238E27FC236}">
              <a16:creationId xmlns:a16="http://schemas.microsoft.com/office/drawing/2014/main" id="{3E1EF956-D403-4CA9-8EEC-CCD5A83704C2}"/>
            </a:ext>
          </a:extLst>
        </xdr:cNvPr>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02" name="フローチャート: 判断 801">
          <a:extLst>
            <a:ext uri="{FF2B5EF4-FFF2-40B4-BE49-F238E27FC236}">
              <a16:creationId xmlns:a16="http://schemas.microsoft.com/office/drawing/2014/main" id="{6E033855-D6F4-4E2E-A165-63C2D37CC321}"/>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03" name="フローチャート: 判断 802">
          <a:extLst>
            <a:ext uri="{FF2B5EF4-FFF2-40B4-BE49-F238E27FC236}">
              <a16:creationId xmlns:a16="http://schemas.microsoft.com/office/drawing/2014/main" id="{4915E825-4617-4157-92EE-B1598111469B}"/>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804" name="n_1aveValue【庁舎】&#10;一人当たり面積">
          <a:extLst>
            <a:ext uri="{FF2B5EF4-FFF2-40B4-BE49-F238E27FC236}">
              <a16:creationId xmlns:a16="http://schemas.microsoft.com/office/drawing/2014/main" id="{70CD6710-6C5B-475E-B8AF-D9A22619FC55}"/>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805" name="フローチャート: 判断 804">
          <a:extLst>
            <a:ext uri="{FF2B5EF4-FFF2-40B4-BE49-F238E27FC236}">
              <a16:creationId xmlns:a16="http://schemas.microsoft.com/office/drawing/2014/main" id="{56F474F4-F552-468F-A714-2E94BB0F6638}"/>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806" name="n_2aveValue【庁舎】&#10;一人当たり面積">
          <a:extLst>
            <a:ext uri="{FF2B5EF4-FFF2-40B4-BE49-F238E27FC236}">
              <a16:creationId xmlns:a16="http://schemas.microsoft.com/office/drawing/2014/main" id="{3A0EEC54-F355-4ED7-8A30-8677CB9FE913}"/>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807" name="フローチャート: 判断 806">
          <a:extLst>
            <a:ext uri="{FF2B5EF4-FFF2-40B4-BE49-F238E27FC236}">
              <a16:creationId xmlns:a16="http://schemas.microsoft.com/office/drawing/2014/main" id="{1D179D19-1C4F-40BF-B666-4B80E0679E2C}"/>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808" name="n_3aveValue【庁舎】&#10;一人当たり面積">
          <a:extLst>
            <a:ext uri="{FF2B5EF4-FFF2-40B4-BE49-F238E27FC236}">
              <a16:creationId xmlns:a16="http://schemas.microsoft.com/office/drawing/2014/main" id="{4BDF7559-51D8-4059-9F78-D00CA33D97DC}"/>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670F50D7-9298-49CB-B82F-1F3FC567A6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E86517EF-D7DA-42FD-A5A7-31DEEC754F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E6FCF7D5-618D-41FF-8475-CACCDD2E9E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9DF45DDF-FED2-40F9-A9A0-01E26627B43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73D76BF9-D673-45EF-B910-8409629F5B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814" name="楕円 813">
          <a:extLst>
            <a:ext uri="{FF2B5EF4-FFF2-40B4-BE49-F238E27FC236}">
              <a16:creationId xmlns:a16="http://schemas.microsoft.com/office/drawing/2014/main" id="{B5F2440B-1193-41E8-817E-F24C4CA005B7}"/>
            </a:ext>
          </a:extLst>
        </xdr:cNvPr>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815" name="楕円 814">
          <a:extLst>
            <a:ext uri="{FF2B5EF4-FFF2-40B4-BE49-F238E27FC236}">
              <a16:creationId xmlns:a16="http://schemas.microsoft.com/office/drawing/2014/main" id="{A0371A8E-C27B-4C87-83DF-E347583079FA}"/>
            </a:ext>
          </a:extLst>
        </xdr:cNvPr>
        <xdr:cNvSpPr/>
      </xdr:nvSpPr>
      <xdr:spPr>
        <a:xfrm>
          <a:off x="2038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62864</xdr:rowOff>
    </xdr:to>
    <xdr:cxnSp macro="">
      <xdr:nvCxnSpPr>
        <xdr:cNvPr id="816" name="直線コネクタ 815">
          <a:extLst>
            <a:ext uri="{FF2B5EF4-FFF2-40B4-BE49-F238E27FC236}">
              <a16:creationId xmlns:a16="http://schemas.microsoft.com/office/drawing/2014/main" id="{E4243138-7545-4DBE-BB77-C0A756C84233}"/>
            </a:ext>
          </a:extLst>
        </xdr:cNvPr>
        <xdr:cNvCxnSpPr/>
      </xdr:nvCxnSpPr>
      <xdr:spPr>
        <a:xfrm>
          <a:off x="20434300" y="1840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xdr:rowOff>
    </xdr:from>
    <xdr:to>
      <xdr:col>102</xdr:col>
      <xdr:colOff>165100</xdr:colOff>
      <xdr:row>107</xdr:row>
      <xdr:rowOff>109855</xdr:rowOff>
    </xdr:to>
    <xdr:sp macro="" textlink="">
      <xdr:nvSpPr>
        <xdr:cNvPr id="817" name="楕円 816">
          <a:extLst>
            <a:ext uri="{FF2B5EF4-FFF2-40B4-BE49-F238E27FC236}">
              <a16:creationId xmlns:a16="http://schemas.microsoft.com/office/drawing/2014/main" id="{A5682E4B-0AC7-49AD-9A6F-8EBA07FFD603}"/>
            </a:ext>
          </a:extLst>
        </xdr:cNvPr>
        <xdr:cNvSpPr/>
      </xdr:nvSpPr>
      <xdr:spPr>
        <a:xfrm>
          <a:off x="19494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60961</xdr:rowOff>
    </xdr:to>
    <xdr:cxnSp macro="">
      <xdr:nvCxnSpPr>
        <xdr:cNvPr id="818" name="直線コネクタ 817">
          <a:extLst>
            <a:ext uri="{FF2B5EF4-FFF2-40B4-BE49-F238E27FC236}">
              <a16:creationId xmlns:a16="http://schemas.microsoft.com/office/drawing/2014/main" id="{42C2F35E-C2D6-4082-A790-0AD9D52552ED}"/>
            </a:ext>
          </a:extLst>
        </xdr:cNvPr>
        <xdr:cNvCxnSpPr/>
      </xdr:nvCxnSpPr>
      <xdr:spPr>
        <a:xfrm>
          <a:off x="19545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104791</xdr:rowOff>
    </xdr:from>
    <xdr:ext cx="469744" cy="259045"/>
    <xdr:sp macro="" textlink="">
      <xdr:nvSpPr>
        <xdr:cNvPr id="819" name="n_1mainValue【庁舎】&#10;一人当たり面積">
          <a:extLst>
            <a:ext uri="{FF2B5EF4-FFF2-40B4-BE49-F238E27FC236}">
              <a16:creationId xmlns:a16="http://schemas.microsoft.com/office/drawing/2014/main" id="{D1FF490F-E564-49A8-94CF-24292C76FBDE}"/>
            </a:ext>
          </a:extLst>
        </xdr:cNvPr>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820" name="n_2mainValue【庁舎】&#10;一人当たり面積">
          <a:extLst>
            <a:ext uri="{FF2B5EF4-FFF2-40B4-BE49-F238E27FC236}">
              <a16:creationId xmlns:a16="http://schemas.microsoft.com/office/drawing/2014/main" id="{1AF8152D-F8BD-4558-BCDA-6B05836182F9}"/>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100982</xdr:rowOff>
    </xdr:from>
    <xdr:ext cx="469744" cy="259045"/>
    <xdr:sp macro="" textlink="">
      <xdr:nvSpPr>
        <xdr:cNvPr id="821" name="n_3mainValue【庁舎】&#10;一人当たり面積">
          <a:extLst>
            <a:ext uri="{FF2B5EF4-FFF2-40B4-BE49-F238E27FC236}">
              <a16:creationId xmlns:a16="http://schemas.microsoft.com/office/drawing/2014/main" id="{C9E9327F-E15F-43ED-9EBB-D450EC6226D0}"/>
            </a:ext>
          </a:extLst>
        </xdr:cNvPr>
        <xdr:cNvSpPr txBox="1"/>
      </xdr:nvSpPr>
      <xdr:spPr>
        <a:xfrm>
          <a:off x="19310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8232F753-A6E8-4836-8D05-FA20A0007C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3247083-36E4-4E01-9410-21E4FB0CF1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C64976B2-9D1C-469D-9DD7-D5FE4F539F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なかでも、一般廃棄物処理施設については、有形固定資産減価償却率が８９．３％と類似団体を大きく上回っている。焼却施設の老朽化に伴う修繕費用や新炉建設に向けた財政負担が見込まれる。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そのほかの施設においても、老朽化に伴う修繕は発生する見込みであるとともに、公共施設の再編及び今後の在り方について検討していく必要がある。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等の数値となっている。近年、区画整理事業などにより人口増加とともに税収も上向きであったが、今後は、区画整理事業の完了に伴いピークアウトすることが見込まれるため、歳出の削減に努め、財政健全化を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においては高齢化を背景として、国民健康保険、介護保険、障がい者福祉などの社会保障関連経費などにより扶助費が著しく増加していることから、数値が類似団体を上回っている。一方、公債費については、計画的な借り入れ及び償還を行うことにより残高の縮減に努めていくとともに、民間委託・指定管理者制度を活用し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45403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1217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39370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5787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35878</xdr:rowOff>
    </xdr:from>
    <xdr:to>
      <xdr:col>15</xdr:col>
      <xdr:colOff>82550</xdr:colOff>
      <xdr:row>63</xdr:row>
      <xdr:rowOff>156528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372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64</xdr:row>
      <xdr:rowOff>99695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3722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166053</xdr:rowOff>
    </xdr:from>
    <xdr:to>
      <xdr:col>23</xdr:col>
      <xdr:colOff>184150</xdr:colOff>
      <xdr:row>64</xdr:row>
      <xdr:rowOff>96203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138130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3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類似団体と比べると、低い決算額となっている。これは、従来から給与体系の見直しや職員の定数管理に努めてきた成果の表れであり、今後も給与の適正化などによる人件費の抑制を図っていく。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158409</xdr:rowOff>
    </xdr:from>
    <xdr:to>
      <xdr:col>23</xdr:col>
      <xdr:colOff>133350</xdr:colOff>
      <xdr:row>79</xdr:row>
      <xdr:rowOff>169422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02959"/>
          <a:ext cx="838200" cy="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148143</xdr:rowOff>
    </xdr:from>
    <xdr:to>
      <xdr:col>19</xdr:col>
      <xdr:colOff>133350</xdr:colOff>
      <xdr:row>79</xdr:row>
      <xdr:rowOff>169422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692693"/>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148143</xdr:rowOff>
    </xdr:from>
    <xdr:to>
      <xdr:col>15</xdr:col>
      <xdr:colOff>82550</xdr:colOff>
      <xdr:row>79</xdr:row>
      <xdr:rowOff>151983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692693"/>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142128</xdr:rowOff>
    </xdr:from>
    <xdr:to>
      <xdr:col>11</xdr:col>
      <xdr:colOff>31750</xdr:colOff>
      <xdr:row>79</xdr:row>
      <xdr:rowOff>151983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686678"/>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107609</xdr:rowOff>
    </xdr:from>
    <xdr:to>
      <xdr:col>23</xdr:col>
      <xdr:colOff>184150</xdr:colOff>
      <xdr:row>80</xdr:row>
      <xdr:rowOff>37759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6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28886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57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118622</xdr:rowOff>
    </xdr:from>
    <xdr:to>
      <xdr:col>19</xdr:col>
      <xdr:colOff>184150</xdr:colOff>
      <xdr:row>80</xdr:row>
      <xdr:rowOff>48772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6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58949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3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97343</xdr:rowOff>
    </xdr:from>
    <xdr:to>
      <xdr:col>15</xdr:col>
      <xdr:colOff>133350</xdr:colOff>
      <xdr:row>80</xdr:row>
      <xdr:rowOff>27493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37670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1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101183</xdr:rowOff>
    </xdr:from>
    <xdr:to>
      <xdr:col>11</xdr:col>
      <xdr:colOff>82550</xdr:colOff>
      <xdr:row>80</xdr:row>
      <xdr:rowOff>31333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64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41510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91328</xdr:rowOff>
    </xdr:from>
    <xdr:to>
      <xdr:col>7</xdr:col>
      <xdr:colOff>31750</xdr:colOff>
      <xdr:row>80</xdr:row>
      <xdr:rowOff>21478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6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31655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類似団体と比べて低い数値となっている。今後も引き続き縮減に努める。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84</xdr:row>
      <xdr:rowOff>15522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3502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15522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55739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55739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類似団体と比較すると低い数値となっている。これは、職員の定員数適正管理により、退職者補充を中心として採用を実施してきたことが挙げられる。今後も適切な定員数管理に努めていく。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363</xdr:rowOff>
    </xdr:from>
    <xdr:to>
      <xdr:col>81</xdr:col>
      <xdr:colOff>44450</xdr:colOff>
      <xdr:row>59</xdr:row>
      <xdr:rowOff>53794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15913"/>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363</xdr:rowOff>
    </xdr:from>
    <xdr:to>
      <xdr:col>77</xdr:col>
      <xdr:colOff>44450</xdr:colOff>
      <xdr:row>59</xdr:row>
      <xdr:rowOff>10704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159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161472</xdr:rowOff>
    </xdr:from>
    <xdr:to>
      <xdr:col>72</xdr:col>
      <xdr:colOff>203200</xdr:colOff>
      <xdr:row>59</xdr:row>
      <xdr:rowOff>10704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055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161472</xdr:rowOff>
    </xdr:from>
    <xdr:to>
      <xdr:col>68</xdr:col>
      <xdr:colOff>152400</xdr:colOff>
      <xdr:row>58</xdr:row>
      <xdr:rowOff>166642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10557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2994</xdr:rowOff>
    </xdr:from>
    <xdr:to>
      <xdr:col>81</xdr:col>
      <xdr:colOff>95250</xdr:colOff>
      <xdr:row>59</xdr:row>
      <xdr:rowOff>104594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19521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6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121013</xdr:rowOff>
    </xdr:from>
    <xdr:to>
      <xdr:col>77</xdr:col>
      <xdr:colOff>95250</xdr:colOff>
      <xdr:row>59</xdr:row>
      <xdr:rowOff>51163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61340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131354</xdr:rowOff>
    </xdr:from>
    <xdr:to>
      <xdr:col>73</xdr:col>
      <xdr:colOff>44450</xdr:colOff>
      <xdr:row>59</xdr:row>
      <xdr:rowOff>61504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71681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110672</xdr:rowOff>
    </xdr:from>
    <xdr:to>
      <xdr:col>68</xdr:col>
      <xdr:colOff>203200</xdr:colOff>
      <xdr:row>59</xdr:row>
      <xdr:rowOff>40822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50999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115842</xdr:rowOff>
    </xdr:from>
    <xdr:to>
      <xdr:col>64</xdr:col>
      <xdr:colOff>152400</xdr:colOff>
      <xdr:row>59</xdr:row>
      <xdr:rowOff>45992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56169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同等の数値となっている。ここ近年、借入金の償還が進むとともに、計画的に起債していることから、今後も低い数値で推移することが予想される。一方、今後は、公共施設の再編を検討することが必要となるため、建て替え及び起債計画についてもあわせて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40132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8884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49784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49784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40132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160782</xdr:rowOff>
    </xdr:from>
    <xdr:to>
      <xdr:col>77</xdr:col>
      <xdr:colOff>95250</xdr:colOff>
      <xdr:row>40</xdr:row>
      <xdr:rowOff>90932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同等の数値となっているが、年々減少傾向にある。この要因としては下水道事業に係る地方債について計画的な償還が行われていることによる地方債現在高の減、財政調整基金の積立による充当可能基金の増が挙げられる。今後も事業の見直しを図りながら、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79526</xdr:rowOff>
    </xdr:from>
    <xdr:to>
      <xdr:col>81</xdr:col>
      <xdr:colOff>44450</xdr:colOff>
      <xdr:row>14</xdr:row>
      <xdr:rowOff>82973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47982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82973</xdr:rowOff>
    </xdr:from>
    <xdr:to>
      <xdr:col>77</xdr:col>
      <xdr:colOff>44450</xdr:colOff>
      <xdr:row>14</xdr:row>
      <xdr:rowOff>105954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48327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105954</xdr:rowOff>
    </xdr:from>
    <xdr:to>
      <xdr:col>72</xdr:col>
      <xdr:colOff>203200</xdr:colOff>
      <xdr:row>15</xdr:row>
      <xdr:rowOff>66645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506254"/>
          <a:ext cx="889000" cy="1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66645</xdr:rowOff>
    </xdr:from>
    <xdr:to>
      <xdr:col>68</xdr:col>
      <xdr:colOff>152400</xdr:colOff>
      <xdr:row>15</xdr:row>
      <xdr:rowOff>117203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638395"/>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28726</xdr:rowOff>
    </xdr:from>
    <xdr:to>
      <xdr:col>81</xdr:col>
      <xdr:colOff>95250</xdr:colOff>
      <xdr:row>14</xdr:row>
      <xdr:rowOff>130326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45253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2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32173</xdr:rowOff>
    </xdr:from>
    <xdr:to>
      <xdr:col>77</xdr:col>
      <xdr:colOff>95250</xdr:colOff>
      <xdr:row>14</xdr:row>
      <xdr:rowOff>133773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143950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20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15845</xdr:rowOff>
    </xdr:from>
    <xdr:to>
      <xdr:col>68</xdr:col>
      <xdr:colOff>203200</xdr:colOff>
      <xdr:row>15</xdr:row>
      <xdr:rowOff>117445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102222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66403</xdr:rowOff>
    </xdr:from>
    <xdr:to>
      <xdr:col>64</xdr:col>
      <xdr:colOff>152400</xdr:colOff>
      <xdr:row>15</xdr:row>
      <xdr:rowOff>168003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152780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72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類似団体と比して低い数値となっている。これは、職員数について定員適正化計画により退職者補充を中心に職員採用を実施してきたことが要因と考えられる</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。今後も、引き続き職員の定員適正化を図るとともに、少ない職員数での行政運営を行うため、研修の充実を図っていく。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類似団体と比して低い数値となっている。昨年度と比較すると町内循環バス運行委託費による増となっているが、今後も指定管理者制度の活用を促進し、コスト削減に努めていく。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31750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と比較してほぼ同等の数値となっている。これは、近年増加している介護給付の増や保育所入所運営委託料の増が挙げられる。今後は抑制が困難な費目が多いことから、事業等の見直しを図りながら扶助費の増に対応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56</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となっている。これは、下水道事業などの公営企業等に対する繰出金の増加が主な要因となっている。今後は、各特別会計で独立採算が可能となるよう、使用料や保険料の見直しを図っていき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3175</xdr:rowOff>
    </xdr:from>
    <xdr:to>
      <xdr:col>82</xdr:col>
      <xdr:colOff>107950</xdr:colOff>
      <xdr:row>61</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616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xdr:rowOff>
    </xdr:from>
    <xdr:to>
      <xdr:col>78</xdr:col>
      <xdr:colOff>69850</xdr:colOff>
      <xdr:row>61</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616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98425</xdr:rowOff>
    </xdr:from>
    <xdr:to>
      <xdr:col>73</xdr:col>
      <xdr:colOff>180975</xdr:colOff>
      <xdr:row>61</xdr:row>
      <xdr:rowOff>3175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854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79375</xdr:rowOff>
    </xdr:from>
    <xdr:to>
      <xdr:col>69</xdr:col>
      <xdr:colOff>92075</xdr:colOff>
      <xdr:row>60</xdr:row>
      <xdr:rowOff>98425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66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123825</xdr:rowOff>
    </xdr:from>
    <xdr:to>
      <xdr:col>82</xdr:col>
      <xdr:colOff>158750</xdr:colOff>
      <xdr:row>61</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32402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133350</xdr:rowOff>
    </xdr:from>
    <xdr:to>
      <xdr:col>78</xdr:col>
      <xdr:colOff>120650</xdr:colOff>
      <xdr:row>61</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48277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5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47625</xdr:rowOff>
    </xdr:from>
    <xdr:to>
      <xdr:col>69</xdr:col>
      <xdr:colOff>142875</xdr:colOff>
      <xdr:row>60</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134002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28575</xdr:rowOff>
    </xdr:from>
    <xdr:to>
      <xdr:col>65</xdr:col>
      <xdr:colOff>53975</xdr:colOff>
      <xdr:row>60</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114952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高い数値となっている。近年は補助金制度の見直し等により抑制を図ってきたものの、依然として一部事務組合における事務処理を行っていることから、今後もスケールメリットを生かしたコスト削減を図っていく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95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53848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86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低い数値となっているものの、据置期間が終了した臨時財政対策債の償還が開始されたことにより比率自体は微増した。今後も引き続き財政状況を勘案した起債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92710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数値となっている。これは、公債費の割合が他団体に比して低いことの表れでもあり、過年度借入の償還が進んでいること、起債を計画的に行っていることによるものである。今後は公共施設の老朽化に伴い改修や建替が必要となることから、公共施設の管理についても検討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6189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83565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869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42418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120142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5229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69342</xdr:rowOff>
    </xdr:from>
    <xdr:to>
      <xdr:col>65</xdr:col>
      <xdr:colOff>53975</xdr:colOff>
      <xdr:row>79</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155719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55508</xdr:rowOff>
    </xdr:from>
    <xdr:to>
      <xdr:col>29</xdr:col>
      <xdr:colOff>127000</xdr:colOff>
      <xdr:row>18</xdr:row>
      <xdr:rowOff>75739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9233"/>
          <a:ext cx="6477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75739</xdr:rowOff>
    </xdr:from>
    <xdr:to>
      <xdr:col>26</xdr:col>
      <xdr:colOff>50800</xdr:colOff>
      <xdr:row>18</xdr:row>
      <xdr:rowOff>94109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9464"/>
          <a:ext cx="698500" cy="18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74743</xdr:rowOff>
    </xdr:from>
    <xdr:to>
      <xdr:col>22</xdr:col>
      <xdr:colOff>114300</xdr:colOff>
      <xdr:row>18</xdr:row>
      <xdr:rowOff>94109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08468"/>
          <a:ext cx="6985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74743</xdr:rowOff>
    </xdr:from>
    <xdr:to>
      <xdr:col>18</xdr:col>
      <xdr:colOff>177800</xdr:colOff>
      <xdr:row>18</xdr:row>
      <xdr:rowOff>104575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8468"/>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4708</xdr:rowOff>
    </xdr:from>
    <xdr:to>
      <xdr:col>29</xdr:col>
      <xdr:colOff>177800</xdr:colOff>
      <xdr:row>18</xdr:row>
      <xdr:rowOff>106308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148235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24939</xdr:rowOff>
    </xdr:from>
    <xdr:to>
      <xdr:col>26</xdr:col>
      <xdr:colOff>101600</xdr:colOff>
      <xdr:row>18</xdr:row>
      <xdr:rowOff>126539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111316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5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43309</xdr:rowOff>
    </xdr:from>
    <xdr:to>
      <xdr:col>22</xdr:col>
      <xdr:colOff>165100</xdr:colOff>
      <xdr:row>18</xdr:row>
      <xdr:rowOff>144909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129686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23943</xdr:rowOff>
    </xdr:from>
    <xdr:to>
      <xdr:col>19</xdr:col>
      <xdr:colOff>38100</xdr:colOff>
      <xdr:row>18</xdr:row>
      <xdr:rowOff>125543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110320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53775</xdr:rowOff>
    </xdr:from>
    <xdr:to>
      <xdr:col>15</xdr:col>
      <xdr:colOff>101600</xdr:colOff>
      <xdr:row>18</xdr:row>
      <xdr:rowOff>155375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140152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305439</xdr:rowOff>
    </xdr:from>
    <xdr:to>
      <xdr:col>29</xdr:col>
      <xdr:colOff>127000</xdr:colOff>
      <xdr:row>35</xdr:row>
      <xdr:rowOff>323073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5789"/>
          <a:ext cx="6477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313440</xdr:rowOff>
    </xdr:from>
    <xdr:to>
      <xdr:col>26</xdr:col>
      <xdr:colOff>50800</xdr:colOff>
      <xdr:row>35</xdr:row>
      <xdr:rowOff>323073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23790"/>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303904</xdr:rowOff>
    </xdr:from>
    <xdr:to>
      <xdr:col>22</xdr:col>
      <xdr:colOff>114300</xdr:colOff>
      <xdr:row>35</xdr:row>
      <xdr:rowOff>313440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1425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303904</xdr:rowOff>
    </xdr:from>
    <xdr:to>
      <xdr:col>18</xdr:col>
      <xdr:colOff>177800</xdr:colOff>
      <xdr:row>35</xdr:row>
      <xdr:rowOff>309553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14254"/>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254639</xdr:rowOff>
    </xdr:from>
    <xdr:to>
      <xdr:col>29</xdr:col>
      <xdr:colOff>177800</xdr:colOff>
      <xdr:row>36</xdr:row>
      <xdr:rowOff>13339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226716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272273</xdr:rowOff>
    </xdr:from>
    <xdr:to>
      <xdr:col>26</xdr:col>
      <xdr:colOff>101600</xdr:colOff>
      <xdr:row>36</xdr:row>
      <xdr:rowOff>30973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8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15750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6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262640</xdr:rowOff>
    </xdr:from>
    <xdr:to>
      <xdr:col>22</xdr:col>
      <xdr:colOff>165100</xdr:colOff>
      <xdr:row>36</xdr:row>
      <xdr:rowOff>21340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7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5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253104</xdr:rowOff>
    </xdr:from>
    <xdr:to>
      <xdr:col>19</xdr:col>
      <xdr:colOff>38100</xdr:colOff>
      <xdr:row>36</xdr:row>
      <xdr:rowOff>11804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63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339481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4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258753</xdr:rowOff>
    </xdr:from>
    <xdr:to>
      <xdr:col>15</xdr:col>
      <xdr:colOff>101600</xdr:colOff>
      <xdr:row>36</xdr:row>
      <xdr:rowOff>17453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6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2230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5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2328</xdr:rowOff>
    </xdr:from>
    <xdr:to>
      <xdr:col>24</xdr:col>
      <xdr:colOff>63500</xdr:colOff>
      <xdr:row>37</xdr:row>
      <xdr:rowOff>9855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5978"/>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9855</xdr:rowOff>
    </xdr:from>
    <xdr:to>
      <xdr:col>19</xdr:col>
      <xdr:colOff>177800</xdr:colOff>
      <xdr:row>37</xdr:row>
      <xdr:rowOff>29760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3505"/>
          <a:ext cx="889000" cy="1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7096</xdr:rowOff>
    </xdr:from>
    <xdr:to>
      <xdr:col>15</xdr:col>
      <xdr:colOff>50800</xdr:colOff>
      <xdr:row>37</xdr:row>
      <xdr:rowOff>29760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0746"/>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7096</xdr:rowOff>
    </xdr:from>
    <xdr:to>
      <xdr:col>10</xdr:col>
      <xdr:colOff>114300</xdr:colOff>
      <xdr:row>37</xdr:row>
      <xdr:rowOff>9202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50746"/>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122978</xdr:rowOff>
    </xdr:from>
    <xdr:to>
      <xdr:col>24</xdr:col>
      <xdr:colOff>114300</xdr:colOff>
      <xdr:row>37</xdr:row>
      <xdr:rowOff>53128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101405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130505</xdr:rowOff>
    </xdr:from>
    <xdr:to>
      <xdr:col>20</xdr:col>
      <xdr:colOff>38100</xdr:colOff>
      <xdr:row>37</xdr:row>
      <xdr:rowOff>60655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51782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150410</xdr:rowOff>
    </xdr:from>
    <xdr:to>
      <xdr:col>15</xdr:col>
      <xdr:colOff>101600</xdr:colOff>
      <xdr:row>37</xdr:row>
      <xdr:rowOff>80560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71687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127746</xdr:rowOff>
    </xdr:from>
    <xdr:to>
      <xdr:col>10</xdr:col>
      <xdr:colOff>165100</xdr:colOff>
      <xdr:row>37</xdr:row>
      <xdr:rowOff>57896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49023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9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129852</xdr:rowOff>
    </xdr:from>
    <xdr:to>
      <xdr:col>6</xdr:col>
      <xdr:colOff>38100</xdr:colOff>
      <xdr:row>37</xdr:row>
      <xdr:rowOff>60002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51129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117360</xdr:rowOff>
    </xdr:from>
    <xdr:to>
      <xdr:col>24</xdr:col>
      <xdr:colOff>63500</xdr:colOff>
      <xdr:row>58</xdr:row>
      <xdr:rowOff>129844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61460"/>
          <a:ext cx="8382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117360</xdr:rowOff>
    </xdr:from>
    <xdr:to>
      <xdr:col>19</xdr:col>
      <xdr:colOff>177800</xdr:colOff>
      <xdr:row>58</xdr:row>
      <xdr:rowOff>132826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61460"/>
          <a:ext cx="8890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130154</xdr:rowOff>
    </xdr:from>
    <xdr:to>
      <xdr:col>15</xdr:col>
      <xdr:colOff>50800</xdr:colOff>
      <xdr:row>58</xdr:row>
      <xdr:rowOff>132826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74254"/>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130154</xdr:rowOff>
    </xdr:from>
    <xdr:to>
      <xdr:col>10</xdr:col>
      <xdr:colOff>114300</xdr:colOff>
      <xdr:row>58</xdr:row>
      <xdr:rowOff>138639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74254"/>
          <a:ext cx="8890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79044</xdr:rowOff>
    </xdr:from>
    <xdr:to>
      <xdr:col>24</xdr:col>
      <xdr:colOff>114300</xdr:colOff>
      <xdr:row>59</xdr:row>
      <xdr:rowOff>9194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66560</xdr:rowOff>
    </xdr:from>
    <xdr:to>
      <xdr:col>20</xdr:col>
      <xdr:colOff>38100</xdr:colOff>
      <xdr:row>58</xdr:row>
      <xdr:rowOff>168160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159287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10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82026</xdr:rowOff>
    </xdr:from>
    <xdr:to>
      <xdr:col>15</xdr:col>
      <xdr:colOff>101600</xdr:colOff>
      <xdr:row>59</xdr:row>
      <xdr:rowOff>12176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3303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79354</xdr:rowOff>
    </xdr:from>
    <xdr:to>
      <xdr:col>10</xdr:col>
      <xdr:colOff>165100</xdr:colOff>
      <xdr:row>59</xdr:row>
      <xdr:rowOff>9504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1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87839</xdr:rowOff>
    </xdr:from>
    <xdr:to>
      <xdr:col>6</xdr:col>
      <xdr:colOff>38100</xdr:colOff>
      <xdr:row>59</xdr:row>
      <xdr:rowOff>17989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3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9116</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2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83389</xdr:rowOff>
    </xdr:from>
    <xdr:to>
      <xdr:col>24</xdr:col>
      <xdr:colOff>63500</xdr:colOff>
      <xdr:row>78</xdr:row>
      <xdr:rowOff>89560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56489"/>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83389</xdr:rowOff>
    </xdr:from>
    <xdr:to>
      <xdr:col>19</xdr:col>
      <xdr:colOff>177800</xdr:colOff>
      <xdr:row>78</xdr:row>
      <xdr:rowOff>110440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5648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110440</xdr:rowOff>
    </xdr:from>
    <xdr:to>
      <xdr:col>15</xdr:col>
      <xdr:colOff>50800</xdr:colOff>
      <xdr:row>78</xdr:row>
      <xdr:rowOff>122631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83540"/>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79350</xdr:rowOff>
    </xdr:from>
    <xdr:to>
      <xdr:col>10</xdr:col>
      <xdr:colOff>114300</xdr:colOff>
      <xdr:row>78</xdr:row>
      <xdr:rowOff>122631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52450"/>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38760</xdr:rowOff>
    </xdr:from>
    <xdr:to>
      <xdr:col>24</xdr:col>
      <xdr:colOff>114300</xdr:colOff>
      <xdr:row>78</xdr:row>
      <xdr:rowOff>140360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125137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32589</xdr:rowOff>
    </xdr:from>
    <xdr:to>
      <xdr:col>20</xdr:col>
      <xdr:colOff>38100</xdr:colOff>
      <xdr:row>78</xdr:row>
      <xdr:rowOff>134189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0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125316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49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59640</xdr:rowOff>
    </xdr:from>
    <xdr:to>
      <xdr:col>15</xdr:col>
      <xdr:colOff>101600</xdr:colOff>
      <xdr:row>78</xdr:row>
      <xdr:rowOff>161240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152367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2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71831</xdr:rowOff>
    </xdr:from>
    <xdr:to>
      <xdr:col>10</xdr:col>
      <xdr:colOff>165100</xdr:colOff>
      <xdr:row>79</xdr:row>
      <xdr:rowOff>1981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164558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28550</xdr:rowOff>
    </xdr:from>
    <xdr:to>
      <xdr:col>6</xdr:col>
      <xdr:colOff>38100</xdr:colOff>
      <xdr:row>78</xdr:row>
      <xdr:rowOff>130150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121277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149473</xdr:rowOff>
    </xdr:from>
    <xdr:to>
      <xdr:col>24</xdr:col>
      <xdr:colOff>63500</xdr:colOff>
      <xdr:row>97</xdr:row>
      <xdr:rowOff>149834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80123"/>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149473</xdr:rowOff>
    </xdr:from>
    <xdr:to>
      <xdr:col>19</xdr:col>
      <xdr:colOff>177800</xdr:colOff>
      <xdr:row>98</xdr:row>
      <xdr:rowOff>27420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80123"/>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27420</xdr:rowOff>
    </xdr:from>
    <xdr:to>
      <xdr:col>15</xdr:col>
      <xdr:colOff>50800</xdr:colOff>
      <xdr:row>98</xdr:row>
      <xdr:rowOff>67824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29520"/>
          <a:ext cx="889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67824</xdr:rowOff>
    </xdr:from>
    <xdr:to>
      <xdr:col>10</xdr:col>
      <xdr:colOff>114300</xdr:colOff>
      <xdr:row>98</xdr:row>
      <xdr:rowOff>75673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6992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99034</xdr:rowOff>
    </xdr:from>
    <xdr:to>
      <xdr:col>24</xdr:col>
      <xdr:colOff>114300</xdr:colOff>
      <xdr:row>98</xdr:row>
      <xdr:rowOff>29184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2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77461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98673</xdr:rowOff>
    </xdr:from>
    <xdr:to>
      <xdr:col>20</xdr:col>
      <xdr:colOff>38100</xdr:colOff>
      <xdr:row>98</xdr:row>
      <xdr:rowOff>28823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19950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148070</xdr:rowOff>
    </xdr:from>
    <xdr:to>
      <xdr:col>15</xdr:col>
      <xdr:colOff>101600</xdr:colOff>
      <xdr:row>98</xdr:row>
      <xdr:rowOff>78220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69347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17024</xdr:rowOff>
    </xdr:from>
    <xdr:to>
      <xdr:col>10</xdr:col>
      <xdr:colOff>165100</xdr:colOff>
      <xdr:row>98</xdr:row>
      <xdr:rowOff>118624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109751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24873</xdr:rowOff>
    </xdr:from>
    <xdr:to>
      <xdr:col>6</xdr:col>
      <xdr:colOff>38100</xdr:colOff>
      <xdr:row>98</xdr:row>
      <xdr:rowOff>126473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117600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20567</xdr:rowOff>
    </xdr:from>
    <xdr:to>
      <xdr:col>55</xdr:col>
      <xdr:colOff>0</xdr:colOff>
      <xdr:row>37</xdr:row>
      <xdr:rowOff>25716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4217"/>
          <a:ext cx="8382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25716</xdr:rowOff>
    </xdr:from>
    <xdr:to>
      <xdr:col>50</xdr:col>
      <xdr:colOff>114300</xdr:colOff>
      <xdr:row>37</xdr:row>
      <xdr:rowOff>35916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69366"/>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23147</xdr:rowOff>
    </xdr:from>
    <xdr:to>
      <xdr:col>45</xdr:col>
      <xdr:colOff>177800</xdr:colOff>
      <xdr:row>37</xdr:row>
      <xdr:rowOff>35916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366797"/>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23147</xdr:rowOff>
    </xdr:from>
    <xdr:to>
      <xdr:col>41</xdr:col>
      <xdr:colOff>50800</xdr:colOff>
      <xdr:row>37</xdr:row>
      <xdr:rowOff>30756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66797"/>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141217</xdr:rowOff>
    </xdr:from>
    <xdr:to>
      <xdr:col>55</xdr:col>
      <xdr:colOff>50800</xdr:colOff>
      <xdr:row>37</xdr:row>
      <xdr:rowOff>71367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119644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146366</xdr:rowOff>
    </xdr:from>
    <xdr:to>
      <xdr:col>50</xdr:col>
      <xdr:colOff>165100</xdr:colOff>
      <xdr:row>37</xdr:row>
      <xdr:rowOff>76516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67643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1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156566</xdr:rowOff>
    </xdr:from>
    <xdr:to>
      <xdr:col>46</xdr:col>
      <xdr:colOff>38100</xdr:colOff>
      <xdr:row>37</xdr:row>
      <xdr:rowOff>86716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77843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143797</xdr:rowOff>
    </xdr:from>
    <xdr:to>
      <xdr:col>41</xdr:col>
      <xdr:colOff>101600</xdr:colOff>
      <xdr:row>37</xdr:row>
      <xdr:rowOff>73947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65074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151406</xdr:rowOff>
    </xdr:from>
    <xdr:to>
      <xdr:col>36</xdr:col>
      <xdr:colOff>165100</xdr:colOff>
      <xdr:row>37</xdr:row>
      <xdr:rowOff>81556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2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72683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1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170676</xdr:rowOff>
    </xdr:from>
    <xdr:to>
      <xdr:col>55</xdr:col>
      <xdr:colOff>0</xdr:colOff>
      <xdr:row>58</xdr:row>
      <xdr:rowOff>94102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43326"/>
          <a:ext cx="8382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170676</xdr:rowOff>
    </xdr:from>
    <xdr:to>
      <xdr:col>50</xdr:col>
      <xdr:colOff>114300</xdr:colOff>
      <xdr:row>58</xdr:row>
      <xdr:rowOff>114805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43326"/>
          <a:ext cx="889000" cy="1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63050</xdr:rowOff>
    </xdr:from>
    <xdr:to>
      <xdr:col>45</xdr:col>
      <xdr:colOff>177800</xdr:colOff>
      <xdr:row>58</xdr:row>
      <xdr:rowOff>114805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07150"/>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63050</xdr:rowOff>
    </xdr:from>
    <xdr:to>
      <xdr:col>41</xdr:col>
      <xdr:colOff>50800</xdr:colOff>
      <xdr:row>58</xdr:row>
      <xdr:rowOff>74298</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07150"/>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43302</xdr:rowOff>
    </xdr:from>
    <xdr:to>
      <xdr:col>55</xdr:col>
      <xdr:colOff>50800</xdr:colOff>
      <xdr:row>58</xdr:row>
      <xdr:rowOff>144902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129679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119876</xdr:rowOff>
    </xdr:from>
    <xdr:to>
      <xdr:col>50</xdr:col>
      <xdr:colOff>165100</xdr:colOff>
      <xdr:row>58</xdr:row>
      <xdr:rowOff>50026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8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64005</xdr:rowOff>
    </xdr:from>
    <xdr:to>
      <xdr:col>46</xdr:col>
      <xdr:colOff>38100</xdr:colOff>
      <xdr:row>58</xdr:row>
      <xdr:rowOff>165605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0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12250</xdr:rowOff>
    </xdr:from>
    <xdr:to>
      <xdr:col>41</xdr:col>
      <xdr:colOff>101600</xdr:colOff>
      <xdr:row>58</xdr:row>
      <xdr:rowOff>113850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104977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23498</xdr:rowOff>
    </xdr:from>
    <xdr:to>
      <xdr:col>36</xdr:col>
      <xdr:colOff>165100</xdr:colOff>
      <xdr:row>58</xdr:row>
      <xdr:rowOff>125098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116225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94427</xdr:rowOff>
    </xdr:from>
    <xdr:to>
      <xdr:col>55</xdr:col>
      <xdr:colOff>0</xdr:colOff>
      <xdr:row>79</xdr:row>
      <xdr:rowOff>65089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67527"/>
          <a:ext cx="838200" cy="1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94427</xdr:rowOff>
    </xdr:from>
    <xdr:to>
      <xdr:col>50</xdr:col>
      <xdr:colOff>114300</xdr:colOff>
      <xdr:row>79</xdr:row>
      <xdr:rowOff>58057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67527"/>
          <a:ext cx="889000" cy="13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22547</xdr:rowOff>
    </xdr:from>
    <xdr:to>
      <xdr:col>45</xdr:col>
      <xdr:colOff>177800</xdr:colOff>
      <xdr:row>79</xdr:row>
      <xdr:rowOff>58057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67097"/>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137272</xdr:rowOff>
    </xdr:from>
    <xdr:to>
      <xdr:col>41</xdr:col>
      <xdr:colOff>50800</xdr:colOff>
      <xdr:row>79</xdr:row>
      <xdr:rowOff>22547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10372"/>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14289</xdr:rowOff>
    </xdr:from>
    <xdr:to>
      <xdr:col>55</xdr:col>
      <xdr:colOff>50800</xdr:colOff>
      <xdr:row>79</xdr:row>
      <xdr:rowOff>115889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100666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43627</xdr:rowOff>
    </xdr:from>
    <xdr:to>
      <xdr:col>50</xdr:col>
      <xdr:colOff>165100</xdr:colOff>
      <xdr:row>78</xdr:row>
      <xdr:rowOff>145227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161754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19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7257</xdr:rowOff>
    </xdr:from>
    <xdr:to>
      <xdr:col>46</xdr:col>
      <xdr:colOff>38100</xdr:colOff>
      <xdr:row>79</xdr:row>
      <xdr:rowOff>108857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99984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143197</xdr:rowOff>
    </xdr:from>
    <xdr:to>
      <xdr:col>41</xdr:col>
      <xdr:colOff>101600</xdr:colOff>
      <xdr:row>79</xdr:row>
      <xdr:rowOff>73347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64474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86472</xdr:rowOff>
    </xdr:from>
    <xdr:to>
      <xdr:col>36</xdr:col>
      <xdr:colOff>165100</xdr:colOff>
      <xdr:row>79</xdr:row>
      <xdr:rowOff>16622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7749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142748</xdr:rowOff>
    </xdr:from>
    <xdr:to>
      <xdr:col>55</xdr:col>
      <xdr:colOff>0</xdr:colOff>
      <xdr:row>98</xdr:row>
      <xdr:rowOff>156172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944848"/>
          <a:ext cx="8382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117678</xdr:rowOff>
    </xdr:from>
    <xdr:to>
      <xdr:col>50</xdr:col>
      <xdr:colOff>114300</xdr:colOff>
      <xdr:row>98</xdr:row>
      <xdr:rowOff>142748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91977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117678</xdr:rowOff>
    </xdr:from>
    <xdr:to>
      <xdr:col>45</xdr:col>
      <xdr:colOff>177800</xdr:colOff>
      <xdr:row>98</xdr:row>
      <xdr:rowOff>154584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919778"/>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147383</xdr:rowOff>
    </xdr:from>
    <xdr:to>
      <xdr:col>41</xdr:col>
      <xdr:colOff>50800</xdr:colOff>
      <xdr:row>98</xdr:row>
      <xdr:rowOff>154584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9494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105372</xdr:rowOff>
    </xdr:from>
    <xdr:to>
      <xdr:col>55</xdr:col>
      <xdr:colOff>50800</xdr:colOff>
      <xdr:row>99</xdr:row>
      <xdr:rowOff>35522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20299</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2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91948</xdr:rowOff>
    </xdr:from>
    <xdr:to>
      <xdr:col>50</xdr:col>
      <xdr:colOff>165100</xdr:colOff>
      <xdr:row>99</xdr:row>
      <xdr:rowOff>22098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8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13225</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98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66878</xdr:rowOff>
    </xdr:from>
    <xdr:to>
      <xdr:col>46</xdr:col>
      <xdr:colOff>38100</xdr:colOff>
      <xdr:row>98</xdr:row>
      <xdr:rowOff>168478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159605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515428" y="1696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103784</xdr:rowOff>
    </xdr:from>
    <xdr:to>
      <xdr:col>41</xdr:col>
      <xdr:colOff>101600</xdr:colOff>
      <xdr:row>99</xdr:row>
      <xdr:rowOff>33934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9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25061</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9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96583</xdr:rowOff>
    </xdr:from>
    <xdr:to>
      <xdr:col>36</xdr:col>
      <xdr:colOff>165100</xdr:colOff>
      <xdr:row>99</xdr:row>
      <xdr:rowOff>26733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17860</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108508</xdr:rowOff>
    </xdr:from>
    <xdr:to>
      <xdr:col>85</xdr:col>
      <xdr:colOff>127000</xdr:colOff>
      <xdr:row>77</xdr:row>
      <xdr:rowOff>120422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10158"/>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120422</xdr:rowOff>
    </xdr:from>
    <xdr:to>
      <xdr:col>81</xdr:col>
      <xdr:colOff>50800</xdr:colOff>
      <xdr:row>77</xdr:row>
      <xdr:rowOff>123837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2207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123837</xdr:rowOff>
    </xdr:from>
    <xdr:to>
      <xdr:col>76</xdr:col>
      <xdr:colOff>114300</xdr:colOff>
      <xdr:row>77</xdr:row>
      <xdr:rowOff>133186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25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121413</xdr:rowOff>
    </xdr:from>
    <xdr:to>
      <xdr:col>71</xdr:col>
      <xdr:colOff>177800</xdr:colOff>
      <xdr:row>77</xdr:row>
      <xdr:rowOff>133186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306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57708</xdr:rowOff>
    </xdr:from>
    <xdr:to>
      <xdr:col>85</xdr:col>
      <xdr:colOff>177800</xdr:colOff>
      <xdr:row>77</xdr:row>
      <xdr:rowOff>159308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144085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69622</xdr:rowOff>
    </xdr:from>
    <xdr:to>
      <xdr:col>81</xdr:col>
      <xdr:colOff>101600</xdr:colOff>
      <xdr:row>77</xdr:row>
      <xdr:rowOff>171222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162349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73037</xdr:rowOff>
    </xdr:from>
    <xdr:to>
      <xdr:col>76</xdr:col>
      <xdr:colOff>165100</xdr:colOff>
      <xdr:row>78</xdr:row>
      <xdr:rowOff>3187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165764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82386</xdr:rowOff>
    </xdr:from>
    <xdr:to>
      <xdr:col>72</xdr:col>
      <xdr:colOff>38100</xdr:colOff>
      <xdr:row>78</xdr:row>
      <xdr:rowOff>12536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3663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7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70613</xdr:rowOff>
    </xdr:from>
    <xdr:to>
      <xdr:col>67</xdr:col>
      <xdr:colOff>101600</xdr:colOff>
      <xdr:row>78</xdr:row>
      <xdr:rowOff>763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163340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14765</xdr:rowOff>
    </xdr:from>
    <xdr:to>
      <xdr:col>85</xdr:col>
      <xdr:colOff>127000</xdr:colOff>
      <xdr:row>99</xdr:row>
      <xdr:rowOff>22817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988315"/>
          <a:ext cx="8382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14765</xdr:rowOff>
    </xdr:from>
    <xdr:to>
      <xdr:col>81</xdr:col>
      <xdr:colOff>50800</xdr:colOff>
      <xdr:row>99</xdr:row>
      <xdr:rowOff>17421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988315"/>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17421</xdr:rowOff>
    </xdr:from>
    <xdr:to>
      <xdr:col>76</xdr:col>
      <xdr:colOff>114300</xdr:colOff>
      <xdr:row>99</xdr:row>
      <xdr:rowOff>27239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990971"/>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27239</xdr:rowOff>
    </xdr:from>
    <xdr:to>
      <xdr:col>71</xdr:col>
      <xdr:colOff>177800</xdr:colOff>
      <xdr:row>99</xdr:row>
      <xdr:rowOff>27567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0078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143467</xdr:rowOff>
    </xdr:from>
    <xdr:to>
      <xdr:col>85</xdr:col>
      <xdr:colOff>177800</xdr:colOff>
      <xdr:row>99</xdr:row>
      <xdr:rowOff>73617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135415</xdr:rowOff>
    </xdr:from>
    <xdr:to>
      <xdr:col>81</xdr:col>
      <xdr:colOff>101600</xdr:colOff>
      <xdr:row>99</xdr:row>
      <xdr:rowOff>65565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56692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703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138071</xdr:rowOff>
    </xdr:from>
    <xdr:to>
      <xdr:col>76</xdr:col>
      <xdr:colOff>165100</xdr:colOff>
      <xdr:row>99</xdr:row>
      <xdr:rowOff>68221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84748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147889</xdr:rowOff>
    </xdr:from>
    <xdr:to>
      <xdr:col>72</xdr:col>
      <xdr:colOff>38100</xdr:colOff>
      <xdr:row>99</xdr:row>
      <xdr:rowOff>78039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69166</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704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148217</xdr:rowOff>
    </xdr:from>
    <xdr:to>
      <xdr:col>67</xdr:col>
      <xdr:colOff>101600</xdr:colOff>
      <xdr:row>99</xdr:row>
      <xdr:rowOff>78367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69494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131653</xdr:rowOff>
    </xdr:from>
    <xdr:to>
      <xdr:col>116</xdr:col>
      <xdr:colOff>63500</xdr:colOff>
      <xdr:row>58</xdr:row>
      <xdr:rowOff>131653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5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128864</xdr:rowOff>
    </xdr:from>
    <xdr:to>
      <xdr:col>111</xdr:col>
      <xdr:colOff>177800</xdr:colOff>
      <xdr:row>58</xdr:row>
      <xdr:rowOff>131653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7296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128818</xdr:rowOff>
    </xdr:from>
    <xdr:to>
      <xdr:col>107</xdr:col>
      <xdr:colOff>50800</xdr:colOff>
      <xdr:row>58</xdr:row>
      <xdr:rowOff>128864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7291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121915</xdr:rowOff>
    </xdr:from>
    <xdr:to>
      <xdr:col>102</xdr:col>
      <xdr:colOff>114300</xdr:colOff>
      <xdr:row>58</xdr:row>
      <xdr:rowOff>128818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66015"/>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80853</xdr:rowOff>
    </xdr:from>
    <xdr:to>
      <xdr:col>116</xdr:col>
      <xdr:colOff>114300</xdr:colOff>
      <xdr:row>59</xdr:row>
      <xdr:rowOff>11003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80853</xdr:rowOff>
    </xdr:from>
    <xdr:to>
      <xdr:col>112</xdr:col>
      <xdr:colOff>38100</xdr:colOff>
      <xdr:row>59</xdr:row>
      <xdr:rowOff>11003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2130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78064</xdr:rowOff>
    </xdr:from>
    <xdr:to>
      <xdr:col>107</xdr:col>
      <xdr:colOff>101600</xdr:colOff>
      <xdr:row>59</xdr:row>
      <xdr:rowOff>8214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170791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1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78018</xdr:rowOff>
    </xdr:from>
    <xdr:to>
      <xdr:col>102</xdr:col>
      <xdr:colOff>165100</xdr:colOff>
      <xdr:row>59</xdr:row>
      <xdr:rowOff>8168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170745</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71115</xdr:rowOff>
    </xdr:from>
    <xdr:to>
      <xdr:col>98</xdr:col>
      <xdr:colOff>38100</xdr:colOff>
      <xdr:row>59</xdr:row>
      <xdr:rowOff>1265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163842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19750</xdr:rowOff>
    </xdr:from>
    <xdr:to>
      <xdr:col>116</xdr:col>
      <xdr:colOff>63500</xdr:colOff>
      <xdr:row>73</xdr:row>
      <xdr:rowOff>31735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535600"/>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151947</xdr:rowOff>
    </xdr:from>
    <xdr:to>
      <xdr:col>111</xdr:col>
      <xdr:colOff>177800</xdr:colOff>
      <xdr:row>73</xdr:row>
      <xdr:rowOff>31735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496347"/>
          <a:ext cx="8890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69422</xdr:rowOff>
    </xdr:from>
    <xdr:to>
      <xdr:col>107</xdr:col>
      <xdr:colOff>50800</xdr:colOff>
      <xdr:row>72</xdr:row>
      <xdr:rowOff>151947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413822"/>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69422</xdr:rowOff>
    </xdr:from>
    <xdr:to>
      <xdr:col>102</xdr:col>
      <xdr:colOff>114300</xdr:colOff>
      <xdr:row>73</xdr:row>
      <xdr:rowOff>36830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413822"/>
          <a:ext cx="889000" cy="13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140400</xdr:rowOff>
    </xdr:from>
    <xdr:to>
      <xdr:col>116</xdr:col>
      <xdr:colOff>114300</xdr:colOff>
      <xdr:row>73</xdr:row>
      <xdr:rowOff>70550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4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163277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3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152385</xdr:rowOff>
    </xdr:from>
    <xdr:to>
      <xdr:col>112</xdr:col>
      <xdr:colOff>38100</xdr:colOff>
      <xdr:row>73</xdr:row>
      <xdr:rowOff>82535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99062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101147</xdr:rowOff>
    </xdr:from>
    <xdr:to>
      <xdr:col>107</xdr:col>
      <xdr:colOff>101600</xdr:colOff>
      <xdr:row>73</xdr:row>
      <xdr:rowOff>31297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4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47824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2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18622</xdr:rowOff>
    </xdr:from>
    <xdr:to>
      <xdr:col>102</xdr:col>
      <xdr:colOff>165100</xdr:colOff>
      <xdr:row>72</xdr:row>
      <xdr:rowOff>120222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136749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157480</xdr:rowOff>
    </xdr:from>
    <xdr:to>
      <xdr:col>98</xdr:col>
      <xdr:colOff>38100</xdr:colOff>
      <xdr:row>73</xdr:row>
      <xdr:rowOff>87630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104157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27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８４円となっており、類似団体と比較して一人当たりのコストが低い数値となっている。これは、小中学校のエアコン設置工事の完了や都市計画道路事業の一部が完了したことによるものであり、新規整備の数値が低いことからもそれは明らかとなっている。今後は、新たな都市計画事業に関する費用については大きな増がないことが予想される一方、公共施設の改修工事等による増が見込まれる。そのため、公共施設総合管理計画に基づき適正な事業実施を行い、事業費の減少を目指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また、人件費についても類似団体と比較して一人当たりのコストが低い数値となっている。今後も人件費抑制を目指し、定員数管理及び職員の質の向上を図っていきたい。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34,097
33,667
15.95
10,344,542
9,756,683
497,219
6,667,171
8,111,356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48260</xdr:rowOff>
    </xdr:from>
    <xdr:to>
      <xdr:col>24</xdr:col>
      <xdr:colOff>63500</xdr:colOff>
      <xdr:row>37</xdr:row>
      <xdr:rowOff>52070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1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42926</xdr:rowOff>
    </xdr:from>
    <xdr:to>
      <xdr:col>19</xdr:col>
      <xdr:colOff>177800</xdr:colOff>
      <xdr:row>37</xdr:row>
      <xdr:rowOff>48260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65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105791</xdr:rowOff>
    </xdr:from>
    <xdr:to>
      <xdr:col>15</xdr:col>
      <xdr:colOff>50800</xdr:colOff>
      <xdr:row>37</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7799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105791</xdr:rowOff>
    </xdr:from>
    <xdr:to>
      <xdr:col>10</xdr:col>
      <xdr:colOff>114300</xdr:colOff>
      <xdr:row>36</xdr:row>
      <xdr:rowOff>155321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779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xdr:rowOff>
    </xdr:from>
    <xdr:to>
      <xdr:col>24</xdr:col>
      <xdr:colOff>114300</xdr:colOff>
      <xdr:row>37</xdr:row>
      <xdr:rowOff>102870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151147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168910</xdr:rowOff>
    </xdr:from>
    <xdr:to>
      <xdr:col>20</xdr:col>
      <xdr:colOff>38100</xdr:colOff>
      <xdr:row>37</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90187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163576</xdr:rowOff>
    </xdr:from>
    <xdr:to>
      <xdr:col>15</xdr:col>
      <xdr:colOff>101600</xdr:colOff>
      <xdr:row>37</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84853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54991</xdr:rowOff>
    </xdr:from>
    <xdr:to>
      <xdr:col>10</xdr:col>
      <xdr:colOff>165100</xdr:colOff>
      <xdr:row>36</xdr:row>
      <xdr:rowOff>156591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147718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104521</xdr:rowOff>
    </xdr:from>
    <xdr:to>
      <xdr:col>6</xdr:col>
      <xdr:colOff>38100</xdr:colOff>
      <xdr:row>37</xdr:row>
      <xdr:rowOff>34671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25798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152418</xdr:rowOff>
    </xdr:from>
    <xdr:to>
      <xdr:col>24</xdr:col>
      <xdr:colOff>63500</xdr:colOff>
      <xdr:row>58</xdr:row>
      <xdr:rowOff>152743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96518"/>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152743</xdr:rowOff>
    </xdr:from>
    <xdr:to>
      <xdr:col>19</xdr:col>
      <xdr:colOff>177800</xdr:colOff>
      <xdr:row>58</xdr:row>
      <xdr:rowOff>154353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96843"/>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153289</xdr:rowOff>
    </xdr:from>
    <xdr:to>
      <xdr:col>15</xdr:col>
      <xdr:colOff>50800</xdr:colOff>
      <xdr:row>58</xdr:row>
      <xdr:rowOff>154353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97389"/>
          <a:ext cx="889000" cy="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153289</xdr:rowOff>
    </xdr:from>
    <xdr:to>
      <xdr:col>10</xdr:col>
      <xdr:colOff>114300</xdr:colOff>
      <xdr:row>58</xdr:row>
      <xdr:rowOff>162868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97389"/>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101618</xdr:rowOff>
    </xdr:from>
    <xdr:to>
      <xdr:col>24</xdr:col>
      <xdr:colOff>114300</xdr:colOff>
      <xdr:row>59</xdr:row>
      <xdr:rowOff>31768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4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101943</xdr:rowOff>
    </xdr:from>
    <xdr:to>
      <xdr:col>20</xdr:col>
      <xdr:colOff>38100</xdr:colOff>
      <xdr:row>59</xdr:row>
      <xdr:rowOff>32093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23220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103553</xdr:rowOff>
    </xdr:from>
    <xdr:to>
      <xdr:col>15</xdr:col>
      <xdr:colOff>101600</xdr:colOff>
      <xdr:row>59</xdr:row>
      <xdr:rowOff>33703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24830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102489</xdr:rowOff>
    </xdr:from>
    <xdr:to>
      <xdr:col>10</xdr:col>
      <xdr:colOff>165100</xdr:colOff>
      <xdr:row>59</xdr:row>
      <xdr:rowOff>32639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23766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112068</xdr:rowOff>
    </xdr:from>
    <xdr:to>
      <xdr:col>6</xdr:col>
      <xdr:colOff>38100</xdr:colOff>
      <xdr:row>59</xdr:row>
      <xdr:rowOff>42218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33345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83051</xdr:rowOff>
    </xdr:from>
    <xdr:to>
      <xdr:col>24</xdr:col>
      <xdr:colOff>63500</xdr:colOff>
      <xdr:row>78</xdr:row>
      <xdr:rowOff>103232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56151"/>
          <a:ext cx="8382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83051</xdr:rowOff>
    </xdr:from>
    <xdr:to>
      <xdr:col>19</xdr:col>
      <xdr:colOff>177800</xdr:colOff>
      <xdr:row>78</xdr:row>
      <xdr:rowOff>149182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56151"/>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149182</xdr:rowOff>
    </xdr:from>
    <xdr:to>
      <xdr:col>15</xdr:col>
      <xdr:colOff>50800</xdr:colOff>
      <xdr:row>78</xdr:row>
      <xdr:rowOff>169092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22282"/>
          <a:ext cx="889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169092</xdr:rowOff>
    </xdr:from>
    <xdr:to>
      <xdr:col>10</xdr:col>
      <xdr:colOff>114300</xdr:colOff>
      <xdr:row>79</xdr:row>
      <xdr:rowOff>38725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4219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52432</xdr:rowOff>
    </xdr:from>
    <xdr:to>
      <xdr:col>24</xdr:col>
      <xdr:colOff>114300</xdr:colOff>
      <xdr:row>78</xdr:row>
      <xdr:rowOff>154032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138809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4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32251</xdr:rowOff>
    </xdr:from>
    <xdr:to>
      <xdr:col>20</xdr:col>
      <xdr:colOff>38100</xdr:colOff>
      <xdr:row>78</xdr:row>
      <xdr:rowOff>133851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124978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9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98382</xdr:rowOff>
    </xdr:from>
    <xdr:to>
      <xdr:col>15</xdr:col>
      <xdr:colOff>101600</xdr:colOff>
      <xdr:row>79</xdr:row>
      <xdr:rowOff>28532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19659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118292</xdr:rowOff>
    </xdr:from>
    <xdr:to>
      <xdr:col>10</xdr:col>
      <xdr:colOff>165100</xdr:colOff>
      <xdr:row>79</xdr:row>
      <xdr:rowOff>48442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39569</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159375</xdr:rowOff>
    </xdr:from>
    <xdr:to>
      <xdr:col>6</xdr:col>
      <xdr:colOff>38100</xdr:colOff>
      <xdr:row>79</xdr:row>
      <xdr:rowOff>89525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80652</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43672</xdr:rowOff>
    </xdr:from>
    <xdr:to>
      <xdr:col>24</xdr:col>
      <xdr:colOff>63500</xdr:colOff>
      <xdr:row>99</xdr:row>
      <xdr:rowOff>44064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7017222"/>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44064</xdr:rowOff>
    </xdr:from>
    <xdr:to>
      <xdr:col>19</xdr:col>
      <xdr:colOff>177800</xdr:colOff>
      <xdr:row>99</xdr:row>
      <xdr:rowOff>72247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17614"/>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65928</xdr:rowOff>
    </xdr:from>
    <xdr:to>
      <xdr:col>15</xdr:col>
      <xdr:colOff>50800</xdr:colOff>
      <xdr:row>99</xdr:row>
      <xdr:rowOff>72247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39478"/>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56882</xdr:rowOff>
    </xdr:from>
    <xdr:to>
      <xdr:col>10</xdr:col>
      <xdr:colOff>114300</xdr:colOff>
      <xdr:row>99</xdr:row>
      <xdr:rowOff>65928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30432"/>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164322</xdr:rowOff>
    </xdr:from>
    <xdr:to>
      <xdr:col>24</xdr:col>
      <xdr:colOff>114300</xdr:colOff>
      <xdr:row>99</xdr:row>
      <xdr:rowOff>94472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79249</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8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164714</xdr:rowOff>
    </xdr:from>
    <xdr:to>
      <xdr:col>20</xdr:col>
      <xdr:colOff>38100</xdr:colOff>
      <xdr:row>99</xdr:row>
      <xdr:rowOff>94864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85991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5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21447</xdr:rowOff>
    </xdr:from>
    <xdr:to>
      <xdr:col>15</xdr:col>
      <xdr:colOff>101600</xdr:colOff>
      <xdr:row>99</xdr:row>
      <xdr:rowOff>123047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114174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15128</xdr:rowOff>
    </xdr:from>
    <xdr:to>
      <xdr:col>10</xdr:col>
      <xdr:colOff>165100</xdr:colOff>
      <xdr:row>99</xdr:row>
      <xdr:rowOff>116728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107855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6082</xdr:rowOff>
    </xdr:from>
    <xdr:to>
      <xdr:col>6</xdr:col>
      <xdr:colOff>38100</xdr:colOff>
      <xdr:row>99</xdr:row>
      <xdr:rowOff>107682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98809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7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10160</xdr:rowOff>
    </xdr:from>
    <xdr:to>
      <xdr:col>55</xdr:col>
      <xdr:colOff>0</xdr:colOff>
      <xdr:row>39</xdr:row>
      <xdr:rowOff>10541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671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157988</xdr:rowOff>
    </xdr:from>
    <xdr:to>
      <xdr:col>50</xdr:col>
      <xdr:colOff>114300</xdr:colOff>
      <xdr:row>39</xdr:row>
      <xdr:rowOff>10160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7308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111125</xdr:rowOff>
    </xdr:from>
    <xdr:to>
      <xdr:col>45</xdr:col>
      <xdr:colOff>177800</xdr:colOff>
      <xdr:row>38</xdr:row>
      <xdr:rowOff>157988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26225"/>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97409</xdr:rowOff>
    </xdr:from>
    <xdr:to>
      <xdr:col>41</xdr:col>
      <xdr:colOff>50800</xdr:colOff>
      <xdr:row>38</xdr:row>
      <xdr:rowOff>111125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4105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131191</xdr:rowOff>
    </xdr:from>
    <xdr:to>
      <xdr:col>55</xdr:col>
      <xdr:colOff>50800</xdr:colOff>
      <xdr:row>39</xdr:row>
      <xdr:rowOff>61341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46118</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612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130810</xdr:rowOff>
    </xdr:from>
    <xdr:to>
      <xdr:col>50</xdr:col>
      <xdr:colOff>165100</xdr:colOff>
      <xdr:row>39</xdr:row>
      <xdr:rowOff>60960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52087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107188</xdr:rowOff>
    </xdr:from>
    <xdr:to>
      <xdr:col>46</xdr:col>
      <xdr:colOff>38100</xdr:colOff>
      <xdr:row>39</xdr:row>
      <xdr:rowOff>37338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28465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60325</xdr:rowOff>
    </xdr:from>
    <xdr:to>
      <xdr:col>41</xdr:col>
      <xdr:colOff>101600</xdr:colOff>
      <xdr:row>38</xdr:row>
      <xdr:rowOff>161925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153052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46609</xdr:rowOff>
    </xdr:from>
    <xdr:to>
      <xdr:col>36</xdr:col>
      <xdr:colOff>165100</xdr:colOff>
      <xdr:row>37</xdr:row>
      <xdr:rowOff>148209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139336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150379</xdr:rowOff>
    </xdr:from>
    <xdr:to>
      <xdr:col>55</xdr:col>
      <xdr:colOff>0</xdr:colOff>
      <xdr:row>58</xdr:row>
      <xdr:rowOff>157417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94479"/>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154281</xdr:rowOff>
    </xdr:from>
    <xdr:to>
      <xdr:col>50</xdr:col>
      <xdr:colOff>114300</xdr:colOff>
      <xdr:row>58</xdr:row>
      <xdr:rowOff>157417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98381"/>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154281</xdr:rowOff>
    </xdr:from>
    <xdr:to>
      <xdr:col>45</xdr:col>
      <xdr:colOff>177800</xdr:colOff>
      <xdr:row>59</xdr:row>
      <xdr:rowOff>20485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98381"/>
          <a:ext cx="8890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9349</xdr:rowOff>
    </xdr:from>
    <xdr:to>
      <xdr:col>41</xdr:col>
      <xdr:colOff>50800</xdr:colOff>
      <xdr:row>59</xdr:row>
      <xdr:rowOff>20485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24899"/>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99579</xdr:rowOff>
    </xdr:from>
    <xdr:to>
      <xdr:col>55</xdr:col>
      <xdr:colOff>50800</xdr:colOff>
      <xdr:row>59</xdr:row>
      <xdr:rowOff>29729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14506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5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106617</xdr:rowOff>
    </xdr:from>
    <xdr:to>
      <xdr:col>50</xdr:col>
      <xdr:colOff>165100</xdr:colOff>
      <xdr:row>59</xdr:row>
      <xdr:rowOff>36767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27894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4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103481</xdr:rowOff>
    </xdr:from>
    <xdr:to>
      <xdr:col>46</xdr:col>
      <xdr:colOff>38100</xdr:colOff>
      <xdr:row>59</xdr:row>
      <xdr:rowOff>33631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24758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141135</xdr:rowOff>
    </xdr:from>
    <xdr:to>
      <xdr:col>41</xdr:col>
      <xdr:colOff>101600</xdr:colOff>
      <xdr:row>59</xdr:row>
      <xdr:rowOff>71285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62412</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129999</xdr:rowOff>
    </xdr:from>
    <xdr:to>
      <xdr:col>36</xdr:col>
      <xdr:colOff>165100</xdr:colOff>
      <xdr:row>59</xdr:row>
      <xdr:rowOff>60149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51276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20789</xdr:rowOff>
    </xdr:from>
    <xdr:to>
      <xdr:col>55</xdr:col>
      <xdr:colOff>0</xdr:colOff>
      <xdr:row>79</xdr:row>
      <xdr:rowOff>23368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565339"/>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20396</xdr:rowOff>
    </xdr:from>
    <xdr:to>
      <xdr:col>50</xdr:col>
      <xdr:colOff>114300</xdr:colOff>
      <xdr:row>79</xdr:row>
      <xdr:rowOff>20789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64946"/>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168757</xdr:rowOff>
    </xdr:from>
    <xdr:to>
      <xdr:col>45</xdr:col>
      <xdr:colOff>177800</xdr:colOff>
      <xdr:row>79</xdr:row>
      <xdr:rowOff>20396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1857"/>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168757</xdr:rowOff>
    </xdr:from>
    <xdr:to>
      <xdr:col>41</xdr:col>
      <xdr:colOff>50800</xdr:colOff>
      <xdr:row>79</xdr:row>
      <xdr:rowOff>24473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1857"/>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144018</xdr:rowOff>
    </xdr:from>
    <xdr:to>
      <xdr:col>55</xdr:col>
      <xdr:colOff>50800</xdr:colOff>
      <xdr:row>79</xdr:row>
      <xdr:rowOff>74168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1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58945</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141439</xdr:rowOff>
    </xdr:from>
    <xdr:to>
      <xdr:col>50</xdr:col>
      <xdr:colOff>165100</xdr:colOff>
      <xdr:row>79</xdr:row>
      <xdr:rowOff>71589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62716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0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141046</xdr:rowOff>
    </xdr:from>
    <xdr:to>
      <xdr:col>46</xdr:col>
      <xdr:colOff>38100</xdr:colOff>
      <xdr:row>79</xdr:row>
      <xdr:rowOff>71196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62323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117957</xdr:rowOff>
    </xdr:from>
    <xdr:to>
      <xdr:col>41</xdr:col>
      <xdr:colOff>101600</xdr:colOff>
      <xdr:row>79</xdr:row>
      <xdr:rowOff>48107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39234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145123</xdr:rowOff>
    </xdr:from>
    <xdr:to>
      <xdr:col>36</xdr:col>
      <xdr:colOff>165100</xdr:colOff>
      <xdr:row>79</xdr:row>
      <xdr:rowOff>75273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66400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77118</xdr:rowOff>
    </xdr:from>
    <xdr:to>
      <xdr:col>55</xdr:col>
      <xdr:colOff>0</xdr:colOff>
      <xdr:row>97</xdr:row>
      <xdr:rowOff>143641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07768"/>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77118</xdr:rowOff>
    </xdr:from>
    <xdr:to>
      <xdr:col>50</xdr:col>
      <xdr:colOff>114300</xdr:colOff>
      <xdr:row>97</xdr:row>
      <xdr:rowOff>140691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07768"/>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38746</xdr:rowOff>
    </xdr:from>
    <xdr:to>
      <xdr:col>45</xdr:col>
      <xdr:colOff>177800</xdr:colOff>
      <xdr:row>97</xdr:row>
      <xdr:rowOff>140691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69396"/>
          <a:ext cx="889000" cy="10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35220</xdr:rowOff>
    </xdr:from>
    <xdr:to>
      <xdr:col>41</xdr:col>
      <xdr:colOff>50800</xdr:colOff>
      <xdr:row>97</xdr:row>
      <xdr:rowOff>38746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65870"/>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92841</xdr:rowOff>
    </xdr:from>
    <xdr:to>
      <xdr:col>55</xdr:col>
      <xdr:colOff>50800</xdr:colOff>
      <xdr:row>98</xdr:row>
      <xdr:rowOff>22991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71268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26318</xdr:rowOff>
    </xdr:from>
    <xdr:to>
      <xdr:col>50</xdr:col>
      <xdr:colOff>165100</xdr:colOff>
      <xdr:row>97</xdr:row>
      <xdr:rowOff>127918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5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119045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89891</xdr:rowOff>
    </xdr:from>
    <xdr:to>
      <xdr:col>46</xdr:col>
      <xdr:colOff>38100</xdr:colOff>
      <xdr:row>98</xdr:row>
      <xdr:rowOff>20041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11168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159396</xdr:rowOff>
    </xdr:from>
    <xdr:to>
      <xdr:col>41</xdr:col>
      <xdr:colOff>101600</xdr:colOff>
      <xdr:row>97</xdr:row>
      <xdr:rowOff>89546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1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80673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155870</xdr:rowOff>
    </xdr:from>
    <xdr:to>
      <xdr:col>36</xdr:col>
      <xdr:colOff>165100</xdr:colOff>
      <xdr:row>97</xdr:row>
      <xdr:rowOff>86020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1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77147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100998</xdr:rowOff>
    </xdr:from>
    <xdr:to>
      <xdr:col>85</xdr:col>
      <xdr:colOff>127000</xdr:colOff>
      <xdr:row>36</xdr:row>
      <xdr:rowOff>127013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01748"/>
          <a:ext cx="838200" cy="19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100998</xdr:rowOff>
    </xdr:from>
    <xdr:to>
      <xdr:col>81</xdr:col>
      <xdr:colOff>50800</xdr:colOff>
      <xdr:row>36</xdr:row>
      <xdr:rowOff>89934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101748"/>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89934</xdr:rowOff>
    </xdr:from>
    <xdr:to>
      <xdr:col>76</xdr:col>
      <xdr:colOff>114300</xdr:colOff>
      <xdr:row>36</xdr:row>
      <xdr:rowOff>119972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62134"/>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119972</xdr:rowOff>
    </xdr:from>
    <xdr:to>
      <xdr:col>71</xdr:col>
      <xdr:colOff>177800</xdr:colOff>
      <xdr:row>36</xdr:row>
      <xdr:rowOff>122921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92172"/>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76213</xdr:rowOff>
    </xdr:from>
    <xdr:to>
      <xdr:col>85</xdr:col>
      <xdr:colOff>177800</xdr:colOff>
      <xdr:row>37</xdr:row>
      <xdr:rowOff>6363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54640</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50198</xdr:rowOff>
    </xdr:from>
    <xdr:to>
      <xdr:col>81</xdr:col>
      <xdr:colOff>101600</xdr:colOff>
      <xdr:row>35</xdr:row>
      <xdr:rowOff>151798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0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168325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8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39134</xdr:rowOff>
    </xdr:from>
    <xdr:to>
      <xdr:col>76</xdr:col>
      <xdr:colOff>165100</xdr:colOff>
      <xdr:row>36</xdr:row>
      <xdr:rowOff>140734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157261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9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69172</xdr:rowOff>
    </xdr:from>
    <xdr:to>
      <xdr:col>72</xdr:col>
      <xdr:colOff>38100</xdr:colOff>
      <xdr:row>36</xdr:row>
      <xdr:rowOff>170772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161899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72121</xdr:rowOff>
    </xdr:from>
    <xdr:to>
      <xdr:col>67</xdr:col>
      <xdr:colOff>101600</xdr:colOff>
      <xdr:row>37</xdr:row>
      <xdr:rowOff>2271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164848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3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168287</xdr:rowOff>
    </xdr:from>
    <xdr:to>
      <xdr:col>85</xdr:col>
      <xdr:colOff>127000</xdr:colOff>
      <xdr:row>59</xdr:row>
      <xdr:rowOff>37427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10112387"/>
          <a:ext cx="8382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168287</xdr:rowOff>
    </xdr:from>
    <xdr:to>
      <xdr:col>81</xdr:col>
      <xdr:colOff>50800</xdr:colOff>
      <xdr:row>59</xdr:row>
      <xdr:rowOff>36792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112387"/>
          <a:ext cx="8890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36792</xdr:rowOff>
    </xdr:from>
    <xdr:to>
      <xdr:col>76</xdr:col>
      <xdr:colOff>114300</xdr:colOff>
      <xdr:row>59</xdr:row>
      <xdr:rowOff>63512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10152342"/>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29845</xdr:rowOff>
    </xdr:from>
    <xdr:to>
      <xdr:col>71</xdr:col>
      <xdr:colOff>177800</xdr:colOff>
      <xdr:row>59</xdr:row>
      <xdr:rowOff>63512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10145395"/>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158077</xdr:rowOff>
    </xdr:from>
    <xdr:to>
      <xdr:col>85</xdr:col>
      <xdr:colOff>177800</xdr:colOff>
      <xdr:row>59</xdr:row>
      <xdr:rowOff>88227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73004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117487</xdr:rowOff>
    </xdr:from>
    <xdr:to>
      <xdr:col>81</xdr:col>
      <xdr:colOff>101600</xdr:colOff>
      <xdr:row>59</xdr:row>
      <xdr:rowOff>47637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06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38764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15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157442</xdr:rowOff>
    </xdr:from>
    <xdr:to>
      <xdr:col>76</xdr:col>
      <xdr:colOff>165100</xdr:colOff>
      <xdr:row>59</xdr:row>
      <xdr:rowOff>87592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78719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1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12712</xdr:rowOff>
    </xdr:from>
    <xdr:to>
      <xdr:col>72</xdr:col>
      <xdr:colOff>38100</xdr:colOff>
      <xdr:row>59</xdr:row>
      <xdr:rowOff>114312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105439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150495</xdr:rowOff>
    </xdr:from>
    <xdr:to>
      <xdr:col>67</xdr:col>
      <xdr:colOff>101600</xdr:colOff>
      <xdr:row>59</xdr:row>
      <xdr:rowOff>80645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71772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1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108508</xdr:rowOff>
    </xdr:from>
    <xdr:to>
      <xdr:col>85</xdr:col>
      <xdr:colOff>127000</xdr:colOff>
      <xdr:row>97</xdr:row>
      <xdr:rowOff>120422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39158"/>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120422</xdr:rowOff>
    </xdr:from>
    <xdr:to>
      <xdr:col>81</xdr:col>
      <xdr:colOff>50800</xdr:colOff>
      <xdr:row>97</xdr:row>
      <xdr:rowOff>123837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51072"/>
          <a:ext cx="8890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123837</xdr:rowOff>
    </xdr:from>
    <xdr:to>
      <xdr:col>76</xdr:col>
      <xdr:colOff>114300</xdr:colOff>
      <xdr:row>97</xdr:row>
      <xdr:rowOff>133186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54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121413</xdr:rowOff>
    </xdr:from>
    <xdr:to>
      <xdr:col>71</xdr:col>
      <xdr:colOff>177800</xdr:colOff>
      <xdr:row>97</xdr:row>
      <xdr:rowOff>133186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75206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57708</xdr:rowOff>
    </xdr:from>
    <xdr:to>
      <xdr:col>85</xdr:col>
      <xdr:colOff>177800</xdr:colOff>
      <xdr:row>97</xdr:row>
      <xdr:rowOff>159308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144085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69622</xdr:rowOff>
    </xdr:from>
    <xdr:to>
      <xdr:col>81</xdr:col>
      <xdr:colOff>101600</xdr:colOff>
      <xdr:row>97</xdr:row>
      <xdr:rowOff>171222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0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162349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73037</xdr:rowOff>
    </xdr:from>
    <xdr:to>
      <xdr:col>76</xdr:col>
      <xdr:colOff>165100</xdr:colOff>
      <xdr:row>98</xdr:row>
      <xdr:rowOff>3187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165764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82386</xdr:rowOff>
    </xdr:from>
    <xdr:to>
      <xdr:col>72</xdr:col>
      <xdr:colOff>38100</xdr:colOff>
      <xdr:row>98</xdr:row>
      <xdr:rowOff>12536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1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3663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0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70613</xdr:rowOff>
    </xdr:from>
    <xdr:to>
      <xdr:col>67</xdr:col>
      <xdr:colOff>101600</xdr:colOff>
      <xdr:row>98</xdr:row>
      <xdr:rowOff>763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163340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9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類似団体と比較すると、全体の傾向として平均値を下回っている。そのうちの要因としては、以下の点が挙げられる。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・土木費については、都市計画事業の進捗による事業費の減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・民生費における広域事業委託の終了に伴う減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・消防費については、防災行政無線デジタル化工事の完了に伴う減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・教育費については、小中学校エアコン設置工事の完了による減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近年は、社会保障経費の増加影響により財政調整基金の取崩額が多く現在高も減少傾向にある。平成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町税等の増による決算剰余金の増の影響により現在高が増加した。しかし、今後も社会保障経費や公共施設の改修・建替費用による財政調整基金の取崩は避けられないことが予想されるため、事務事業の見直しなどにより歳出の削減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すべての会計において、実質赤字はなく健全な財政運営を行うことができている。今後も引き続き、独立採算が可能となるよう、使用料や保険料の見直しを行い、財政の健全化に努めていきたい。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10344542</v>
      </c>
      <c r="BO4" s="461"/>
      <c r="BP4" s="461"/>
      <c r="BQ4" s="461"/>
      <c r="BR4" s="461"/>
      <c r="BS4" s="461"/>
      <c r="BT4" s="461"/>
      <c r="BU4" s="462"/>
      <c r="BV4" s="460">
        <v>10874453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7.5</v>
      </c>
      <c r="CU4" s="642"/>
      <c r="CV4" s="642"/>
      <c r="CW4" s="642"/>
      <c r="CX4" s="642"/>
      <c r="CY4" s="642"/>
      <c r="CZ4" s="642"/>
      <c r="DA4" s="643"/>
      <c r="DB4" s="641">
        <v>6.6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9756683</v>
      </c>
      <c r="BO5" s="466"/>
      <c r="BP5" s="466"/>
      <c r="BQ5" s="466"/>
      <c r="BR5" s="466"/>
      <c r="BS5" s="466"/>
      <c r="BT5" s="466"/>
      <c r="BU5" s="467"/>
      <c r="BV5" s="465">
        <v>10359955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93.7</v>
      </c>
      <c r="CU5" s="436"/>
      <c r="CV5" s="436"/>
      <c r="CW5" s="436"/>
      <c r="CX5" s="436"/>
      <c r="CY5" s="436"/>
      <c r="CZ5" s="436"/>
      <c r="DA5" s="437"/>
      <c r="DB5" s="435">
        <v>93.6</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587859</v>
      </c>
      <c r="BO6" s="466"/>
      <c r="BP6" s="466"/>
      <c r="BQ6" s="466"/>
      <c r="BR6" s="466"/>
      <c r="BS6" s="466"/>
      <c r="BT6" s="466"/>
      <c r="BU6" s="467"/>
      <c r="BV6" s="465">
        <v>514498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100.4</v>
      </c>
      <c r="CU6" s="616"/>
      <c r="CV6" s="616"/>
      <c r="CW6" s="616"/>
      <c r="CX6" s="616"/>
      <c r="CY6" s="616"/>
      <c r="CZ6" s="616"/>
      <c r="DA6" s="617"/>
      <c r="DB6" s="615">
        <v>100.2</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90640</v>
      </c>
      <c r="BO7" s="466"/>
      <c r="BP7" s="466"/>
      <c r="BQ7" s="466"/>
      <c r="BR7" s="466"/>
      <c r="BS7" s="466"/>
      <c r="BT7" s="466"/>
      <c r="BU7" s="467"/>
      <c r="BV7" s="465">
        <v>84972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6667171</v>
      </c>
      <c r="CU7" s="466"/>
      <c r="CV7" s="466"/>
      <c r="CW7" s="466"/>
      <c r="CX7" s="466"/>
      <c r="CY7" s="466"/>
      <c r="CZ7" s="466"/>
      <c r="DA7" s="467"/>
      <c r="DB7" s="465">
        <v>6524271</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497219</v>
      </c>
      <c r="BO8" s="466"/>
      <c r="BP8" s="466"/>
      <c r="BQ8" s="466"/>
      <c r="BR8" s="466"/>
      <c r="BS8" s="466"/>
      <c r="BT8" s="466"/>
      <c r="BU8" s="467"/>
      <c r="BV8" s="465">
        <v>429526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33705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67693</v>
      </c>
      <c r="BO9" s="466"/>
      <c r="BP9" s="466"/>
      <c r="BQ9" s="466"/>
      <c r="BR9" s="466"/>
      <c r="BS9" s="466"/>
      <c r="BT9" s="466"/>
      <c r="BU9" s="467"/>
      <c r="BV9" s="465">
        <v>-190941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9.1999999999999993</v>
      </c>
      <c r="CU9" s="436"/>
      <c r="CV9" s="436"/>
      <c r="CW9" s="436"/>
      <c r="CX9" s="436"/>
      <c r="CY9" s="436"/>
      <c r="CZ9" s="436"/>
      <c r="DA9" s="437"/>
      <c r="DB9" s="435">
        <v>8.8000000000000007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33641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215125</v>
      </c>
      <c r="BO10" s="466"/>
      <c r="BP10" s="466"/>
      <c r="BQ10" s="466"/>
      <c r="BR10" s="466"/>
      <c r="BS10" s="466"/>
      <c r="BT10" s="466"/>
      <c r="BU10" s="467"/>
      <c r="BV10" s="465">
        <v>310821</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34097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120</v>
      </c>
      <c r="AV12" s="523"/>
      <c r="AW12" s="523"/>
      <c r="AX12" s="523"/>
      <c r="AY12" s="445" t="s">
        <v>134</v>
      </c>
      <c r="AZ12" s="446"/>
      <c r="BA12" s="446"/>
      <c r="BB12" s="446"/>
      <c r="BC12" s="446"/>
      <c r="BD12" s="446"/>
      <c r="BE12" s="446"/>
      <c r="BF12" s="446"/>
      <c r="BG12" s="446"/>
      <c r="BH12" s="446"/>
      <c r="BI12" s="446"/>
      <c r="BJ12" s="446"/>
      <c r="BK12" s="446"/>
      <c r="BL12" s="446"/>
      <c r="BM12" s="447"/>
      <c r="BN12" s="465">
        <v>130909</v>
      </c>
      <c r="BO12" s="466"/>
      <c r="BP12" s="466"/>
      <c r="BQ12" s="466"/>
      <c r="BR12" s="466"/>
      <c r="BS12" s="466"/>
      <c r="BT12" s="466"/>
      <c r="BU12" s="467"/>
      <c r="BV12" s="465">
        <v>172620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137</v>
      </c>
      <c r="N13" s="566"/>
      <c r="O13" s="566"/>
      <c r="P13" s="566"/>
      <c r="Q13" s="567"/>
      <c r="R13" s="568">
        <v>33667</v>
      </c>
      <c r="S13" s="569"/>
      <c r="T13" s="569"/>
      <c r="U13" s="569"/>
      <c r="V13" s="570"/>
      <c r="W13" s="556" t="s">
        <v>138</v>
      </c>
      <c r="X13" s="478"/>
      <c r="Y13" s="478"/>
      <c r="Z13" s="478"/>
      <c r="AA13" s="478"/>
      <c r="AB13" s="479"/>
      <c r="AC13" s="441">
        <v>315</v>
      </c>
      <c r="AD13" s="442"/>
      <c r="AE13" s="442"/>
      <c r="AF13" s="442"/>
      <c r="AG13" s="443"/>
      <c r="AH13" s="441">
        <v>353</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151909</v>
      </c>
      <c r="BO13" s="466"/>
      <c r="BP13" s="466"/>
      <c r="BQ13" s="466"/>
      <c r="BR13" s="466"/>
      <c r="BS13" s="466"/>
      <c r="BT13" s="466"/>
      <c r="BU13" s="467"/>
      <c r="BV13" s="465">
        <v>-52740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6.5</v>
      </c>
      <c r="CU13" s="436"/>
      <c r="CV13" s="436"/>
      <c r="CW13" s="436"/>
      <c r="CX13" s="436"/>
      <c r="CY13" s="436"/>
      <c r="CZ13" s="436"/>
      <c r="DA13" s="437"/>
      <c r="DB13" s="435">
        <v>6.6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34022</v>
      </c>
      <c r="S14" s="569"/>
      <c r="T14" s="569"/>
      <c r="U14" s="569"/>
      <c r="V14" s="570"/>
      <c r="W14" s="571"/>
      <c r="X14" s="481"/>
      <c r="Y14" s="481"/>
      <c r="Z14" s="481"/>
      <c r="AA14" s="481"/>
      <c r="AB14" s="482"/>
      <c r="AC14" s="561">
        <v>2.1</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14.5</v>
      </c>
      <c r="CU14" s="573"/>
      <c r="CV14" s="573"/>
      <c r="CW14" s="573"/>
      <c r="CX14" s="573"/>
      <c r="CY14" s="573"/>
      <c r="CZ14" s="573"/>
      <c r="DA14" s="574"/>
      <c r="DB14" s="572">
        <v>14.8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137</v>
      </c>
      <c r="N15" s="566"/>
      <c r="O15" s="566"/>
      <c r="P15" s="566"/>
      <c r="Q15" s="567"/>
      <c r="R15" s="568">
        <v>33612</v>
      </c>
      <c r="S15" s="569"/>
      <c r="T15" s="569"/>
      <c r="U15" s="569"/>
      <c r="V15" s="570"/>
      <c r="W15" s="556" t="s">
        <v>145</v>
      </c>
      <c r="X15" s="478"/>
      <c r="Y15" s="478"/>
      <c r="Z15" s="478"/>
      <c r="AA15" s="478"/>
      <c r="AB15" s="479"/>
      <c r="AC15" s="441">
        <v>3551</v>
      </c>
      <c r="AD15" s="442"/>
      <c r="AE15" s="442"/>
      <c r="AF15" s="442"/>
      <c r="AG15" s="443"/>
      <c r="AH15" s="441">
        <v>3499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3380719</v>
      </c>
      <c r="BO15" s="461"/>
      <c r="BP15" s="461"/>
      <c r="BQ15" s="461"/>
      <c r="BR15" s="461"/>
      <c r="BS15" s="461"/>
      <c r="BT15" s="461"/>
      <c r="BU15" s="462"/>
      <c r="BV15" s="460">
        <v>3326037</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24.1</v>
      </c>
      <c r="AD16" s="562"/>
      <c r="AE16" s="562"/>
      <c r="AF16" s="562"/>
      <c r="AG16" s="563"/>
      <c r="AH16" s="561">
        <v>23.2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5327184</v>
      </c>
      <c r="BO16" s="466"/>
      <c r="BP16" s="466"/>
      <c r="BQ16" s="466"/>
      <c r="BR16" s="466"/>
      <c r="BS16" s="466"/>
      <c r="BT16" s="466"/>
      <c r="BU16" s="467"/>
      <c r="BV16" s="465">
        <v>5224104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124</v>
      </c>
      <c r="S17" s="554"/>
      <c r="T17" s="554"/>
      <c r="U17" s="554"/>
      <c r="V17" s="555"/>
      <c r="W17" s="556" t="s">
        <v>152</v>
      </c>
      <c r="X17" s="478"/>
      <c r="Y17" s="478"/>
      <c r="Z17" s="478"/>
      <c r="AA17" s="478"/>
      <c r="AB17" s="479"/>
      <c r="AC17" s="441">
        <v>10861</v>
      </c>
      <c r="AD17" s="442"/>
      <c r="AE17" s="442"/>
      <c r="AF17" s="442"/>
      <c r="AG17" s="443"/>
      <c r="AH17" s="441">
        <v>11221</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4269554</v>
      </c>
      <c r="BO17" s="466"/>
      <c r="BP17" s="466"/>
      <c r="BQ17" s="466"/>
      <c r="BR17" s="466"/>
      <c r="BS17" s="466"/>
      <c r="BT17" s="466"/>
      <c r="BU17" s="467"/>
      <c r="BV17" s="465">
        <v>4205140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154</v>
      </c>
      <c r="C18" s="528"/>
      <c r="D18" s="528"/>
      <c r="E18" s="529"/>
      <c r="F18" s="529"/>
      <c r="G18" s="529"/>
      <c r="H18" s="529"/>
      <c r="I18" s="529"/>
      <c r="J18" s="529"/>
      <c r="K18" s="529"/>
      <c r="L18" s="530">
        <v>15.95</v>
      </c>
      <c r="M18" s="530"/>
      <c r="N18" s="530"/>
      <c r="O18" s="530"/>
      <c r="P18" s="530"/>
      <c r="Q18" s="530"/>
      <c r="R18" s="531"/>
      <c r="S18" s="531"/>
      <c r="T18" s="531"/>
      <c r="U18" s="531"/>
      <c r="V18" s="532"/>
      <c r="W18" s="546"/>
      <c r="X18" s="547"/>
      <c r="Y18" s="547"/>
      <c r="Z18" s="547"/>
      <c r="AA18" s="547"/>
      <c r="AB18" s="557"/>
      <c r="AC18" s="429">
        <v>73.7</v>
      </c>
      <c r="AD18" s="430"/>
      <c r="AE18" s="430"/>
      <c r="AF18" s="430"/>
      <c r="AG18" s="533"/>
      <c r="AH18" s="429">
        <v>74.400000000000006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6328329</v>
      </c>
      <c r="BO18" s="466"/>
      <c r="BP18" s="466"/>
      <c r="BQ18" s="466"/>
      <c r="BR18" s="466"/>
      <c r="BS18" s="466"/>
      <c r="BT18" s="466"/>
      <c r="BU18" s="467"/>
      <c r="BV18" s="465">
        <v>6206208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156</v>
      </c>
      <c r="C19" s="528"/>
      <c r="D19" s="528"/>
      <c r="E19" s="529"/>
      <c r="F19" s="529"/>
      <c r="G19" s="529"/>
      <c r="H19" s="529"/>
      <c r="I19" s="529"/>
      <c r="J19" s="529"/>
      <c r="K19" s="529"/>
      <c r="L19" s="535">
        <v>2113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8119615</v>
      </c>
      <c r="BO19" s="466"/>
      <c r="BP19" s="466"/>
      <c r="BQ19" s="466"/>
      <c r="BR19" s="466"/>
      <c r="BS19" s="466"/>
      <c r="BT19" s="466"/>
      <c r="BU19" s="467"/>
      <c r="BV19" s="465">
        <v>8169083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158</v>
      </c>
      <c r="C20" s="528"/>
      <c r="D20" s="528"/>
      <c r="E20" s="529"/>
      <c r="F20" s="529"/>
      <c r="G20" s="529"/>
      <c r="H20" s="529"/>
      <c r="I20" s="529"/>
      <c r="J20" s="529"/>
      <c r="K20" s="529"/>
      <c r="L20" s="535">
        <v>13728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8111356</v>
      </c>
      <c r="BO23" s="466"/>
      <c r="BP23" s="466"/>
      <c r="BQ23" s="466"/>
      <c r="BR23" s="466"/>
      <c r="BS23" s="466"/>
      <c r="BT23" s="466"/>
      <c r="BU23" s="467"/>
      <c r="BV23" s="465">
        <v>8200335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167</v>
      </c>
      <c r="F24" s="439"/>
      <c r="G24" s="439"/>
      <c r="H24" s="439"/>
      <c r="I24" s="439"/>
      <c r="J24" s="439"/>
      <c r="K24" s="440"/>
      <c r="L24" s="441">
        <v>1</v>
      </c>
      <c r="M24" s="442"/>
      <c r="N24" s="442"/>
      <c r="O24" s="442"/>
      <c r="P24" s="443"/>
      <c r="Q24" s="441">
        <v>7320</v>
      </c>
      <c r="R24" s="442"/>
      <c r="S24" s="442"/>
      <c r="T24" s="442"/>
      <c r="U24" s="442"/>
      <c r="V24" s="443"/>
      <c r="W24" s="507"/>
      <c r="X24" s="498"/>
      <c r="Y24" s="499"/>
      <c r="Z24" s="438" t="s">
        <v>168</v>
      </c>
      <c r="AA24" s="439"/>
      <c r="AB24" s="439"/>
      <c r="AC24" s="439"/>
      <c r="AD24" s="439"/>
      <c r="AE24" s="439"/>
      <c r="AF24" s="439"/>
      <c r="AG24" s="440"/>
      <c r="AH24" s="441">
        <v>180</v>
      </c>
      <c r="AI24" s="442"/>
      <c r="AJ24" s="442"/>
      <c r="AK24" s="442"/>
      <c r="AL24" s="443"/>
      <c r="AM24" s="441">
        <v>572580</v>
      </c>
      <c r="AN24" s="442"/>
      <c r="AO24" s="442"/>
      <c r="AP24" s="442"/>
      <c r="AQ24" s="442"/>
      <c r="AR24" s="443"/>
      <c r="AS24" s="441">
        <v>3181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6874711</v>
      </c>
      <c r="BO24" s="466"/>
      <c r="BP24" s="466"/>
      <c r="BQ24" s="466"/>
      <c r="BR24" s="466"/>
      <c r="BS24" s="466"/>
      <c r="BT24" s="466"/>
      <c r="BU24" s="467"/>
      <c r="BV24" s="465">
        <v>6952161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170</v>
      </c>
      <c r="F25" s="439"/>
      <c r="G25" s="439"/>
      <c r="H25" s="439"/>
      <c r="I25" s="439"/>
      <c r="J25" s="439"/>
      <c r="K25" s="440"/>
      <c r="L25" s="441">
        <v>1</v>
      </c>
      <c r="M25" s="442"/>
      <c r="N25" s="442"/>
      <c r="O25" s="442"/>
      <c r="P25" s="443"/>
      <c r="Q25" s="441">
        <v>6480</v>
      </c>
      <c r="R25" s="442"/>
      <c r="S25" s="442"/>
      <c r="T25" s="442"/>
      <c r="U25" s="442"/>
      <c r="V25" s="443"/>
      <c r="W25" s="507"/>
      <c r="X25" s="498"/>
      <c r="Y25" s="499"/>
      <c r="Z25" s="438" t="s">
        <v>171</v>
      </c>
      <c r="AA25" s="439"/>
      <c r="AB25" s="439"/>
      <c r="AC25" s="439"/>
      <c r="AD25" s="439"/>
      <c r="AE25" s="439"/>
      <c r="AF25" s="439"/>
      <c r="AG25" s="440"/>
      <c r="AH25" s="441" t="s">
        <v>136</v>
      </c>
      <c r="AI25" s="442"/>
      <c r="AJ25" s="442"/>
      <c r="AK25" s="442"/>
      <c r="AL25" s="443"/>
      <c r="AM25" s="441" t="s">
        <v>172</v>
      </c>
      <c r="AN25" s="442"/>
      <c r="AO25" s="442"/>
      <c r="AP25" s="442"/>
      <c r="AQ25" s="442"/>
      <c r="AR25" s="443"/>
      <c r="AS25" s="441" t="s">
        <v>128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697562</v>
      </c>
      <c r="BO25" s="461"/>
      <c r="BP25" s="461"/>
      <c r="BQ25" s="461"/>
      <c r="BR25" s="461"/>
      <c r="BS25" s="461"/>
      <c r="BT25" s="461"/>
      <c r="BU25" s="462"/>
      <c r="BV25" s="460">
        <v>831796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5950</v>
      </c>
      <c r="R26" s="442"/>
      <c r="S26" s="442"/>
      <c r="T26" s="442"/>
      <c r="U26" s="442"/>
      <c r="V26" s="443"/>
      <c r="W26" s="507"/>
      <c r="X26" s="498"/>
      <c r="Y26" s="499"/>
      <c r="Z26" s="438" t="s">
        <v>175</v>
      </c>
      <c r="AA26" s="520"/>
      <c r="AB26" s="520"/>
      <c r="AC26" s="520"/>
      <c r="AD26" s="520"/>
      <c r="AE26" s="520"/>
      <c r="AF26" s="520"/>
      <c r="AG26" s="521"/>
      <c r="AH26" s="441" t="s">
        <v>128</v>
      </c>
      <c r="AI26" s="442"/>
      <c r="AJ26" s="442"/>
      <c r="AK26" s="442"/>
      <c r="AL26" s="443"/>
      <c r="AM26" s="441" t="s">
        <v>136</v>
      </c>
      <c r="AN26" s="442"/>
      <c r="AO26" s="442"/>
      <c r="AP26" s="442"/>
      <c r="AQ26" s="442"/>
      <c r="AR26" s="443"/>
      <c r="AS26" s="441" t="s">
        <v>128</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2950</v>
      </c>
      <c r="R27" s="442"/>
      <c r="S27" s="442"/>
      <c r="T27" s="442"/>
      <c r="U27" s="442"/>
      <c r="V27" s="443"/>
      <c r="W27" s="507"/>
      <c r="X27" s="498"/>
      <c r="Y27" s="499"/>
      <c r="Z27" s="438" t="s">
        <v>178</v>
      </c>
      <c r="AA27" s="439"/>
      <c r="AB27" s="439"/>
      <c r="AC27" s="439"/>
      <c r="AD27" s="439"/>
      <c r="AE27" s="439"/>
      <c r="AF27" s="439"/>
      <c r="AG27" s="440"/>
      <c r="AH27" s="441">
        <v>3</v>
      </c>
      <c r="AI27" s="442"/>
      <c r="AJ27" s="442"/>
      <c r="AK27" s="442"/>
      <c r="AL27" s="443"/>
      <c r="AM27" s="441">
        <v>11829</v>
      </c>
      <c r="AN27" s="442"/>
      <c r="AO27" s="442"/>
      <c r="AP27" s="442"/>
      <c r="AQ27" s="442"/>
      <c r="AR27" s="443"/>
      <c r="AS27" s="441">
        <v>3943</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381587</v>
      </c>
      <c r="BO27" s="469"/>
      <c r="BP27" s="469"/>
      <c r="BQ27" s="469"/>
      <c r="BR27" s="469"/>
      <c r="BS27" s="469"/>
      <c r="BT27" s="469"/>
      <c r="BU27" s="470"/>
      <c r="BV27" s="468">
        <v>381519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2440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128</v>
      </c>
      <c r="AN28" s="442"/>
      <c r="AO28" s="442"/>
      <c r="AP28" s="442"/>
      <c r="AQ28" s="442"/>
      <c r="AR28" s="443"/>
      <c r="AS28" s="441" t="s">
        <v>136</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1156614</v>
      </c>
      <c r="BO28" s="461"/>
      <c r="BP28" s="461"/>
      <c r="BQ28" s="461"/>
      <c r="BR28" s="461"/>
      <c r="BS28" s="461"/>
      <c r="BT28" s="461"/>
      <c r="BU28" s="462"/>
      <c r="BV28" s="460">
        <v>1072398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183</v>
      </c>
      <c r="F29" s="439"/>
      <c r="G29" s="439"/>
      <c r="H29" s="439"/>
      <c r="I29" s="439"/>
      <c r="J29" s="439"/>
      <c r="K29" s="440"/>
      <c r="L29" s="441">
        <v>11</v>
      </c>
      <c r="M29" s="442"/>
      <c r="N29" s="442"/>
      <c r="O29" s="442"/>
      <c r="P29" s="443"/>
      <c r="Q29" s="441">
        <v>2210</v>
      </c>
      <c r="R29" s="442"/>
      <c r="S29" s="442"/>
      <c r="T29" s="442"/>
      <c r="U29" s="442"/>
      <c r="V29" s="443"/>
      <c r="W29" s="508"/>
      <c r="X29" s="509"/>
      <c r="Y29" s="510"/>
      <c r="Z29" s="438" t="s">
        <v>184</v>
      </c>
      <c r="AA29" s="439"/>
      <c r="AB29" s="439"/>
      <c r="AC29" s="439"/>
      <c r="AD29" s="439"/>
      <c r="AE29" s="439"/>
      <c r="AF29" s="439"/>
      <c r="AG29" s="440"/>
      <c r="AH29" s="441">
        <v>183</v>
      </c>
      <c r="AI29" s="442"/>
      <c r="AJ29" s="442"/>
      <c r="AK29" s="442"/>
      <c r="AL29" s="443"/>
      <c r="AM29" s="441">
        <v>584409</v>
      </c>
      <c r="AN29" s="442"/>
      <c r="AO29" s="442"/>
      <c r="AP29" s="442"/>
      <c r="AQ29" s="442"/>
      <c r="AR29" s="443"/>
      <c r="AS29" s="441">
        <v>3193</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3514</v>
      </c>
      <c r="BO29" s="466"/>
      <c r="BP29" s="466"/>
      <c r="BQ29" s="466"/>
      <c r="BR29" s="466"/>
      <c r="BS29" s="466"/>
      <c r="BT29" s="466"/>
      <c r="BU29" s="467"/>
      <c r="BV29" s="465">
        <v>3513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94.1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638727</v>
      </c>
      <c r="BO30" s="469"/>
      <c r="BP30" s="469"/>
      <c r="BQ30" s="469"/>
      <c r="BR30" s="469"/>
      <c r="BS30" s="469"/>
      <c r="BT30" s="469"/>
      <c r="BU30" s="470"/>
      <c r="BV30" s="468">
        <v>630413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久喜宮代衛生組合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新しい村</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埼玉東部消防組合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宮代町土地開発公社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埼玉県後期高齢者医療連合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埼玉県後期高齢者医療連合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埼玉県市町村総合事務組合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彩の国さいたま人づくり広域連合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3i49VBO1W+5bhKPl3uDEjyjnED2yiYjEofIq4Ovp2odDVcX83ce19I+xvvmLwMJC9T15TFYDy+cbDLjN11gDVA==" saltValue="EgQnkw/d/766sjDQ8Tbz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4" t="s">
        <v>552</v>
      </c>
      <c r="D34" s="1244"/>
      <c r="E34" s="1245"/>
      <c r="F34" s="32">
        <v>16.34</v>
      </c>
      <c r="G34" s="33">
        <v>18.809999999999999</v>
      </c>
      <c r="H34" s="33">
        <v>20.46</v>
      </c>
      <c r="I34" s="33">
        <v>17.97</v>
      </c>
      <c r="J34" s="34">
        <v>16.27</v>
      </c>
      <c r="K34" s="22"/>
      <c r="L34" s="22"/>
      <c r="M34" s="22"/>
      <c r="N34" s="22"/>
      <c r="O34" s="22"/>
      <c r="P34" s="22"/>
    </row>
    <row r="35" spans="1:16" ht="39" customHeight="1">
      <c r="A35" s="22"/>
      <c r="B35" s="35"/>
      <c r="C35" s="1238" t="s">
        <v>553</v>
      </c>
      <c r="D35" s="1239"/>
      <c r="E35" s="1240"/>
      <c r="F35" s="36">
        <v>4.09</v>
      </c>
      <c r="G35" s="37">
        <v>7.77</v>
      </c>
      <c r="H35" s="37">
        <v>9.6</v>
      </c>
      <c r="I35" s="37">
        <v>6.58</v>
      </c>
      <c r="J35" s="38">
        <v>7.45</v>
      </c>
      <c r="K35" s="22"/>
      <c r="L35" s="22"/>
      <c r="M35" s="22"/>
      <c r="N35" s="22"/>
      <c r="O35" s="22"/>
      <c r="P35" s="22"/>
    </row>
    <row r="36" spans="1:16" ht="39" customHeight="1">
      <c r="A36" s="22"/>
      <c r="B36" s="35"/>
      <c r="C36" s="1238" t="s">
        <v>554</v>
      </c>
      <c r="D36" s="1239"/>
      <c r="E36" s="1240"/>
      <c r="F36" s="36">
        <v>2.87</v>
      </c>
      <c r="G36" s="37">
        <v>1.97</v>
      </c>
      <c r="H36" s="37">
        <v>2.06</v>
      </c>
      <c r="I36" s="37">
        <v>2.81</v>
      </c>
      <c r="J36" s="38">
        <v>2.76</v>
      </c>
      <c r="K36" s="22"/>
      <c r="L36" s="22"/>
      <c r="M36" s="22"/>
      <c r="N36" s="22"/>
      <c r="O36" s="22"/>
      <c r="P36" s="22"/>
    </row>
    <row r="37" spans="1:16" ht="39" customHeight="1">
      <c r="A37" s="22"/>
      <c r="B37" s="35"/>
      <c r="C37" s="1238" t="s">
        <v>555</v>
      </c>
      <c r="D37" s="1239"/>
      <c r="E37" s="1240"/>
      <c r="F37" s="36">
        <v>1.0900000000000001</v>
      </c>
      <c r="G37" s="37">
        <v>2.15</v>
      </c>
      <c r="H37" s="37">
        <v>2.87</v>
      </c>
      <c r="I37" s="37">
        <v>4.08</v>
      </c>
      <c r="J37" s="38">
        <v>1.79</v>
      </c>
      <c r="K37" s="22"/>
      <c r="L37" s="22"/>
      <c r="M37" s="22"/>
      <c r="N37" s="22"/>
      <c r="O37" s="22"/>
      <c r="P37" s="22"/>
    </row>
    <row r="38" spans="1:16" ht="39" customHeight="1">
      <c r="A38" s="22"/>
      <c r="B38" s="35"/>
      <c r="C38" s="1238" t="s">
        <v>556</v>
      </c>
      <c r="D38" s="1239"/>
      <c r="E38" s="1240"/>
      <c r="F38" s="36">
        <v>0.31</v>
      </c>
      <c r="G38" s="37">
        <v>0.48</v>
      </c>
      <c r="H38" s="37">
        <v>0.69</v>
      </c>
      <c r="I38" s="37">
        <v>0.37</v>
      </c>
      <c r="J38" s="38">
        <v>0.48</v>
      </c>
      <c r="K38" s="22"/>
      <c r="L38" s="22"/>
      <c r="M38" s="22"/>
      <c r="N38" s="22"/>
      <c r="O38" s="22"/>
      <c r="P38" s="22"/>
    </row>
    <row r="39" spans="1:16" ht="39" customHeight="1">
      <c r="A39" s="22"/>
      <c r="B39" s="35"/>
      <c r="C39" s="1238" t="s">
        <v>557</v>
      </c>
      <c r="D39" s="1239"/>
      <c r="E39" s="1240"/>
      <c r="F39" s="36">
        <v>0.08</v>
      </c>
      <c r="G39" s="37">
        <v>0.06</v>
      </c>
      <c r="H39" s="37">
        <v>7.0000000000000007E-2</v>
      </c>
      <c r="I39" s="37">
        <v>7.0000000000000007E-2</v>
      </c>
      <c r="J39" s="38">
        <v>0.06</v>
      </c>
      <c r="K39" s="22"/>
      <c r="L39" s="22"/>
      <c r="M39" s="22"/>
      <c r="N39" s="22"/>
      <c r="O39" s="22"/>
      <c r="P39" s="22"/>
    </row>
    <row r="40" spans="1:16" ht="39" customHeight="1">
      <c r="A40" s="22"/>
      <c r="B40" s="35"/>
      <c r="C40" s="1238" t="s">
        <v>558</v>
      </c>
      <c r="D40" s="1239"/>
      <c r="E40" s="1240"/>
      <c r="F40" s="36">
        <v>0.03</v>
      </c>
      <c r="G40" s="37">
        <v>0.05</v>
      </c>
      <c r="H40" s="37">
        <v>0.04</v>
      </c>
      <c r="I40" s="37">
        <v>0.03</v>
      </c>
      <c r="J40" s="38">
        <v>0.03</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559</v>
      </c>
      <c r="D42" s="1239"/>
      <c r="E42" s="1240"/>
      <c r="F42" s="36" t="s">
        <v>503</v>
      </c>
      <c r="G42" s="37" t="s">
        <v>503</v>
      </c>
      <c r="H42" s="37" t="s">
        <v>503</v>
      </c>
      <c r="I42" s="37" t="s">
        <v>503</v>
      </c>
      <c r="J42" s="38" t="s">
        <v>503</v>
      </c>
      <c r="K42" s="22"/>
      <c r="L42" s="22"/>
      <c r="M42" s="22"/>
      <c r="N42" s="22"/>
      <c r="O42" s="22"/>
      <c r="P42" s="22"/>
    </row>
    <row r="43" spans="1:16" ht="39" customHeight="1" thickBot="1">
      <c r="A43" s="22"/>
      <c r="B43" s="40"/>
      <c r="C43" s="1241" t="s">
        <v>560</v>
      </c>
      <c r="D43" s="1242"/>
      <c r="E43" s="124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wGvLHzjI7OLl+NyUtlT8jvIwpLo4RuXsjcBqpXqdYiHOvp7RH1fJxUlLc6luBlPwfM7jrE1RhOHmtFb8ol8bw==" saltValue="8YvjBD1SD5zTc7knFkj2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64" t="s">
        <v>11</v>
      </c>
      <c r="C45" s="1265"/>
      <c r="D45" s="58"/>
      <c r="E45" s="1270" t="s">
        <v>12</v>
      </c>
      <c r="F45" s="1270"/>
      <c r="G45" s="1270"/>
      <c r="H45" s="1270"/>
      <c r="I45" s="1270"/>
      <c r="J45" s="1271"/>
      <c r="K45" s="59">
        <v>753</v>
      </c>
      <c r="L45" s="60">
        <v>726</v>
      </c>
      <c r="M45" s="60">
        <v>755</v>
      </c>
      <c r="N45" s="60">
        <v>769</v>
      </c>
      <c r="O45" s="61">
        <v>803</v>
      </c>
      <c r="P45" s="48"/>
      <c r="Q45" s="48"/>
      <c r="R45" s="48"/>
      <c r="S45" s="48"/>
      <c r="T45" s="48"/>
      <c r="U45" s="48"/>
    </row>
    <row r="46" spans="1:21" ht="30.75" customHeight="1">
      <c r="A46" s="48"/>
      <c r="B46" s="1266"/>
      <c r="C46" s="1267"/>
      <c r="D46" s="62"/>
      <c r="E46" s="1248" t="s">
        <v>13</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c r="A47" s="48"/>
      <c r="B47" s="1266"/>
      <c r="C47" s="1267"/>
      <c r="D47" s="62"/>
      <c r="E47" s="1248" t="s">
        <v>14</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c r="A48" s="48"/>
      <c r="B48" s="1266"/>
      <c r="C48" s="1267"/>
      <c r="D48" s="62"/>
      <c r="E48" s="1248" t="s">
        <v>15</v>
      </c>
      <c r="F48" s="1248"/>
      <c r="G48" s="1248"/>
      <c r="H48" s="1248"/>
      <c r="I48" s="1248"/>
      <c r="J48" s="1249"/>
      <c r="K48" s="63">
        <v>530</v>
      </c>
      <c r="L48" s="64">
        <v>548</v>
      </c>
      <c r="M48" s="64">
        <v>514</v>
      </c>
      <c r="N48" s="64">
        <v>504</v>
      </c>
      <c r="O48" s="65">
        <v>490</v>
      </c>
      <c r="P48" s="48"/>
      <c r="Q48" s="48"/>
      <c r="R48" s="48"/>
      <c r="S48" s="48"/>
      <c r="T48" s="48"/>
      <c r="U48" s="48"/>
    </row>
    <row r="49" spans="1:21" ht="30.75" customHeight="1">
      <c r="A49" s="48"/>
      <c r="B49" s="1266"/>
      <c r="C49" s="1267"/>
      <c r="D49" s="62"/>
      <c r="E49" s="1248" t="s">
        <v>16</v>
      </c>
      <c r="F49" s="1248"/>
      <c r="G49" s="1248"/>
      <c r="H49" s="1248"/>
      <c r="I49" s="1248"/>
      <c r="J49" s="1249"/>
      <c r="K49" s="63">
        <v>86</v>
      </c>
      <c r="L49" s="64">
        <v>29</v>
      </c>
      <c r="M49" s="64">
        <v>43</v>
      </c>
      <c r="N49" s="64">
        <v>49</v>
      </c>
      <c r="O49" s="65">
        <v>47</v>
      </c>
      <c r="P49" s="48"/>
      <c r="Q49" s="48"/>
      <c r="R49" s="48"/>
      <c r="S49" s="48"/>
      <c r="T49" s="48"/>
      <c r="U49" s="48"/>
    </row>
    <row r="50" spans="1:21" ht="30.75" customHeight="1">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c r="A51" s="48"/>
      <c r="B51" s="1268"/>
      <c r="C51" s="1269"/>
      <c r="D51" s="66"/>
      <c r="E51" s="1248" t="s">
        <v>18</v>
      </c>
      <c r="F51" s="1248"/>
      <c r="G51" s="1248"/>
      <c r="H51" s="1248"/>
      <c r="I51" s="1248"/>
      <c r="J51" s="1249"/>
      <c r="K51" s="63" t="s">
        <v>503</v>
      </c>
      <c r="L51" s="64" t="s">
        <v>503</v>
      </c>
      <c r="M51" s="64" t="s">
        <v>503</v>
      </c>
      <c r="N51" s="64" t="s">
        <v>503</v>
      </c>
      <c r="O51" s="65" t="s">
        <v>503</v>
      </c>
      <c r="P51" s="48"/>
      <c r="Q51" s="48"/>
      <c r="R51" s="48"/>
      <c r="S51" s="48"/>
      <c r="T51" s="48"/>
      <c r="U51" s="48"/>
    </row>
    <row r="52" spans="1:21" ht="30.75" customHeight="1">
      <c r="A52" s="48"/>
      <c r="B52" s="1246" t="s">
        <v>19</v>
      </c>
      <c r="C52" s="1247"/>
      <c r="D52" s="66"/>
      <c r="E52" s="1248" t="s">
        <v>20</v>
      </c>
      <c r="F52" s="1248"/>
      <c r="G52" s="1248"/>
      <c r="H52" s="1248"/>
      <c r="I52" s="1248"/>
      <c r="J52" s="1249"/>
      <c r="K52" s="63">
        <v>996</v>
      </c>
      <c r="L52" s="64">
        <v>922</v>
      </c>
      <c r="M52" s="64">
        <v>938</v>
      </c>
      <c r="N52" s="64">
        <v>956</v>
      </c>
      <c r="O52" s="65">
        <v>954</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373</v>
      </c>
      <c r="L53" s="69">
        <v>381</v>
      </c>
      <c r="M53" s="69">
        <v>374</v>
      </c>
      <c r="N53" s="69">
        <v>366</v>
      </c>
      <c r="O53" s="70">
        <v>386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54" t="s">
        <v>25</v>
      </c>
      <c r="C57" s="1255"/>
      <c r="D57" s="1258" t="s">
        <v>26</v>
      </c>
      <c r="E57" s="1259"/>
      <c r="F57" s="1259"/>
      <c r="G57" s="1259"/>
      <c r="H57" s="1259"/>
      <c r="I57" s="1259"/>
      <c r="J57" s="1260"/>
      <c r="K57" s="82">
        <v>0</v>
      </c>
      <c r="L57" s="83">
        <v>0</v>
      </c>
      <c r="M57" s="83">
        <v>0</v>
      </c>
      <c r="N57" s="83">
        <v>0</v>
      </c>
      <c r="O57" s="84">
        <v>0</v>
      </c>
    </row>
    <row r="58" spans="1:21" ht="31.5" customHeight="1" thickBot="1">
      <c r="B58" s="1256"/>
      <c r="C58" s="1257"/>
      <c r="D58" s="1261" t="s">
        <v>27</v>
      </c>
      <c r="E58" s="1262"/>
      <c r="F58" s="1262"/>
      <c r="G58" s="1262"/>
      <c r="H58" s="1262"/>
      <c r="I58" s="1262"/>
      <c r="J58" s="1263"/>
      <c r="K58" s="85">
        <v>0</v>
      </c>
      <c r="L58" s="86">
        <v>0</v>
      </c>
      <c r="M58" s="86">
        <v>0</v>
      </c>
      <c r="N58" s="86">
        <v>0</v>
      </c>
      <c r="O58" s="87">
        <v>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CY5F7AzGIEZFgsFmKSM7NecTzfAyRhVVSS2v0xE+GfyScQ3UUYP4czlW87ZvgMHnF3GZINtUbmhbiyUb7RDKA==" saltValue="e+ij5nkSZvhxk1z0FGm/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545</v>
      </c>
      <c r="J40" s="99" t="s">
        <v>546</v>
      </c>
      <c r="K40" s="99" t="s">
        <v>547</v>
      </c>
      <c r="L40" s="99" t="s">
        <v>548</v>
      </c>
      <c r="M40" s="100" t="s">
        <v>549</v>
      </c>
    </row>
    <row r="41" spans="2:13" ht="27.75" customHeight="1">
      <c r="B41" s="1284" t="s">
        <v>30</v>
      </c>
      <c r="C41" s="1285"/>
      <c r="D41" s="101"/>
      <c r="E41" s="1286" t="s">
        <v>31</v>
      </c>
      <c r="F41" s="1286"/>
      <c r="G41" s="1286"/>
      <c r="H41" s="1287"/>
      <c r="I41" s="102">
        <v>8758</v>
      </c>
      <c r="J41" s="103">
        <v>8795</v>
      </c>
      <c r="K41" s="103">
        <v>8678</v>
      </c>
      <c r="L41" s="103">
        <v>8889</v>
      </c>
      <c r="M41" s="104">
        <v>9174</v>
      </c>
    </row>
    <row r="42" spans="2:13" ht="27.75" customHeight="1">
      <c r="B42" s="1274"/>
      <c r="C42" s="1275"/>
      <c r="D42" s="105"/>
      <c r="E42" s="1278" t="s">
        <v>32</v>
      </c>
      <c r="F42" s="1278"/>
      <c r="G42" s="1278"/>
      <c r="H42" s="1279"/>
      <c r="I42" s="106" t="s">
        <v>503</v>
      </c>
      <c r="J42" s="107" t="s">
        <v>503</v>
      </c>
      <c r="K42" s="107" t="s">
        <v>503</v>
      </c>
      <c r="L42" s="107" t="s">
        <v>503</v>
      </c>
      <c r="M42" s="108" t="s">
        <v>503</v>
      </c>
    </row>
    <row r="43" spans="2:13" ht="27.75" customHeight="1">
      <c r="B43" s="1274"/>
      <c r="C43" s="1275"/>
      <c r="D43" s="105"/>
      <c r="E43" s="1278" t="s">
        <v>33</v>
      </c>
      <c r="F43" s="1278"/>
      <c r="G43" s="1278"/>
      <c r="H43" s="1279"/>
      <c r="I43" s="106">
        <v>5190</v>
      </c>
      <c r="J43" s="107">
        <v>4905</v>
      </c>
      <c r="K43" s="107">
        <v>4577</v>
      </c>
      <c r="L43" s="107">
        <v>4266</v>
      </c>
      <c r="M43" s="108">
        <v>3908</v>
      </c>
    </row>
    <row r="44" spans="2:13" ht="27.75" customHeight="1">
      <c r="B44" s="1274"/>
      <c r="C44" s="1275"/>
      <c r="D44" s="105"/>
      <c r="E44" s="1278" t="s">
        <v>34</v>
      </c>
      <c r="F44" s="1278"/>
      <c r="G44" s="1278"/>
      <c r="H44" s="1279"/>
      <c r="I44" s="106">
        <v>241</v>
      </c>
      <c r="J44" s="107">
        <v>236</v>
      </c>
      <c r="K44" s="107">
        <v>232</v>
      </c>
      <c r="L44" s="107">
        <v>237</v>
      </c>
      <c r="M44" s="108">
        <v>280</v>
      </c>
    </row>
    <row r="45" spans="2:13" ht="27.75" customHeight="1">
      <c r="B45" s="1274"/>
      <c r="C45" s="1275"/>
      <c r="D45" s="105"/>
      <c r="E45" s="1278" t="s">
        <v>35</v>
      </c>
      <c r="F45" s="1278"/>
      <c r="G45" s="1278"/>
      <c r="H45" s="1279"/>
      <c r="I45" s="106" t="s">
        <v>503</v>
      </c>
      <c r="J45" s="107" t="s">
        <v>503</v>
      </c>
      <c r="K45" s="107" t="s">
        <v>503</v>
      </c>
      <c r="L45" s="107" t="s">
        <v>503</v>
      </c>
      <c r="M45" s="108" t="s">
        <v>503</v>
      </c>
    </row>
    <row r="46" spans="2:13" ht="27.75" customHeight="1">
      <c r="B46" s="1274"/>
      <c r="C46" s="1275"/>
      <c r="D46" s="109"/>
      <c r="E46" s="1278" t="s">
        <v>36</v>
      </c>
      <c r="F46" s="1278"/>
      <c r="G46" s="1278"/>
      <c r="H46" s="1279"/>
      <c r="I46" s="106" t="s">
        <v>503</v>
      </c>
      <c r="J46" s="107" t="s">
        <v>503</v>
      </c>
      <c r="K46" s="107" t="s">
        <v>503</v>
      </c>
      <c r="L46" s="107" t="s">
        <v>503</v>
      </c>
      <c r="M46" s="108" t="s">
        <v>503</v>
      </c>
    </row>
    <row r="47" spans="2:13" ht="27.75" customHeight="1">
      <c r="B47" s="1274"/>
      <c r="C47" s="1275"/>
      <c r="D47" s="110"/>
      <c r="E47" s="1288" t="s">
        <v>37</v>
      </c>
      <c r="F47" s="1289"/>
      <c r="G47" s="1289"/>
      <c r="H47" s="1290"/>
      <c r="I47" s="106" t="s">
        <v>503</v>
      </c>
      <c r="J47" s="107" t="s">
        <v>503</v>
      </c>
      <c r="K47" s="107" t="s">
        <v>503</v>
      </c>
      <c r="L47" s="107" t="s">
        <v>503</v>
      </c>
      <c r="M47" s="108" t="s">
        <v>503</v>
      </c>
    </row>
    <row r="48" spans="2:13" ht="27.75" customHeight="1">
      <c r="B48" s="1274"/>
      <c r="C48" s="1275"/>
      <c r="D48" s="105"/>
      <c r="E48" s="1278" t="s">
        <v>38</v>
      </c>
      <c r="F48" s="1278"/>
      <c r="G48" s="1278"/>
      <c r="H48" s="1279"/>
      <c r="I48" s="106" t="s">
        <v>503</v>
      </c>
      <c r="J48" s="107" t="s">
        <v>503</v>
      </c>
      <c r="K48" s="107" t="s">
        <v>503</v>
      </c>
      <c r="L48" s="107" t="s">
        <v>503</v>
      </c>
      <c r="M48" s="108" t="s">
        <v>503</v>
      </c>
    </row>
    <row r="49" spans="2:13" ht="27.75" customHeight="1">
      <c r="B49" s="1276"/>
      <c r="C49" s="1277"/>
      <c r="D49" s="105"/>
      <c r="E49" s="1278" t="s">
        <v>39</v>
      </c>
      <c r="F49" s="1278"/>
      <c r="G49" s="1278"/>
      <c r="H49" s="1279"/>
      <c r="I49" s="106" t="s">
        <v>503</v>
      </c>
      <c r="J49" s="107" t="s">
        <v>503</v>
      </c>
      <c r="K49" s="107" t="s">
        <v>503</v>
      </c>
      <c r="L49" s="107" t="s">
        <v>503</v>
      </c>
      <c r="M49" s="108" t="s">
        <v>503</v>
      </c>
    </row>
    <row r="50" spans="2:13" ht="27.75" customHeight="1">
      <c r="B50" s="1272" t="s">
        <v>40</v>
      </c>
      <c r="C50" s="1273"/>
      <c r="D50" s="111"/>
      <c r="E50" s="1278" t="s">
        <v>41</v>
      </c>
      <c r="F50" s="1278"/>
      <c r="G50" s="1278"/>
      <c r="H50" s="1279"/>
      <c r="I50" s="106">
        <v>1716</v>
      </c>
      <c r="J50" s="107">
        <v>1758</v>
      </c>
      <c r="K50" s="107">
        <v>1957</v>
      </c>
      <c r="L50" s="107">
        <v>2263</v>
      </c>
      <c r="M50" s="108">
        <v>2387</v>
      </c>
    </row>
    <row r="51" spans="2:13" ht="27.75" customHeight="1">
      <c r="B51" s="1274"/>
      <c r="C51" s="1275"/>
      <c r="D51" s="105"/>
      <c r="E51" s="1278" t="s">
        <v>42</v>
      </c>
      <c r="F51" s="1278"/>
      <c r="G51" s="1278"/>
      <c r="H51" s="1279"/>
      <c r="I51" s="106">
        <v>1245</v>
      </c>
      <c r="J51" s="107">
        <v>1206</v>
      </c>
      <c r="K51" s="107">
        <v>1226</v>
      </c>
      <c r="L51" s="107">
        <v>1168</v>
      </c>
      <c r="M51" s="108">
        <v>1197</v>
      </c>
    </row>
    <row r="52" spans="2:13" ht="27.75" customHeight="1">
      <c r="B52" s="1276"/>
      <c r="C52" s="1277"/>
      <c r="D52" s="105"/>
      <c r="E52" s="1278" t="s">
        <v>43</v>
      </c>
      <c r="F52" s="1278"/>
      <c r="G52" s="1278"/>
      <c r="H52" s="1279"/>
      <c r="I52" s="106">
        <v>9463</v>
      </c>
      <c r="J52" s="107">
        <v>9376</v>
      </c>
      <c r="K52" s="107">
        <v>9355</v>
      </c>
      <c r="L52" s="107">
        <v>9117</v>
      </c>
      <c r="M52" s="108">
        <v>8930</v>
      </c>
    </row>
    <row r="53" spans="2:13" ht="27.75" customHeight="1" thickBot="1">
      <c r="B53" s="1280" t="s">
        <v>44</v>
      </c>
      <c r="C53" s="1281"/>
      <c r="D53" s="112"/>
      <c r="E53" s="1282" t="s">
        <v>45</v>
      </c>
      <c r="F53" s="1282"/>
      <c r="G53" s="1282"/>
      <c r="H53" s="1283"/>
      <c r="I53" s="113">
        <v>1765</v>
      </c>
      <c r="J53" s="114">
        <v>1595</v>
      </c>
      <c r="K53" s="114">
        <v>950</v>
      </c>
      <c r="L53" s="114">
        <v>844</v>
      </c>
      <c r="M53" s="115">
        <v>848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IK3IYLYDwpp+s1ZPU5jcFZWne9V9YykfRGIH2AIIzYZrNC4XC3CTBhU7lBxpXvmOBwopObRgnzAngchmhV3tg==" saltValue="UvbBX5CNM3o8suG2lncC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547</v>
      </c>
      <c r="G54" s="124" t="s">
        <v>548</v>
      </c>
      <c r="H54" s="125" t="s">
        <v>549</v>
      </c>
    </row>
    <row r="55" spans="2:8" ht="52.5" customHeight="1">
      <c r="B55" s="126"/>
      <c r="C55" s="1299" t="s">
        <v>48</v>
      </c>
      <c r="D55" s="1299"/>
      <c r="E55" s="1300"/>
      <c r="F55" s="127">
        <v>934</v>
      </c>
      <c r="G55" s="127">
        <v>1072</v>
      </c>
      <c r="H55" s="128">
        <v>1157</v>
      </c>
    </row>
    <row r="56" spans="2:8" ht="52.5" customHeight="1">
      <c r="B56" s="129"/>
      <c r="C56" s="1301" t="s">
        <v>49</v>
      </c>
      <c r="D56" s="1301"/>
      <c r="E56" s="1302"/>
      <c r="F56" s="130">
        <v>4</v>
      </c>
      <c r="G56" s="130">
        <v>4</v>
      </c>
      <c r="H56" s="131">
        <v>4</v>
      </c>
    </row>
    <row r="57" spans="2:8" ht="53.25" customHeight="1">
      <c r="B57" s="129"/>
      <c r="C57" s="1303" t="s">
        <v>50</v>
      </c>
      <c r="D57" s="1303"/>
      <c r="E57" s="1304"/>
      <c r="F57" s="132">
        <v>518</v>
      </c>
      <c r="G57" s="132">
        <v>630</v>
      </c>
      <c r="H57" s="133">
        <v>639</v>
      </c>
    </row>
    <row r="58" spans="2:8" ht="45.75" customHeight="1">
      <c r="B58" s="134"/>
      <c r="C58" s="1291" t="s">
        <v>51</v>
      </c>
      <c r="D58" s="1292"/>
      <c r="E58" s="1293"/>
      <c r="F58" s="135"/>
      <c r="G58" s="135"/>
      <c r="H58" s="136"/>
    </row>
    <row r="59" spans="2:8" ht="45.75" customHeight="1">
      <c r="B59" s="134"/>
      <c r="C59" s="1291" t="s">
        <v>51</v>
      </c>
      <c r="D59" s="1292"/>
      <c r="E59" s="1293"/>
      <c r="F59" s="135"/>
      <c r="G59" s="135"/>
      <c r="H59" s="136"/>
    </row>
    <row r="60" spans="2:8" ht="45.75" customHeight="1">
      <c r="B60" s="134"/>
      <c r="C60" s="1291" t="s">
        <v>51</v>
      </c>
      <c r="D60" s="1292"/>
      <c r="E60" s="1293"/>
      <c r="F60" s="135"/>
      <c r="G60" s="135"/>
      <c r="H60" s="136"/>
    </row>
    <row r="61" spans="2:8" ht="45.75" customHeight="1">
      <c r="B61" s="134"/>
      <c r="C61" s="1291" t="s">
        <v>51</v>
      </c>
      <c r="D61" s="1292"/>
      <c r="E61" s="1293"/>
      <c r="F61" s="135"/>
      <c r="G61" s="135"/>
      <c r="H61" s="136"/>
    </row>
    <row r="62" spans="2:8" ht="45.75" customHeight="1" thickBot="1">
      <c r="B62" s="137"/>
      <c r="C62" s="1294" t="s">
        <v>51</v>
      </c>
      <c r="D62" s="1295"/>
      <c r="E62" s="1296"/>
      <c r="F62" s="138"/>
      <c r="G62" s="138"/>
      <c r="H62" s="139"/>
    </row>
    <row r="63" spans="2:8" ht="52.5" customHeight="1" thickBot="1">
      <c r="B63" s="140"/>
      <c r="C63" s="1297" t="s">
        <v>52</v>
      </c>
      <c r="D63" s="1297"/>
      <c r="E63" s="1298"/>
      <c r="F63" s="141">
        <v>1456</v>
      </c>
      <c r="G63" s="141">
        <v>1706</v>
      </c>
      <c r="H63" s="142">
        <v>1799</v>
      </c>
    </row>
    <row r="64" spans="2:8" ht="15" customHeight="1"/>
    <row r="65" ht="0" hidden="1" customHeight="1"/>
    <row r="66" ht="0" hidden="1" customHeight="1"/>
  </sheetData>
  <sheetProtection algorithmName="SHA-512" hashValue="uNJ8/P9ndmvL7l0drMS8JaRuBzO2n0fTBLr2nYuZc4chV7G1ELi8ejykL/+FhCc+BaIzx/tJ41uiAGO1QXDiuw==" saltValue="sCN3g7MYevEYNKjoHj6X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AD29C-053E-44F8-B8CD-898DD0820EB7}">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578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579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580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581</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c r="B51" s="394"/>
      <c r="G51" s="1325"/>
      <c r="H51" s="1325"/>
      <c r="I51" s="1323"/>
      <c r="J51" s="1323"/>
      <c r="K51" s="1321"/>
      <c r="L51" s="1321"/>
      <c r="M51" s="1321"/>
      <c r="N51" s="1321"/>
      <c r="AM51" s="403"/>
      <c r="AN51" s="1322" t="s">
        <v>582</v>
      </c>
      <c r="AO51" s="1322"/>
      <c r="AP51" s="1322"/>
      <c r="AQ51" s="1322"/>
      <c r="AR51" s="1322"/>
      <c r="AS51" s="1322"/>
      <c r="AT51" s="1322"/>
      <c r="AU51" s="1322"/>
      <c r="AV51" s="1322"/>
      <c r="AW51" s="1322"/>
      <c r="AX51" s="1322"/>
      <c r="AY51" s="1322"/>
      <c r="AZ51" s="1322"/>
      <c r="BA51" s="1322"/>
      <c r="BB51" s="1322" t="s">
        <v>583</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20">
        <v>28.3</v>
      </c>
      <c r="BY51" s="1320"/>
      <c r="BZ51" s="1320"/>
      <c r="CA51" s="1320"/>
      <c r="CB51" s="1320"/>
      <c r="CC51" s="1320"/>
      <c r="CD51" s="1320"/>
      <c r="CE51" s="1320"/>
      <c r="CF51" s="1320">
        <v>16.8</v>
      </c>
      <c r="CG51" s="1320"/>
      <c r="CH51" s="1320"/>
      <c r="CI51" s="1320"/>
      <c r="CJ51" s="1320"/>
      <c r="CK51" s="1320"/>
      <c r="CL51" s="1320"/>
      <c r="CM51" s="1320"/>
      <c r="CN51" s="1320">
        <v>14.8</v>
      </c>
      <c r="CO51" s="1320"/>
      <c r="CP51" s="1320"/>
      <c r="CQ51" s="1320"/>
      <c r="CR51" s="1320"/>
      <c r="CS51" s="1320"/>
      <c r="CT51" s="1320"/>
      <c r="CU51" s="1320"/>
      <c r="CV51" s="1319"/>
      <c r="CW51" s="1320"/>
      <c r="CX51" s="1320"/>
      <c r="CY51" s="1320"/>
      <c r="CZ51" s="1320"/>
      <c r="DA51" s="1320"/>
      <c r="DB51" s="1320"/>
      <c r="DC51" s="1320"/>
    </row>
    <row r="52" spans="1:109">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584</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20">
        <v>62.3</v>
      </c>
      <c r="BY53" s="1320"/>
      <c r="BZ53" s="1320"/>
      <c r="CA53" s="1320"/>
      <c r="CB53" s="1320"/>
      <c r="CC53" s="1320"/>
      <c r="CD53" s="1320"/>
      <c r="CE53" s="1320"/>
      <c r="CF53" s="1320">
        <v>63.8</v>
      </c>
      <c r="CG53" s="1320"/>
      <c r="CH53" s="1320"/>
      <c r="CI53" s="1320"/>
      <c r="CJ53" s="1320"/>
      <c r="CK53" s="1320"/>
      <c r="CL53" s="1320"/>
      <c r="CM53" s="1320"/>
      <c r="CN53" s="1320">
        <v>64.599999999999994</v>
      </c>
      <c r="CO53" s="1320"/>
      <c r="CP53" s="1320"/>
      <c r="CQ53" s="1320"/>
      <c r="CR53" s="1320"/>
      <c r="CS53" s="1320"/>
      <c r="CT53" s="1320"/>
      <c r="CU53" s="1320"/>
      <c r="CV53" s="1319"/>
      <c r="CW53" s="1320"/>
      <c r="CX53" s="1320"/>
      <c r="CY53" s="1320"/>
      <c r="CZ53" s="1320"/>
      <c r="DA53" s="1320"/>
      <c r="DB53" s="1320"/>
      <c r="DC53" s="1320"/>
    </row>
    <row r="54" spans="1:109">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4"/>
      <c r="H55" s="1314"/>
      <c r="I55" s="1314"/>
      <c r="J55" s="1314"/>
      <c r="K55" s="1321"/>
      <c r="L55" s="1321"/>
      <c r="M55" s="1321"/>
      <c r="N55" s="1321"/>
      <c r="AN55" s="1318" t="s">
        <v>585</v>
      </c>
      <c r="AO55" s="1318"/>
      <c r="AP55" s="1318"/>
      <c r="AQ55" s="1318"/>
      <c r="AR55" s="1318"/>
      <c r="AS55" s="1318"/>
      <c r="AT55" s="1318"/>
      <c r="AU55" s="1318"/>
      <c r="AV55" s="1318"/>
      <c r="AW55" s="1318"/>
      <c r="AX55" s="1318"/>
      <c r="AY55" s="1318"/>
      <c r="AZ55" s="1318"/>
      <c r="BA55" s="1318"/>
      <c r="BB55" s="1322" t="s">
        <v>583</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20">
        <v>13</v>
      </c>
      <c r="BY55" s="1320"/>
      <c r="BZ55" s="1320"/>
      <c r="CA55" s="1320"/>
      <c r="CB55" s="1320"/>
      <c r="CC55" s="1320"/>
      <c r="CD55" s="1320"/>
      <c r="CE55" s="1320"/>
      <c r="CF55" s="1320">
        <v>21</v>
      </c>
      <c r="CG55" s="1320"/>
      <c r="CH55" s="1320"/>
      <c r="CI55" s="1320"/>
      <c r="CJ55" s="1320"/>
      <c r="CK55" s="1320"/>
      <c r="CL55" s="1320"/>
      <c r="CM55" s="1320"/>
      <c r="CN55" s="1320">
        <v>20.2</v>
      </c>
      <c r="CO55" s="1320"/>
      <c r="CP55" s="1320"/>
      <c r="CQ55" s="1320"/>
      <c r="CR55" s="1320"/>
      <c r="CS55" s="1320"/>
      <c r="CT55" s="1320"/>
      <c r="CU55" s="1320"/>
      <c r="CV55" s="1319"/>
      <c r="CW55" s="1320"/>
      <c r="CX55" s="1320"/>
      <c r="CY55" s="1320"/>
      <c r="CZ55" s="1320"/>
      <c r="DA55" s="1320"/>
      <c r="DB55" s="1320"/>
      <c r="DC55" s="1320"/>
    </row>
    <row r="56" spans="1:109">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584</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20">
        <v>53.4</v>
      </c>
      <c r="BY57" s="1320"/>
      <c r="BZ57" s="1320"/>
      <c r="CA57" s="1320"/>
      <c r="CB57" s="1320"/>
      <c r="CC57" s="1320"/>
      <c r="CD57" s="1320"/>
      <c r="CE57" s="1320"/>
      <c r="CF57" s="1320">
        <v>56.1</v>
      </c>
      <c r="CG57" s="1320"/>
      <c r="CH57" s="1320"/>
      <c r="CI57" s="1320"/>
      <c r="CJ57" s="1320"/>
      <c r="CK57" s="1320"/>
      <c r="CL57" s="1320"/>
      <c r="CM57" s="1320"/>
      <c r="CN57" s="1320">
        <v>58.1</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586</v>
      </c>
    </row>
    <row r="64" spans="1:109">
      <c r="B64" s="394"/>
      <c r="G64" s="401"/>
      <c r="I64" s="414"/>
      <c r="J64" s="414"/>
      <c r="K64" s="414"/>
      <c r="L64" s="414"/>
      <c r="M64" s="414"/>
      <c r="N64" s="415"/>
      <c r="AM64" s="401"/>
      <c r="AN64" s="401" t="s">
        <v>579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587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581</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c r="B73" s="394"/>
      <c r="G73" s="1325"/>
      <c r="H73" s="1325"/>
      <c r="I73" s="1325"/>
      <c r="J73" s="1325"/>
      <c r="K73" s="1326"/>
      <c r="L73" s="1326"/>
      <c r="M73" s="1326"/>
      <c r="N73" s="1326"/>
      <c r="AM73" s="403"/>
      <c r="AN73" s="1322" t="s">
        <v>582</v>
      </c>
      <c r="AO73" s="1322"/>
      <c r="AP73" s="1322"/>
      <c r="AQ73" s="1322"/>
      <c r="AR73" s="1322"/>
      <c r="AS73" s="1322"/>
      <c r="AT73" s="1322"/>
      <c r="AU73" s="1322"/>
      <c r="AV73" s="1322"/>
      <c r="AW73" s="1322"/>
      <c r="AX73" s="1322"/>
      <c r="AY73" s="1322"/>
      <c r="AZ73" s="1322"/>
      <c r="BA73" s="1322"/>
      <c r="BB73" s="1322" t="s">
        <v>583</v>
      </c>
      <c r="BC73" s="1322"/>
      <c r="BD73" s="1322"/>
      <c r="BE73" s="1322"/>
      <c r="BF73" s="1322"/>
      <c r="BG73" s="1322"/>
      <c r="BH73" s="1322"/>
      <c r="BI73" s="1322"/>
      <c r="BJ73" s="1322"/>
      <c r="BK73" s="1322"/>
      <c r="BL73" s="1322"/>
      <c r="BM73" s="1322"/>
      <c r="BN73" s="1322"/>
      <c r="BO73" s="1322"/>
      <c r="BP73" s="1320">
        <v>32.700000000000003</v>
      </c>
      <c r="BQ73" s="1320"/>
      <c r="BR73" s="1320"/>
      <c r="BS73" s="1320"/>
      <c r="BT73" s="1320"/>
      <c r="BU73" s="1320"/>
      <c r="BV73" s="1320"/>
      <c r="BW73" s="1320"/>
      <c r="BX73" s="1320">
        <v>28.3</v>
      </c>
      <c r="BY73" s="1320"/>
      <c r="BZ73" s="1320"/>
      <c r="CA73" s="1320"/>
      <c r="CB73" s="1320"/>
      <c r="CC73" s="1320"/>
      <c r="CD73" s="1320"/>
      <c r="CE73" s="1320"/>
      <c r="CF73" s="1320">
        <v>16.8</v>
      </c>
      <c r="CG73" s="1320"/>
      <c r="CH73" s="1320"/>
      <c r="CI73" s="1320"/>
      <c r="CJ73" s="1320"/>
      <c r="CK73" s="1320"/>
      <c r="CL73" s="1320"/>
      <c r="CM73" s="1320"/>
      <c r="CN73" s="1320">
        <v>14.8</v>
      </c>
      <c r="CO73" s="1320"/>
      <c r="CP73" s="1320"/>
      <c r="CQ73" s="1320"/>
      <c r="CR73" s="1320"/>
      <c r="CS73" s="1320"/>
      <c r="CT73" s="1320"/>
      <c r="CU73" s="1320"/>
      <c r="CV73" s="1320">
        <v>14.5</v>
      </c>
      <c r="CW73" s="1320"/>
      <c r="CX73" s="1320"/>
      <c r="CY73" s="1320"/>
      <c r="CZ73" s="1320"/>
      <c r="DA73" s="1320"/>
      <c r="DB73" s="1320"/>
      <c r="DC73" s="1320"/>
    </row>
    <row r="74" spans="2:107">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588</v>
      </c>
      <c r="BC75" s="1322"/>
      <c r="BD75" s="1322"/>
      <c r="BE75" s="1322"/>
      <c r="BF75" s="1322"/>
      <c r="BG75" s="1322"/>
      <c r="BH75" s="1322"/>
      <c r="BI75" s="1322"/>
      <c r="BJ75" s="1322"/>
      <c r="BK75" s="1322"/>
      <c r="BL75" s="1322"/>
      <c r="BM75" s="1322"/>
      <c r="BN75" s="1322"/>
      <c r="BO75" s="1322"/>
      <c r="BP75" s="1320">
        <v>6.6</v>
      </c>
      <c r="BQ75" s="1320"/>
      <c r="BR75" s="1320"/>
      <c r="BS75" s="1320"/>
      <c r="BT75" s="1320"/>
      <c r="BU75" s="1320"/>
      <c r="BV75" s="1320"/>
      <c r="BW75" s="1320"/>
      <c r="BX75" s="1320">
        <v>6.6</v>
      </c>
      <c r="BY75" s="1320"/>
      <c r="BZ75" s="1320"/>
      <c r="CA75" s="1320"/>
      <c r="CB75" s="1320"/>
      <c r="CC75" s="1320"/>
      <c r="CD75" s="1320"/>
      <c r="CE75" s="1320"/>
      <c r="CF75" s="1320">
        <v>6.7</v>
      </c>
      <c r="CG75" s="1320"/>
      <c r="CH75" s="1320"/>
      <c r="CI75" s="1320"/>
      <c r="CJ75" s="1320"/>
      <c r="CK75" s="1320"/>
      <c r="CL75" s="1320"/>
      <c r="CM75" s="1320"/>
      <c r="CN75" s="1320">
        <v>6.6</v>
      </c>
      <c r="CO75" s="1320"/>
      <c r="CP75" s="1320"/>
      <c r="CQ75" s="1320"/>
      <c r="CR75" s="1320"/>
      <c r="CS75" s="1320"/>
      <c r="CT75" s="1320"/>
      <c r="CU75" s="1320"/>
      <c r="CV75" s="1320">
        <v>6.5</v>
      </c>
      <c r="CW75" s="1320"/>
      <c r="CX75" s="1320"/>
      <c r="CY75" s="1320"/>
      <c r="CZ75" s="1320"/>
      <c r="DA75" s="1320"/>
      <c r="DB75" s="1320"/>
      <c r="DC75" s="1320"/>
    </row>
    <row r="76" spans="2:107">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4"/>
      <c r="H77" s="1314"/>
      <c r="I77" s="1314"/>
      <c r="J77" s="1314"/>
      <c r="K77" s="1326"/>
      <c r="L77" s="1326"/>
      <c r="M77" s="1326"/>
      <c r="N77" s="1326"/>
      <c r="AN77" s="1318" t="s">
        <v>585</v>
      </c>
      <c r="AO77" s="1318"/>
      <c r="AP77" s="1318"/>
      <c r="AQ77" s="1318"/>
      <c r="AR77" s="1318"/>
      <c r="AS77" s="1318"/>
      <c r="AT77" s="1318"/>
      <c r="AU77" s="1318"/>
      <c r="AV77" s="1318"/>
      <c r="AW77" s="1318"/>
      <c r="AX77" s="1318"/>
      <c r="AY77" s="1318"/>
      <c r="AZ77" s="1318"/>
      <c r="BA77" s="1318"/>
      <c r="BB77" s="1322" t="s">
        <v>583</v>
      </c>
      <c r="BC77" s="1322"/>
      <c r="BD77" s="1322"/>
      <c r="BE77" s="1322"/>
      <c r="BF77" s="1322"/>
      <c r="BG77" s="1322"/>
      <c r="BH77" s="1322"/>
      <c r="BI77" s="1322"/>
      <c r="BJ77" s="1322"/>
      <c r="BK77" s="1322"/>
      <c r="BL77" s="1322"/>
      <c r="BM77" s="1322"/>
      <c r="BN77" s="1322"/>
      <c r="BO77" s="1322"/>
      <c r="BP77" s="1320">
        <v>20.3</v>
      </c>
      <c r="BQ77" s="1320"/>
      <c r="BR77" s="1320"/>
      <c r="BS77" s="1320"/>
      <c r="BT77" s="1320"/>
      <c r="BU77" s="1320"/>
      <c r="BV77" s="1320"/>
      <c r="BW77" s="1320"/>
      <c r="BX77" s="1320">
        <v>13</v>
      </c>
      <c r="BY77" s="1320"/>
      <c r="BZ77" s="1320"/>
      <c r="CA77" s="1320"/>
      <c r="CB77" s="1320"/>
      <c r="CC77" s="1320"/>
      <c r="CD77" s="1320"/>
      <c r="CE77" s="1320"/>
      <c r="CF77" s="1320">
        <v>21</v>
      </c>
      <c r="CG77" s="1320"/>
      <c r="CH77" s="1320"/>
      <c r="CI77" s="1320"/>
      <c r="CJ77" s="1320"/>
      <c r="CK77" s="1320"/>
      <c r="CL77" s="1320"/>
      <c r="CM77" s="1320"/>
      <c r="CN77" s="1320">
        <v>20.2</v>
      </c>
      <c r="CO77" s="1320"/>
      <c r="CP77" s="1320"/>
      <c r="CQ77" s="1320"/>
      <c r="CR77" s="1320"/>
      <c r="CS77" s="1320"/>
      <c r="CT77" s="1320"/>
      <c r="CU77" s="1320"/>
      <c r="CV77" s="1320">
        <v>18.3</v>
      </c>
      <c r="CW77" s="1320"/>
      <c r="CX77" s="1320"/>
      <c r="CY77" s="1320"/>
      <c r="CZ77" s="1320"/>
      <c r="DA77" s="1320"/>
      <c r="DB77" s="1320"/>
      <c r="DC77" s="1320"/>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588</v>
      </c>
      <c r="BC79" s="1322"/>
      <c r="BD79" s="1322"/>
      <c r="BE79" s="1322"/>
      <c r="BF79" s="1322"/>
      <c r="BG79" s="1322"/>
      <c r="BH79" s="1322"/>
      <c r="BI79" s="1322"/>
      <c r="BJ79" s="1322"/>
      <c r="BK79" s="1322"/>
      <c r="BL79" s="1322"/>
      <c r="BM79" s="1322"/>
      <c r="BN79" s="1322"/>
      <c r="BO79" s="1322"/>
      <c r="BP79" s="1320">
        <v>7.7</v>
      </c>
      <c r="BQ79" s="1320"/>
      <c r="BR79" s="1320"/>
      <c r="BS79" s="1320"/>
      <c r="BT79" s="1320"/>
      <c r="BU79" s="1320"/>
      <c r="BV79" s="1320"/>
      <c r="BW79" s="1320"/>
      <c r="BX79" s="1320">
        <v>6.8</v>
      </c>
      <c r="BY79" s="1320"/>
      <c r="BZ79" s="1320"/>
      <c r="CA79" s="1320"/>
      <c r="CB79" s="1320"/>
      <c r="CC79" s="1320"/>
      <c r="CD79" s="1320"/>
      <c r="CE79" s="1320"/>
      <c r="CF79" s="1320">
        <v>6.8</v>
      </c>
      <c r="CG79" s="1320"/>
      <c r="CH79" s="1320"/>
      <c r="CI79" s="1320"/>
      <c r="CJ79" s="1320"/>
      <c r="CK79" s="1320"/>
      <c r="CL79" s="1320"/>
      <c r="CM79" s="1320"/>
      <c r="CN79" s="1320">
        <v>6.8</v>
      </c>
      <c r="CO79" s="1320"/>
      <c r="CP79" s="1320"/>
      <c r="CQ79" s="1320"/>
      <c r="CR79" s="1320"/>
      <c r="CS79" s="1320"/>
      <c r="CT79" s="1320"/>
      <c r="CU79" s="1320"/>
      <c r="CV79" s="1320">
        <v>6.8</v>
      </c>
      <c r="CW79" s="1320"/>
      <c r="CX79" s="1320"/>
      <c r="CY79" s="1320"/>
      <c r="CZ79" s="1320"/>
      <c r="DA79" s="1320"/>
      <c r="DB79" s="1320"/>
      <c r="DC79" s="1320"/>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Hl99O+L/uknIIm2Ym9x+1nfOz1Q4ITX8jo/2Nnahk7hMlmKz7BJ5Q6Gut2xpcGpslg3eM05ymrhfN8jEu6pQ==" saltValue="jXYU8HrMyWMC97RMwpz8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3A68-4F54-4F27-9B62-311EE8EB5F46}">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RjQ1REAQJ8Ao/PJPu907YDoEpXqLL/8cjQdssU+NabfkgJ4NJdhCFkemtaVfK/aVbUuReqUmzc1QLzLySQXA==" saltValue="8FRjirXLInVFKEIlFYfGV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9FB2-68AE-4905-A74B-CBC3898FB51A}">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7RSueaz8MQUYLMyC4V4mMPKICEKd2qh0ehaDL/eYwSmZm615Yx9/McA5AJJXycOGVtUFbmaCvzddl9+9EaCYQg==" saltValue="Q4ulyCpgrRNFnOwz28dEV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53</v>
      </c>
      <c r="E2" s="154"/>
      <c r="F2" s="155" t="s">
        <v>542</v>
      </c>
      <c r="G2" s="156"/>
      <c r="H2" s="157"/>
    </row>
    <row r="3" spans="1:8">
      <c r="A3" s="153" t="s">
        <v>535</v>
      </c>
      <c r="B3" s="158"/>
      <c r="C3" s="159"/>
      <c r="D3" s="160">
        <v>18583</v>
      </c>
      <c r="E3" s="161"/>
      <c r="F3" s="162">
        <v>53292</v>
      </c>
      <c r="G3" s="163"/>
      <c r="H3" s="164"/>
    </row>
    <row r="4" spans="1:8">
      <c r="A4" s="165"/>
      <c r="B4" s="166"/>
      <c r="C4" s="167"/>
      <c r="D4" s="168">
        <v>4349</v>
      </c>
      <c r="E4" s="169"/>
      <c r="F4" s="170">
        <v>28900</v>
      </c>
      <c r="G4" s="171"/>
      <c r="H4" s="172"/>
    </row>
    <row r="5" spans="1:8">
      <c r="A5" s="153" t="s">
        <v>537</v>
      </c>
      <c r="B5" s="158"/>
      <c r="C5" s="159"/>
      <c r="D5" s="160">
        <v>20059</v>
      </c>
      <c r="E5" s="161"/>
      <c r="F5" s="162">
        <v>49919</v>
      </c>
      <c r="G5" s="163"/>
      <c r="H5" s="164"/>
    </row>
    <row r="6" spans="1:8">
      <c r="A6" s="165"/>
      <c r="B6" s="166"/>
      <c r="C6" s="167"/>
      <c r="D6" s="168">
        <v>11607</v>
      </c>
      <c r="E6" s="169"/>
      <c r="F6" s="170">
        <v>26398</v>
      </c>
      <c r="G6" s="171"/>
      <c r="H6" s="172"/>
    </row>
    <row r="7" spans="1:8">
      <c r="A7" s="153" t="s">
        <v>538</v>
      </c>
      <c r="B7" s="158"/>
      <c r="C7" s="159"/>
      <c r="D7" s="160">
        <v>13267</v>
      </c>
      <c r="E7" s="161"/>
      <c r="F7" s="162">
        <v>47738</v>
      </c>
      <c r="G7" s="163"/>
      <c r="H7" s="164"/>
    </row>
    <row r="8" spans="1:8">
      <c r="A8" s="165"/>
      <c r="B8" s="166"/>
      <c r="C8" s="167"/>
      <c r="D8" s="168">
        <v>9400</v>
      </c>
      <c r="E8" s="169"/>
      <c r="F8" s="170">
        <v>24937</v>
      </c>
      <c r="G8" s="171"/>
      <c r="H8" s="172"/>
    </row>
    <row r="9" spans="1:8">
      <c r="A9" s="153" t="s">
        <v>539</v>
      </c>
      <c r="B9" s="158"/>
      <c r="C9" s="159"/>
      <c r="D9" s="160">
        <v>28435</v>
      </c>
      <c r="E9" s="161"/>
      <c r="F9" s="162">
        <v>52191</v>
      </c>
      <c r="G9" s="163"/>
      <c r="H9" s="164"/>
    </row>
    <row r="10" spans="1:8">
      <c r="A10" s="165"/>
      <c r="B10" s="166"/>
      <c r="C10" s="167"/>
      <c r="D10" s="168">
        <v>18113</v>
      </c>
      <c r="E10" s="169"/>
      <c r="F10" s="170">
        <v>24843</v>
      </c>
      <c r="G10" s="171"/>
      <c r="H10" s="172"/>
    </row>
    <row r="11" spans="1:8">
      <c r="A11" s="153" t="s">
        <v>540</v>
      </c>
      <c r="B11" s="158"/>
      <c r="C11" s="159"/>
      <c r="D11" s="160">
        <v>15984</v>
      </c>
      <c r="E11" s="161"/>
      <c r="F11" s="162">
        <v>47387</v>
      </c>
      <c r="G11" s="163"/>
      <c r="H11" s="164"/>
    </row>
    <row r="12" spans="1:8">
      <c r="A12" s="165"/>
      <c r="B12" s="166"/>
      <c r="C12" s="173"/>
      <c r="D12" s="168">
        <v>12414</v>
      </c>
      <c r="E12" s="169"/>
      <c r="F12" s="170">
        <v>24928</v>
      </c>
      <c r="G12" s="171"/>
      <c r="H12" s="172"/>
    </row>
    <row r="13" spans="1:8">
      <c r="A13" s="153"/>
      <c r="B13" s="158"/>
      <c r="C13" s="174"/>
      <c r="D13" s="175">
        <v>19266</v>
      </c>
      <c r="E13" s="176"/>
      <c r="F13" s="177">
        <v>50105</v>
      </c>
      <c r="G13" s="178"/>
      <c r="H13" s="164"/>
    </row>
    <row r="14" spans="1:8">
      <c r="A14" s="165"/>
      <c r="B14" s="166"/>
      <c r="C14" s="167"/>
      <c r="D14" s="168">
        <v>11177</v>
      </c>
      <c r="E14" s="169"/>
      <c r="F14" s="170">
        <v>26001</v>
      </c>
      <c r="G14" s="171"/>
      <c r="H14" s="172"/>
    </row>
    <row r="17" spans="1:11">
      <c r="A17" s="149" t="s">
        <v>54</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55</v>
      </c>
      <c r="B19" s="179">
        <f>ROUND(VALUE(SUBSTITUTE(実質収支比率等に係る経年分析!F$48,"▲","-")),2)</f>
        <v>4.0999999999999996</v>
      </c>
      <c r="C19" s="179">
        <f>ROUND(VALUE(SUBSTITUTE(実質収支比率等に係る経年分析!G$48,"▲","-")),2)</f>
        <v>7.78</v>
      </c>
      <c r="D19" s="179">
        <f>ROUND(VALUE(SUBSTITUTE(実質収支比率等に係る経年分析!H$48,"▲","-")),2)</f>
        <v>9.6</v>
      </c>
      <c r="E19" s="179">
        <f>ROUND(VALUE(SUBSTITUTE(実質収支比率等に係る経年分析!I$48,"▲","-")),2)</f>
        <v>6.58</v>
      </c>
      <c r="F19" s="179">
        <f>ROUND(VALUE(SUBSTITUTE(実質収支比率等に係る経年分析!J$48,"▲","-")),2)</f>
        <v>7.46</v>
      </c>
    </row>
    <row r="20" spans="1:11">
      <c r="A20" s="179" t="s">
        <v>56</v>
      </c>
      <c r="B20" s="179">
        <f>ROUND(VALUE(SUBSTITUTE(実質収支比率等に係る経年分析!F$47,"▲","-")),2)</f>
        <v>16.829999999999998</v>
      </c>
      <c r="C20" s="179">
        <f>ROUND(VALUE(SUBSTITUTE(実質収支比率等に係る経年分析!G$47,"▲","-")),2)</f>
        <v>14.69</v>
      </c>
      <c r="D20" s="179">
        <f>ROUND(VALUE(SUBSTITUTE(実質収支比率等に係る経年分析!H$47,"▲","-")),2)</f>
        <v>14.46</v>
      </c>
      <c r="E20" s="179">
        <f>ROUND(VALUE(SUBSTITUTE(実質収支比率等に係る経年分析!I$47,"▲","-")),2)</f>
        <v>16.440000000000001</v>
      </c>
      <c r="F20" s="179">
        <f>ROUND(VALUE(SUBSTITUTE(実質収支比率等に係る経年分析!J$47,"▲","-")),2)</f>
        <v>17.350000000000001</v>
      </c>
    </row>
    <row r="21" spans="1:11">
      <c r="A21" s="179" t="s">
        <v>57</v>
      </c>
      <c r="B21" s="179">
        <f>IF(ISNUMBER(VALUE(SUBSTITUTE(実質収支比率等に係る経年分析!F$49,"▲","-"))),ROUND(VALUE(SUBSTITUTE(実質収支比率等に係る経年分析!F$49,"▲","-")),2),NA())</f>
        <v>-2.21</v>
      </c>
      <c r="C21" s="179">
        <f>IF(ISNUMBER(VALUE(SUBSTITUTE(実質収支比率等に係る経年分析!G$49,"▲","-"))),ROUND(VALUE(SUBSTITUTE(実質収支比率等に係る経年分析!G$49,"▲","-")),2),NA())</f>
        <v>2.0699999999999998</v>
      </c>
      <c r="D21" s="179">
        <f>IF(ISNUMBER(VALUE(SUBSTITUTE(実質収支比率等に係る経年分析!H$49,"▲","-"))),ROUND(VALUE(SUBSTITUTE(実質収支比率等に係る経年分析!H$49,"▲","-")),2),NA())</f>
        <v>1.62</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2.2799999999999998</v>
      </c>
    </row>
    <row r="24" spans="1:11">
      <c r="A24" s="149" t="s">
        <v>58</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59</v>
      </c>
      <c r="C26" s="180" t="s">
        <v>60</v>
      </c>
      <c r="D26" s="180" t="s">
        <v>59</v>
      </c>
      <c r="E26" s="180" t="s">
        <v>60</v>
      </c>
      <c r="F26" s="180" t="s">
        <v>59</v>
      </c>
      <c r="G26" s="180" t="s">
        <v>60</v>
      </c>
      <c r="H26" s="180" t="s">
        <v>59</v>
      </c>
      <c r="I26" s="180" t="s">
        <v>60</v>
      </c>
      <c r="J26" s="180" t="s">
        <v>59</v>
      </c>
      <c r="K26" s="180" t="s">
        <v>60</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1.0900000000000001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1.79</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2.76</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7.77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7.45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18.809999999999999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20.46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16.27</v>
      </c>
    </row>
    <row r="39" spans="1:16">
      <c r="A39" s="149" t="s">
        <v>61</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c r="A42" s="181" t="s">
        <v>64</v>
      </c>
      <c r="B42" s="181"/>
      <c r="C42" s="181"/>
      <c r="D42" s="181">
        <f>'実質公債費比率（分子）の構造'!K$52</f>
        <v>996</v>
      </c>
      <c r="E42" s="181"/>
      <c r="F42" s="181"/>
      <c r="G42" s="181">
        <f>'実質公債費比率（分子）の構造'!L$52</f>
        <v>922</v>
      </c>
      <c r="H42" s="181"/>
      <c r="I42" s="181"/>
      <c r="J42" s="181">
        <f>'実質公債費比率（分子）の構造'!M$52</f>
        <v>938</v>
      </c>
      <c r="K42" s="181"/>
      <c r="L42" s="181"/>
      <c r="M42" s="181">
        <f>'実質公債費比率（分子）の構造'!N$52</f>
        <v>956</v>
      </c>
      <c r="N42" s="181"/>
      <c r="O42" s="181"/>
      <c r="P42" s="181">
        <f>'実質公債費比率（分子）の構造'!O$52</f>
        <v>954</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86</v>
      </c>
      <c r="C45" s="181"/>
      <c r="D45" s="181"/>
      <c r="E45" s="181">
        <f>'実質公債費比率（分子）の構造'!L$49</f>
        <v>29</v>
      </c>
      <c r="F45" s="181"/>
      <c r="G45" s="181"/>
      <c r="H45" s="181">
        <f>'実質公債費比率（分子）の構造'!M$49</f>
        <v>43</v>
      </c>
      <c r="I45" s="181"/>
      <c r="J45" s="181"/>
      <c r="K45" s="181">
        <f>'実質公債費比率（分子）の構造'!N$49</f>
        <v>49</v>
      </c>
      <c r="L45" s="181"/>
      <c r="M45" s="181"/>
      <c r="N45" s="181">
        <f>'実質公債費比率（分子）の構造'!O$49</f>
        <v>47</v>
      </c>
      <c r="O45" s="181"/>
      <c r="P45" s="181"/>
    </row>
    <row r="46" spans="1:16">
      <c r="A46" s="181" t="s">
        <v>67</v>
      </c>
      <c r="B46" s="181">
        <f>'実質公債費比率（分子）の構造'!K$48</f>
        <v>530</v>
      </c>
      <c r="C46" s="181"/>
      <c r="D46" s="181"/>
      <c r="E46" s="181">
        <f>'実質公債費比率（分子）の構造'!L$48</f>
        <v>548</v>
      </c>
      <c r="F46" s="181"/>
      <c r="G46" s="181"/>
      <c r="H46" s="181">
        <f>'実質公債費比率（分子）の構造'!M$48</f>
        <v>514</v>
      </c>
      <c r="I46" s="181"/>
      <c r="J46" s="181"/>
      <c r="K46" s="181">
        <f>'実質公債費比率（分子）の構造'!N$48</f>
        <v>504</v>
      </c>
      <c r="L46" s="181"/>
      <c r="M46" s="181"/>
      <c r="N46" s="181">
        <f>'実質公債費比率（分子）の構造'!O$48</f>
        <v>490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753</v>
      </c>
      <c r="C49" s="181"/>
      <c r="D49" s="181"/>
      <c r="E49" s="181">
        <f>'実質公債費比率（分子）の構造'!L$45</f>
        <v>726</v>
      </c>
      <c r="F49" s="181"/>
      <c r="G49" s="181"/>
      <c r="H49" s="181">
        <f>'実質公債費比率（分子）の構造'!M$45</f>
        <v>755</v>
      </c>
      <c r="I49" s="181"/>
      <c r="J49" s="181"/>
      <c r="K49" s="181">
        <f>'実質公債費比率（分子）の構造'!N$45</f>
        <v>769</v>
      </c>
      <c r="L49" s="181"/>
      <c r="M49" s="181"/>
      <c r="N49" s="181">
        <f>'実質公債費比率（分子）の構造'!O$45</f>
        <v>803</v>
      </c>
      <c r="O49" s="181"/>
      <c r="P49" s="181"/>
    </row>
    <row r="50" spans="1:16">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381</v>
      </c>
      <c r="G50" s="181" t="e">
        <f>NA()</f>
        <v>#N/A</v>
      </c>
      <c r="H50" s="181" t="e">
        <f>NA()</f>
        <v>#N/A</v>
      </c>
      <c r="I50" s="181">
        <f>IF(ISNUMBER('実質公債費比率（分子）の構造'!M$53),'実質公債費比率（分子）の構造'!M$53,NA())</f>
        <v>374</v>
      </c>
      <c r="J50" s="181" t="e">
        <f>NA()</f>
        <v>#N/A</v>
      </c>
      <c r="K50" s="181" t="e">
        <f>NA()</f>
        <v>#N/A</v>
      </c>
      <c r="L50" s="181">
        <f>IF(ISNUMBER('実質公債費比率（分子）の構造'!N$53),'実質公債費比率（分子）の構造'!N$53,NA())</f>
        <v>366</v>
      </c>
      <c r="M50" s="181" t="e">
        <f>NA()</f>
        <v>#N/A</v>
      </c>
      <c r="N50" s="181" t="e">
        <f>NA()</f>
        <v>#N/A</v>
      </c>
      <c r="O50" s="181">
        <f>IF(ISNUMBER('実質公債費比率（分子）の構造'!O$53),'実質公債費比率（分子）の構造'!O$53,NA())</f>
        <v>386</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9463</v>
      </c>
      <c r="E56" s="180"/>
      <c r="F56" s="180"/>
      <c r="G56" s="180">
        <f>'将来負担比率（分子）の構造'!J$52</f>
        <v>9376</v>
      </c>
      <c r="H56" s="180"/>
      <c r="I56" s="180"/>
      <c r="J56" s="180">
        <f>'将来負担比率（分子）の構造'!K$52</f>
        <v>9355</v>
      </c>
      <c r="K56" s="180"/>
      <c r="L56" s="180"/>
      <c r="M56" s="180">
        <f>'将来負担比率（分子）の構造'!L$52</f>
        <v>9117</v>
      </c>
      <c r="N56" s="180"/>
      <c r="O56" s="180"/>
      <c r="P56" s="180">
        <f>'将来負担比率（分子）の構造'!M$52</f>
        <v>8930</v>
      </c>
    </row>
    <row r="57" spans="1:16">
      <c r="A57" s="180" t="s">
        <v>42</v>
      </c>
      <c r="B57" s="180"/>
      <c r="C57" s="180"/>
      <c r="D57" s="180">
        <f>'将来負担比率（分子）の構造'!I$51</f>
        <v>1245</v>
      </c>
      <c r="E57" s="180"/>
      <c r="F57" s="180"/>
      <c r="G57" s="180">
        <f>'将来負担比率（分子）の構造'!J$51</f>
        <v>1206</v>
      </c>
      <c r="H57" s="180"/>
      <c r="I57" s="180"/>
      <c r="J57" s="180">
        <f>'将来負担比率（分子）の構造'!K$51</f>
        <v>1226</v>
      </c>
      <c r="K57" s="180"/>
      <c r="L57" s="180"/>
      <c r="M57" s="180">
        <f>'将来負担比率（分子）の構造'!L$51</f>
        <v>1168</v>
      </c>
      <c r="N57" s="180"/>
      <c r="O57" s="180"/>
      <c r="P57" s="180">
        <f>'将来負担比率（分子）の構造'!M$51</f>
        <v>1197</v>
      </c>
    </row>
    <row r="58" spans="1:16">
      <c r="A58" s="180" t="s">
        <v>41</v>
      </c>
      <c r="B58" s="180"/>
      <c r="C58" s="180"/>
      <c r="D58" s="180">
        <f>'将来負担比率（分子）の構造'!I$50</f>
        <v>1716</v>
      </c>
      <c r="E58" s="180"/>
      <c r="F58" s="180"/>
      <c r="G58" s="180">
        <f>'将来負担比率（分子）の構造'!J$50</f>
        <v>1758</v>
      </c>
      <c r="H58" s="180"/>
      <c r="I58" s="180"/>
      <c r="J58" s="180">
        <f>'将来負担比率（分子）の構造'!K$50</f>
        <v>1957</v>
      </c>
      <c r="K58" s="180"/>
      <c r="L58" s="180"/>
      <c r="M58" s="180">
        <f>'将来負担比率（分子）の構造'!L$50</f>
        <v>2263</v>
      </c>
      <c r="N58" s="180"/>
      <c r="O58" s="180"/>
      <c r="P58" s="180">
        <f>'将来負担比率（分子）の構造'!M$50</f>
        <v>2387</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c r="A63" s="180" t="s">
        <v>34</v>
      </c>
      <c r="B63" s="180">
        <f>'将来負担比率（分子）の構造'!I$44</f>
        <v>241</v>
      </c>
      <c r="C63" s="180"/>
      <c r="D63" s="180"/>
      <c r="E63" s="180">
        <f>'将来負担比率（分子）の構造'!J$44</f>
        <v>236</v>
      </c>
      <c r="F63" s="180"/>
      <c r="G63" s="180"/>
      <c r="H63" s="180">
        <f>'将来負担比率（分子）の構造'!K$44</f>
        <v>232</v>
      </c>
      <c r="I63" s="180"/>
      <c r="J63" s="180"/>
      <c r="K63" s="180">
        <f>'将来負担比率（分子）の構造'!L$44</f>
        <v>237</v>
      </c>
      <c r="L63" s="180"/>
      <c r="M63" s="180"/>
      <c r="N63" s="180">
        <f>'将来負担比率（分子）の構造'!M$44</f>
        <v>280</v>
      </c>
      <c r="O63" s="180"/>
      <c r="P63" s="180"/>
    </row>
    <row r="64" spans="1:16">
      <c r="A64" s="180" t="s">
        <v>33</v>
      </c>
      <c r="B64" s="180">
        <f>'将来負担比率（分子）の構造'!I$43</f>
        <v>5190</v>
      </c>
      <c r="C64" s="180"/>
      <c r="D64" s="180"/>
      <c r="E64" s="180">
        <f>'将来負担比率（分子）の構造'!J$43</f>
        <v>4905</v>
      </c>
      <c r="F64" s="180"/>
      <c r="G64" s="180"/>
      <c r="H64" s="180">
        <f>'将来負担比率（分子）の構造'!K$43</f>
        <v>4577</v>
      </c>
      <c r="I64" s="180"/>
      <c r="J64" s="180"/>
      <c r="K64" s="180">
        <f>'将来負担比率（分子）の構造'!L$43</f>
        <v>4266</v>
      </c>
      <c r="L64" s="180"/>
      <c r="M64" s="180"/>
      <c r="N64" s="180">
        <f>'将来負担比率（分子）の構造'!M$43</f>
        <v>3908</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8758</v>
      </c>
      <c r="C66" s="180"/>
      <c r="D66" s="180"/>
      <c r="E66" s="180">
        <f>'将来負担比率（分子）の構造'!J$41</f>
        <v>8795</v>
      </c>
      <c r="F66" s="180"/>
      <c r="G66" s="180"/>
      <c r="H66" s="180">
        <f>'将来負担比率（分子）の構造'!K$41</f>
        <v>8678</v>
      </c>
      <c r="I66" s="180"/>
      <c r="J66" s="180"/>
      <c r="K66" s="180">
        <f>'将来負担比率（分子）の構造'!L$41</f>
        <v>8889</v>
      </c>
      <c r="L66" s="180"/>
      <c r="M66" s="180"/>
      <c r="N66" s="180">
        <f>'将来負担比率（分子）の構造'!M$41</f>
        <v>9174</v>
      </c>
      <c r="O66" s="180"/>
      <c r="P66" s="180"/>
    </row>
    <row r="67" spans="1:16">
      <c r="A67" s="180" t="s">
        <v>75</v>
      </c>
      <c r="B67" s="180" t="e">
        <f>NA()</f>
        <v>#N/A</v>
      </c>
      <c r="C67" s="180">
        <f>IF(ISNUMBER('将来負担比率（分子）の構造'!I$53), IF('将来負担比率（分子）の構造'!I$53 &lt; 0, 0, '将来負担比率（分子）の構造'!I$53), NA())</f>
        <v>1765</v>
      </c>
      <c r="D67" s="180" t="e">
        <f>NA()</f>
        <v>#N/A</v>
      </c>
      <c r="E67" s="180" t="e">
        <f>NA()</f>
        <v>#N/A</v>
      </c>
      <c r="F67" s="180">
        <f>IF(ISNUMBER('将来負担比率（分子）の構造'!J$53), IF('将来負担比率（分子）の構造'!J$53 &lt; 0, 0, '将来負担比率（分子）の構造'!J$53), NA())</f>
        <v>1595</v>
      </c>
      <c r="G67" s="180" t="e">
        <f>NA()</f>
        <v>#N/A</v>
      </c>
      <c r="H67" s="180" t="e">
        <f>NA()</f>
        <v>#N/A</v>
      </c>
      <c r="I67" s="180">
        <f>IF(ISNUMBER('将来負担比率（分子）の構造'!K$53), IF('将来負担比率（分子）の構造'!K$53 &lt; 0, 0, '将来負担比率（分子）の構造'!K$53), NA())</f>
        <v>950</v>
      </c>
      <c r="J67" s="180" t="e">
        <f>NA()</f>
        <v>#N/A</v>
      </c>
      <c r="K67" s="180" t="e">
        <f>NA()</f>
        <v>#N/A</v>
      </c>
      <c r="L67" s="180">
        <f>IF(ISNUMBER('将来負担比率（分子）の構造'!L$53), IF('将来負担比率（分子）の構造'!L$53 &lt; 0, 0, '将来負担比率（分子）の構造'!L$53), NA())</f>
        <v>844</v>
      </c>
      <c r="M67" s="180" t="e">
        <f>NA()</f>
        <v>#N/A</v>
      </c>
      <c r="N67" s="180" t="e">
        <f>NA()</f>
        <v>#N/A</v>
      </c>
      <c r="O67" s="180">
        <f>IF(ISNUMBER('将来負担比率（分子）の構造'!M$53), IF('将来負担比率（分子）の構造'!M$53 &lt; 0, 0, '将来負担比率（分子）の構造'!M$53), NA())</f>
        <v>848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934</v>
      </c>
      <c r="C72" s="184">
        <f>基金残高に係る経年分析!G55</f>
        <v>1072</v>
      </c>
      <c r="D72" s="184">
        <f>基金残高に係る経年分析!H55</f>
        <v>1157</v>
      </c>
    </row>
    <row r="73" spans="1:16">
      <c r="A73" s="183" t="s">
        <v>78</v>
      </c>
      <c r="B73" s="184">
        <f>基金残高に係る経年分析!F56</f>
        <v>4</v>
      </c>
      <c r="C73" s="184">
        <f>基金残高に係る経年分析!G56</f>
        <v>4</v>
      </c>
      <c r="D73" s="184">
        <f>基金残高に係る経年分析!H56</f>
        <v>4</v>
      </c>
    </row>
    <row r="74" spans="1:16">
      <c r="A74" s="183" t="s">
        <v>79</v>
      </c>
      <c r="B74" s="184">
        <f>基金残高に係る経年分析!F57</f>
        <v>518</v>
      </c>
      <c r="C74" s="184">
        <f>基金残高に係る経年分析!G57</f>
        <v>630</v>
      </c>
      <c r="D74" s="184">
        <f>基金残高に係る経年分析!H57</f>
        <v>639</v>
      </c>
    </row>
  </sheetData>
  <sheetProtection algorithmName="SHA-512" hashValue="TVefKkl5ikAzqfEuB8dS5LIVzvMBYtH7/aKGNd24aeS+pPXKUDOeNaEeJpgXGE29t8A4zS8t4LgR8kkLgdVoIA==" saltValue="TVddTjJgTsOrmpPRitE5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3764523</v>
      </c>
      <c r="S5" s="727"/>
      <c r="T5" s="727"/>
      <c r="U5" s="727"/>
      <c r="V5" s="727"/>
      <c r="W5" s="727"/>
      <c r="X5" s="727"/>
      <c r="Y5" s="773"/>
      <c r="Z5" s="791">
        <v>36.4</v>
      </c>
      <c r="AA5" s="791"/>
      <c r="AB5" s="791"/>
      <c r="AC5" s="791"/>
      <c r="AD5" s="792">
        <v>3614187</v>
      </c>
      <c r="AE5" s="792"/>
      <c r="AF5" s="792"/>
      <c r="AG5" s="792"/>
      <c r="AH5" s="792"/>
      <c r="AI5" s="792"/>
      <c r="AJ5" s="792"/>
      <c r="AK5" s="792"/>
      <c r="AL5" s="774">
        <v>57.4</v>
      </c>
      <c r="AM5" s="743"/>
      <c r="AN5" s="743"/>
      <c r="AO5" s="775"/>
      <c r="AP5" s="760" t="s">
        <v>224</v>
      </c>
      <c r="AQ5" s="761"/>
      <c r="AR5" s="761"/>
      <c r="AS5" s="761"/>
      <c r="AT5" s="761"/>
      <c r="AU5" s="761"/>
      <c r="AV5" s="761"/>
      <c r="AW5" s="761"/>
      <c r="AX5" s="761"/>
      <c r="AY5" s="761"/>
      <c r="AZ5" s="761"/>
      <c r="BA5" s="761"/>
      <c r="BB5" s="761"/>
      <c r="BC5" s="761"/>
      <c r="BD5" s="761"/>
      <c r="BE5" s="761"/>
      <c r="BF5" s="762"/>
      <c r="BG5" s="661">
        <v>3614187</v>
      </c>
      <c r="BH5" s="664"/>
      <c r="BI5" s="664"/>
      <c r="BJ5" s="664"/>
      <c r="BK5" s="664"/>
      <c r="BL5" s="664"/>
      <c r="BM5" s="664"/>
      <c r="BN5" s="665"/>
      <c r="BO5" s="723">
        <v>96</v>
      </c>
      <c r="BP5" s="723"/>
      <c r="BQ5" s="723"/>
      <c r="BR5" s="723"/>
      <c r="BS5" s="724">
        <v>7615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86244</v>
      </c>
      <c r="S6" s="664"/>
      <c r="T6" s="664"/>
      <c r="U6" s="664"/>
      <c r="V6" s="664"/>
      <c r="W6" s="664"/>
      <c r="X6" s="664"/>
      <c r="Y6" s="665"/>
      <c r="Z6" s="723">
        <v>0.8</v>
      </c>
      <c r="AA6" s="723"/>
      <c r="AB6" s="723"/>
      <c r="AC6" s="723"/>
      <c r="AD6" s="724">
        <v>86244</v>
      </c>
      <c r="AE6" s="724"/>
      <c r="AF6" s="724"/>
      <c r="AG6" s="724"/>
      <c r="AH6" s="724"/>
      <c r="AI6" s="724"/>
      <c r="AJ6" s="724"/>
      <c r="AK6" s="724"/>
      <c r="AL6" s="666">
        <v>1.4</v>
      </c>
      <c r="AM6" s="667"/>
      <c r="AN6" s="667"/>
      <c r="AO6" s="725"/>
      <c r="AP6" s="658" t="s">
        <v>229</v>
      </c>
      <c r="AQ6" s="659"/>
      <c r="AR6" s="659"/>
      <c r="AS6" s="659"/>
      <c r="AT6" s="659"/>
      <c r="AU6" s="659"/>
      <c r="AV6" s="659"/>
      <c r="AW6" s="659"/>
      <c r="AX6" s="659"/>
      <c r="AY6" s="659"/>
      <c r="AZ6" s="659"/>
      <c r="BA6" s="659"/>
      <c r="BB6" s="659"/>
      <c r="BC6" s="659"/>
      <c r="BD6" s="659"/>
      <c r="BE6" s="659"/>
      <c r="BF6" s="660"/>
      <c r="BG6" s="661">
        <v>3614187</v>
      </c>
      <c r="BH6" s="664"/>
      <c r="BI6" s="664"/>
      <c r="BJ6" s="664"/>
      <c r="BK6" s="664"/>
      <c r="BL6" s="664"/>
      <c r="BM6" s="664"/>
      <c r="BN6" s="665"/>
      <c r="BO6" s="723">
        <v>96</v>
      </c>
      <c r="BP6" s="723"/>
      <c r="BQ6" s="723"/>
      <c r="BR6" s="723"/>
      <c r="BS6" s="724">
        <v>7615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98197</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98197</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6087</v>
      </c>
      <c r="S7" s="664"/>
      <c r="T7" s="664"/>
      <c r="U7" s="664"/>
      <c r="V7" s="664"/>
      <c r="W7" s="664"/>
      <c r="X7" s="664"/>
      <c r="Y7" s="665"/>
      <c r="Z7" s="723">
        <v>0.1</v>
      </c>
      <c r="AA7" s="723"/>
      <c r="AB7" s="723"/>
      <c r="AC7" s="723"/>
      <c r="AD7" s="724">
        <v>6087</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1885774</v>
      </c>
      <c r="BH7" s="664"/>
      <c r="BI7" s="664"/>
      <c r="BJ7" s="664"/>
      <c r="BK7" s="664"/>
      <c r="BL7" s="664"/>
      <c r="BM7" s="664"/>
      <c r="BN7" s="665"/>
      <c r="BO7" s="723">
        <v>50.1</v>
      </c>
      <c r="BP7" s="723"/>
      <c r="BQ7" s="723"/>
      <c r="BR7" s="723"/>
      <c r="BS7" s="724">
        <v>7615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1704364</v>
      </c>
      <c r="CS7" s="664"/>
      <c r="CT7" s="664"/>
      <c r="CU7" s="664"/>
      <c r="CV7" s="664"/>
      <c r="CW7" s="664"/>
      <c r="CX7" s="664"/>
      <c r="CY7" s="665"/>
      <c r="CZ7" s="723">
        <v>17.5</v>
      </c>
      <c r="DA7" s="723"/>
      <c r="DB7" s="723"/>
      <c r="DC7" s="723"/>
      <c r="DD7" s="669">
        <v>130689</v>
      </c>
      <c r="DE7" s="664"/>
      <c r="DF7" s="664"/>
      <c r="DG7" s="664"/>
      <c r="DH7" s="664"/>
      <c r="DI7" s="664"/>
      <c r="DJ7" s="664"/>
      <c r="DK7" s="664"/>
      <c r="DL7" s="664"/>
      <c r="DM7" s="664"/>
      <c r="DN7" s="664"/>
      <c r="DO7" s="664"/>
      <c r="DP7" s="665"/>
      <c r="DQ7" s="669">
        <v>1409414</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16921</v>
      </c>
      <c r="S8" s="664"/>
      <c r="T8" s="664"/>
      <c r="U8" s="664"/>
      <c r="V8" s="664"/>
      <c r="W8" s="664"/>
      <c r="X8" s="664"/>
      <c r="Y8" s="665"/>
      <c r="Z8" s="723">
        <v>0.2</v>
      </c>
      <c r="AA8" s="723"/>
      <c r="AB8" s="723"/>
      <c r="AC8" s="723"/>
      <c r="AD8" s="724">
        <v>16921</v>
      </c>
      <c r="AE8" s="724"/>
      <c r="AF8" s="724"/>
      <c r="AG8" s="724"/>
      <c r="AH8" s="724"/>
      <c r="AI8" s="724"/>
      <c r="AJ8" s="724"/>
      <c r="AK8" s="724"/>
      <c r="AL8" s="666">
        <v>0.3</v>
      </c>
      <c r="AM8" s="667"/>
      <c r="AN8" s="667"/>
      <c r="AO8" s="725"/>
      <c r="AP8" s="658" t="s">
        <v>235</v>
      </c>
      <c r="AQ8" s="659"/>
      <c r="AR8" s="659"/>
      <c r="AS8" s="659"/>
      <c r="AT8" s="659"/>
      <c r="AU8" s="659"/>
      <c r="AV8" s="659"/>
      <c r="AW8" s="659"/>
      <c r="AX8" s="659"/>
      <c r="AY8" s="659"/>
      <c r="AZ8" s="659"/>
      <c r="BA8" s="659"/>
      <c r="BB8" s="659"/>
      <c r="BC8" s="659"/>
      <c r="BD8" s="659"/>
      <c r="BE8" s="659"/>
      <c r="BF8" s="660"/>
      <c r="BG8" s="661">
        <v>60612</v>
      </c>
      <c r="BH8" s="664"/>
      <c r="BI8" s="664"/>
      <c r="BJ8" s="664"/>
      <c r="BK8" s="664"/>
      <c r="BL8" s="664"/>
      <c r="BM8" s="664"/>
      <c r="BN8" s="665"/>
      <c r="BO8" s="723">
        <v>1.6</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3592123</v>
      </c>
      <c r="CS8" s="664"/>
      <c r="CT8" s="664"/>
      <c r="CU8" s="664"/>
      <c r="CV8" s="664"/>
      <c r="CW8" s="664"/>
      <c r="CX8" s="664"/>
      <c r="CY8" s="665"/>
      <c r="CZ8" s="723">
        <v>36.799999999999997</v>
      </c>
      <c r="DA8" s="723"/>
      <c r="DB8" s="723"/>
      <c r="DC8" s="723"/>
      <c r="DD8" s="669">
        <v>17856</v>
      </c>
      <c r="DE8" s="664"/>
      <c r="DF8" s="664"/>
      <c r="DG8" s="664"/>
      <c r="DH8" s="664"/>
      <c r="DI8" s="664"/>
      <c r="DJ8" s="664"/>
      <c r="DK8" s="664"/>
      <c r="DL8" s="664"/>
      <c r="DM8" s="664"/>
      <c r="DN8" s="664"/>
      <c r="DO8" s="664"/>
      <c r="DP8" s="665"/>
      <c r="DQ8" s="669">
        <v>2063500</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15569</v>
      </c>
      <c r="S9" s="664"/>
      <c r="T9" s="664"/>
      <c r="U9" s="664"/>
      <c r="V9" s="664"/>
      <c r="W9" s="664"/>
      <c r="X9" s="664"/>
      <c r="Y9" s="665"/>
      <c r="Z9" s="723">
        <v>0.2</v>
      </c>
      <c r="AA9" s="723"/>
      <c r="AB9" s="723"/>
      <c r="AC9" s="723"/>
      <c r="AD9" s="724">
        <v>15569</v>
      </c>
      <c r="AE9" s="724"/>
      <c r="AF9" s="724"/>
      <c r="AG9" s="724"/>
      <c r="AH9" s="724"/>
      <c r="AI9" s="724"/>
      <c r="AJ9" s="724"/>
      <c r="AK9" s="724"/>
      <c r="AL9" s="666">
        <v>0.2</v>
      </c>
      <c r="AM9" s="667"/>
      <c r="AN9" s="667"/>
      <c r="AO9" s="725"/>
      <c r="AP9" s="658" t="s">
        <v>239</v>
      </c>
      <c r="AQ9" s="659"/>
      <c r="AR9" s="659"/>
      <c r="AS9" s="659"/>
      <c r="AT9" s="659"/>
      <c r="AU9" s="659"/>
      <c r="AV9" s="659"/>
      <c r="AW9" s="659"/>
      <c r="AX9" s="659"/>
      <c r="AY9" s="659"/>
      <c r="AZ9" s="659"/>
      <c r="BA9" s="659"/>
      <c r="BB9" s="659"/>
      <c r="BC9" s="659"/>
      <c r="BD9" s="659"/>
      <c r="BE9" s="659"/>
      <c r="BF9" s="660"/>
      <c r="BG9" s="661">
        <v>1679700</v>
      </c>
      <c r="BH9" s="664"/>
      <c r="BI9" s="664"/>
      <c r="BJ9" s="664"/>
      <c r="BK9" s="664"/>
      <c r="BL9" s="664"/>
      <c r="BM9" s="664"/>
      <c r="BN9" s="665"/>
      <c r="BO9" s="723">
        <v>44.6</v>
      </c>
      <c r="BP9" s="723"/>
      <c r="BQ9" s="723"/>
      <c r="BR9" s="723"/>
      <c r="BS9" s="669" t="s">
        <v>236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797231</v>
      </c>
      <c r="CS9" s="664"/>
      <c r="CT9" s="664"/>
      <c r="CU9" s="664"/>
      <c r="CV9" s="664"/>
      <c r="CW9" s="664"/>
      <c r="CX9" s="664"/>
      <c r="CY9" s="665"/>
      <c r="CZ9" s="723">
        <v>8.1999999999999993</v>
      </c>
      <c r="DA9" s="723"/>
      <c r="DB9" s="723"/>
      <c r="DC9" s="723"/>
      <c r="DD9" s="669">
        <v>7759</v>
      </c>
      <c r="DE9" s="664"/>
      <c r="DF9" s="664"/>
      <c r="DG9" s="664"/>
      <c r="DH9" s="664"/>
      <c r="DI9" s="664"/>
      <c r="DJ9" s="664"/>
      <c r="DK9" s="664"/>
      <c r="DL9" s="664"/>
      <c r="DM9" s="664"/>
      <c r="DN9" s="664"/>
      <c r="DO9" s="664"/>
      <c r="DP9" s="665"/>
      <c r="DQ9" s="669">
        <v>760399</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236</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45192</v>
      </c>
      <c r="BH10" s="664"/>
      <c r="BI10" s="664"/>
      <c r="BJ10" s="664"/>
      <c r="BK10" s="664"/>
      <c r="BL10" s="664"/>
      <c r="BM10" s="664"/>
      <c r="BN10" s="665"/>
      <c r="BO10" s="723">
        <v>1.2</v>
      </c>
      <c r="BP10" s="723"/>
      <c r="BQ10" s="723"/>
      <c r="BR10" s="723"/>
      <c r="BS10" s="669" t="s">
        <v>236</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3050</v>
      </c>
      <c r="CS10" s="664"/>
      <c r="CT10" s="664"/>
      <c r="CU10" s="664"/>
      <c r="CV10" s="664"/>
      <c r="CW10" s="664"/>
      <c r="CX10" s="664"/>
      <c r="CY10" s="665"/>
      <c r="CZ10" s="723">
        <v>0</v>
      </c>
      <c r="DA10" s="723"/>
      <c r="DB10" s="723"/>
      <c r="DC10" s="723"/>
      <c r="DD10" s="669" t="s">
        <v>244</v>
      </c>
      <c r="DE10" s="664"/>
      <c r="DF10" s="664"/>
      <c r="DG10" s="664"/>
      <c r="DH10" s="664"/>
      <c r="DI10" s="664"/>
      <c r="DJ10" s="664"/>
      <c r="DK10" s="664"/>
      <c r="DL10" s="664"/>
      <c r="DM10" s="664"/>
      <c r="DN10" s="664"/>
      <c r="DO10" s="664"/>
      <c r="DP10" s="665"/>
      <c r="DQ10" s="669">
        <v>3050</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236</v>
      </c>
      <c r="AA11" s="723"/>
      <c r="AB11" s="723"/>
      <c r="AC11" s="723"/>
      <c r="AD11" s="724" t="s">
        <v>236</v>
      </c>
      <c r="AE11" s="724"/>
      <c r="AF11" s="724"/>
      <c r="AG11" s="724"/>
      <c r="AH11" s="724"/>
      <c r="AI11" s="724"/>
      <c r="AJ11" s="724"/>
      <c r="AK11" s="724"/>
      <c r="AL11" s="666" t="s">
        <v>236</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100270</v>
      </c>
      <c r="BH11" s="664"/>
      <c r="BI11" s="664"/>
      <c r="BJ11" s="664"/>
      <c r="BK11" s="664"/>
      <c r="BL11" s="664"/>
      <c r="BM11" s="664"/>
      <c r="BN11" s="665"/>
      <c r="BO11" s="723">
        <v>2.7</v>
      </c>
      <c r="BP11" s="723"/>
      <c r="BQ11" s="723"/>
      <c r="BR11" s="723"/>
      <c r="BS11" s="669">
        <v>7615</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250486</v>
      </c>
      <c r="CS11" s="664"/>
      <c r="CT11" s="664"/>
      <c r="CU11" s="664"/>
      <c r="CV11" s="664"/>
      <c r="CW11" s="664"/>
      <c r="CX11" s="664"/>
      <c r="CY11" s="665"/>
      <c r="CZ11" s="723">
        <v>2.6</v>
      </c>
      <c r="DA11" s="723"/>
      <c r="DB11" s="723"/>
      <c r="DC11" s="723"/>
      <c r="DD11" s="669">
        <v>28436</v>
      </c>
      <c r="DE11" s="664"/>
      <c r="DF11" s="664"/>
      <c r="DG11" s="664"/>
      <c r="DH11" s="664"/>
      <c r="DI11" s="664"/>
      <c r="DJ11" s="664"/>
      <c r="DK11" s="664"/>
      <c r="DL11" s="664"/>
      <c r="DM11" s="664"/>
      <c r="DN11" s="664"/>
      <c r="DO11" s="664"/>
      <c r="DP11" s="665"/>
      <c r="DQ11" s="669">
        <v>189356</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523500</v>
      </c>
      <c r="S12" s="664"/>
      <c r="T12" s="664"/>
      <c r="U12" s="664"/>
      <c r="V12" s="664"/>
      <c r="W12" s="664"/>
      <c r="X12" s="664"/>
      <c r="Y12" s="665"/>
      <c r="Z12" s="723">
        <v>5.0999999999999996</v>
      </c>
      <c r="AA12" s="723"/>
      <c r="AB12" s="723"/>
      <c r="AC12" s="723"/>
      <c r="AD12" s="724">
        <v>523500</v>
      </c>
      <c r="AE12" s="724"/>
      <c r="AF12" s="724"/>
      <c r="AG12" s="724"/>
      <c r="AH12" s="724"/>
      <c r="AI12" s="724"/>
      <c r="AJ12" s="724"/>
      <c r="AK12" s="724"/>
      <c r="AL12" s="666">
        <v>8.3000000000000007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1490714</v>
      </c>
      <c r="BH12" s="664"/>
      <c r="BI12" s="664"/>
      <c r="BJ12" s="664"/>
      <c r="BK12" s="664"/>
      <c r="BL12" s="664"/>
      <c r="BM12" s="664"/>
      <c r="BN12" s="665"/>
      <c r="BO12" s="723">
        <v>39.6</v>
      </c>
      <c r="BP12" s="723"/>
      <c r="BQ12" s="723"/>
      <c r="BR12" s="723"/>
      <c r="BS12" s="669" t="s">
        <v>128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56606</v>
      </c>
      <c r="CS12" s="664"/>
      <c r="CT12" s="664"/>
      <c r="CU12" s="664"/>
      <c r="CV12" s="664"/>
      <c r="CW12" s="664"/>
      <c r="CX12" s="664"/>
      <c r="CY12" s="665"/>
      <c r="CZ12" s="723">
        <v>0.6</v>
      </c>
      <c r="DA12" s="723"/>
      <c r="DB12" s="723"/>
      <c r="DC12" s="723"/>
      <c r="DD12" s="669" t="s">
        <v>236</v>
      </c>
      <c r="DE12" s="664"/>
      <c r="DF12" s="664"/>
      <c r="DG12" s="664"/>
      <c r="DH12" s="664"/>
      <c r="DI12" s="664"/>
      <c r="DJ12" s="664"/>
      <c r="DK12" s="664"/>
      <c r="DL12" s="664"/>
      <c r="DM12" s="664"/>
      <c r="DN12" s="664"/>
      <c r="DO12" s="664"/>
      <c r="DP12" s="665"/>
      <c r="DQ12" s="669">
        <v>49287</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236</v>
      </c>
      <c r="S13" s="664"/>
      <c r="T13" s="664"/>
      <c r="U13" s="664"/>
      <c r="V13" s="664"/>
      <c r="W13" s="664"/>
      <c r="X13" s="664"/>
      <c r="Y13" s="665"/>
      <c r="Z13" s="723" t="s">
        <v>236</v>
      </c>
      <c r="AA13" s="723"/>
      <c r="AB13" s="723"/>
      <c r="AC13" s="723"/>
      <c r="AD13" s="724" t="s">
        <v>128</v>
      </c>
      <c r="AE13" s="724"/>
      <c r="AF13" s="724"/>
      <c r="AG13" s="724"/>
      <c r="AH13" s="724"/>
      <c r="AI13" s="724"/>
      <c r="AJ13" s="724"/>
      <c r="AK13" s="724"/>
      <c r="AL13" s="666" t="s">
        <v>128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1490144</v>
      </c>
      <c r="BH13" s="664"/>
      <c r="BI13" s="664"/>
      <c r="BJ13" s="664"/>
      <c r="BK13" s="664"/>
      <c r="BL13" s="664"/>
      <c r="BM13" s="664"/>
      <c r="BN13" s="665"/>
      <c r="BO13" s="723">
        <v>39.6</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933846</v>
      </c>
      <c r="CS13" s="664"/>
      <c r="CT13" s="664"/>
      <c r="CU13" s="664"/>
      <c r="CV13" s="664"/>
      <c r="CW13" s="664"/>
      <c r="CX13" s="664"/>
      <c r="CY13" s="665"/>
      <c r="CZ13" s="723">
        <v>9.6</v>
      </c>
      <c r="DA13" s="723"/>
      <c r="DB13" s="723"/>
      <c r="DC13" s="723"/>
      <c r="DD13" s="669">
        <v>267773</v>
      </c>
      <c r="DE13" s="664"/>
      <c r="DF13" s="664"/>
      <c r="DG13" s="664"/>
      <c r="DH13" s="664"/>
      <c r="DI13" s="664"/>
      <c r="DJ13" s="664"/>
      <c r="DK13" s="664"/>
      <c r="DL13" s="664"/>
      <c r="DM13" s="664"/>
      <c r="DN13" s="664"/>
      <c r="DO13" s="664"/>
      <c r="DP13" s="665"/>
      <c r="DQ13" s="669">
        <v>846419</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236</v>
      </c>
      <c r="AA14" s="723"/>
      <c r="AB14" s="723"/>
      <c r="AC14" s="723"/>
      <c r="AD14" s="724" t="s">
        <v>244</v>
      </c>
      <c r="AE14" s="724"/>
      <c r="AF14" s="724"/>
      <c r="AG14" s="724"/>
      <c r="AH14" s="724"/>
      <c r="AI14" s="724"/>
      <c r="AJ14" s="724"/>
      <c r="AK14" s="724"/>
      <c r="AL14" s="666" t="s">
        <v>236</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62573</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530389</v>
      </c>
      <c r="CS14" s="664"/>
      <c r="CT14" s="664"/>
      <c r="CU14" s="664"/>
      <c r="CV14" s="664"/>
      <c r="CW14" s="664"/>
      <c r="CX14" s="664"/>
      <c r="CY14" s="665"/>
      <c r="CZ14" s="723">
        <v>5.4</v>
      </c>
      <c r="DA14" s="723"/>
      <c r="DB14" s="723"/>
      <c r="DC14" s="723"/>
      <c r="DD14" s="669">
        <v>6236</v>
      </c>
      <c r="DE14" s="664"/>
      <c r="DF14" s="664"/>
      <c r="DG14" s="664"/>
      <c r="DH14" s="664"/>
      <c r="DI14" s="664"/>
      <c r="DJ14" s="664"/>
      <c r="DK14" s="664"/>
      <c r="DL14" s="664"/>
      <c r="DM14" s="664"/>
      <c r="DN14" s="664"/>
      <c r="DO14" s="664"/>
      <c r="DP14" s="665"/>
      <c r="DQ14" s="669">
        <v>526482</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36677</v>
      </c>
      <c r="S15" s="664"/>
      <c r="T15" s="664"/>
      <c r="U15" s="664"/>
      <c r="V15" s="664"/>
      <c r="W15" s="664"/>
      <c r="X15" s="664"/>
      <c r="Y15" s="665"/>
      <c r="Z15" s="723">
        <v>0.4</v>
      </c>
      <c r="AA15" s="723"/>
      <c r="AB15" s="723"/>
      <c r="AC15" s="723"/>
      <c r="AD15" s="724">
        <v>36677</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175126</v>
      </c>
      <c r="BH15" s="664"/>
      <c r="BI15" s="664"/>
      <c r="BJ15" s="664"/>
      <c r="BK15" s="664"/>
      <c r="BL15" s="664"/>
      <c r="BM15" s="664"/>
      <c r="BN15" s="665"/>
      <c r="BO15" s="723">
        <v>4.7</v>
      </c>
      <c r="BP15" s="723"/>
      <c r="BQ15" s="723"/>
      <c r="BR15" s="723"/>
      <c r="BS15" s="669" t="s">
        <v>244</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1041750</v>
      </c>
      <c r="CS15" s="664"/>
      <c r="CT15" s="664"/>
      <c r="CU15" s="664"/>
      <c r="CV15" s="664"/>
      <c r="CW15" s="664"/>
      <c r="CX15" s="664"/>
      <c r="CY15" s="665"/>
      <c r="CZ15" s="723">
        <v>10.7</v>
      </c>
      <c r="DA15" s="723"/>
      <c r="DB15" s="723"/>
      <c r="DC15" s="723"/>
      <c r="DD15" s="669">
        <v>86249</v>
      </c>
      <c r="DE15" s="664"/>
      <c r="DF15" s="664"/>
      <c r="DG15" s="664"/>
      <c r="DH15" s="664"/>
      <c r="DI15" s="664"/>
      <c r="DJ15" s="664"/>
      <c r="DK15" s="664"/>
      <c r="DL15" s="664"/>
      <c r="DM15" s="664"/>
      <c r="DN15" s="664"/>
      <c r="DO15" s="664"/>
      <c r="DP15" s="665"/>
      <c r="DQ15" s="669">
        <v>837011</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128</v>
      </c>
      <c r="AA16" s="723"/>
      <c r="AB16" s="723"/>
      <c r="AC16" s="723"/>
      <c r="AD16" s="724" t="s">
        <v>236</v>
      </c>
      <c r="AE16" s="724"/>
      <c r="AF16" s="724"/>
      <c r="AG16" s="724"/>
      <c r="AH16" s="724"/>
      <c r="AI16" s="724"/>
      <c r="AJ16" s="724"/>
      <c r="AK16" s="724"/>
      <c r="AL16" s="666" t="s">
        <v>244</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244</v>
      </c>
      <c r="BH16" s="664"/>
      <c r="BI16" s="664"/>
      <c r="BJ16" s="664"/>
      <c r="BK16" s="664"/>
      <c r="BL16" s="664"/>
      <c r="BM16" s="664"/>
      <c r="BN16" s="665"/>
      <c r="BO16" s="723" t="s">
        <v>236</v>
      </c>
      <c r="BP16" s="723"/>
      <c r="BQ16" s="723"/>
      <c r="BR16" s="723"/>
      <c r="BS16" s="669" t="s">
        <v>236</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236</v>
      </c>
      <c r="CS16" s="664"/>
      <c r="CT16" s="664"/>
      <c r="CU16" s="664"/>
      <c r="CV16" s="664"/>
      <c r="CW16" s="664"/>
      <c r="CX16" s="664"/>
      <c r="CY16" s="665"/>
      <c r="CZ16" s="723" t="s">
        <v>128</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32516</v>
      </c>
      <c r="S17" s="664"/>
      <c r="T17" s="664"/>
      <c r="U17" s="664"/>
      <c r="V17" s="664"/>
      <c r="W17" s="664"/>
      <c r="X17" s="664"/>
      <c r="Y17" s="665"/>
      <c r="Z17" s="723">
        <v>0.3</v>
      </c>
      <c r="AA17" s="723"/>
      <c r="AB17" s="723"/>
      <c r="AC17" s="723"/>
      <c r="AD17" s="724">
        <v>32516</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236</v>
      </c>
      <c r="BH17" s="664"/>
      <c r="BI17" s="664"/>
      <c r="BJ17" s="664"/>
      <c r="BK17" s="664"/>
      <c r="BL17" s="664"/>
      <c r="BM17" s="664"/>
      <c r="BN17" s="665"/>
      <c r="BO17" s="723" t="s">
        <v>236</v>
      </c>
      <c r="BP17" s="723"/>
      <c r="BQ17" s="723"/>
      <c r="BR17" s="723"/>
      <c r="BS17" s="669" t="s">
        <v>128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748641</v>
      </c>
      <c r="CS17" s="664"/>
      <c r="CT17" s="664"/>
      <c r="CU17" s="664"/>
      <c r="CV17" s="664"/>
      <c r="CW17" s="664"/>
      <c r="CX17" s="664"/>
      <c r="CY17" s="665"/>
      <c r="CZ17" s="723">
        <v>7.7</v>
      </c>
      <c r="DA17" s="723"/>
      <c r="DB17" s="723"/>
      <c r="DC17" s="723"/>
      <c r="DD17" s="669" t="s">
        <v>128</v>
      </c>
      <c r="DE17" s="664"/>
      <c r="DF17" s="664"/>
      <c r="DG17" s="664"/>
      <c r="DH17" s="664"/>
      <c r="DI17" s="664"/>
      <c r="DJ17" s="664"/>
      <c r="DK17" s="664"/>
      <c r="DL17" s="664"/>
      <c r="DM17" s="664"/>
      <c r="DN17" s="664"/>
      <c r="DO17" s="664"/>
      <c r="DP17" s="665"/>
      <c r="DQ17" s="669">
        <v>748641</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2070630</v>
      </c>
      <c r="S18" s="664"/>
      <c r="T18" s="664"/>
      <c r="U18" s="664"/>
      <c r="V18" s="664"/>
      <c r="W18" s="664"/>
      <c r="X18" s="664"/>
      <c r="Y18" s="665"/>
      <c r="Z18" s="723">
        <v>20</v>
      </c>
      <c r="AA18" s="723"/>
      <c r="AB18" s="723"/>
      <c r="AC18" s="723"/>
      <c r="AD18" s="724">
        <v>1946465</v>
      </c>
      <c r="AE18" s="724"/>
      <c r="AF18" s="724"/>
      <c r="AG18" s="724"/>
      <c r="AH18" s="724"/>
      <c r="AI18" s="724"/>
      <c r="AJ18" s="724"/>
      <c r="AK18" s="724"/>
      <c r="AL18" s="666">
        <v>30.9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244</v>
      </c>
      <c r="BP18" s="723"/>
      <c r="BQ18" s="723"/>
      <c r="BR18" s="723"/>
      <c r="BS18" s="669" t="s">
        <v>236</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236</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1946465</v>
      </c>
      <c r="S19" s="664"/>
      <c r="T19" s="664"/>
      <c r="U19" s="664"/>
      <c r="V19" s="664"/>
      <c r="W19" s="664"/>
      <c r="X19" s="664"/>
      <c r="Y19" s="665"/>
      <c r="Z19" s="723">
        <v>18.8</v>
      </c>
      <c r="AA19" s="723"/>
      <c r="AB19" s="723"/>
      <c r="AC19" s="723"/>
      <c r="AD19" s="724">
        <v>1946465</v>
      </c>
      <c r="AE19" s="724"/>
      <c r="AF19" s="724"/>
      <c r="AG19" s="724"/>
      <c r="AH19" s="724"/>
      <c r="AI19" s="724"/>
      <c r="AJ19" s="724"/>
      <c r="AK19" s="724"/>
      <c r="AL19" s="666">
        <v>30.9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150336</v>
      </c>
      <c r="BH19" s="664"/>
      <c r="BI19" s="664"/>
      <c r="BJ19" s="664"/>
      <c r="BK19" s="664"/>
      <c r="BL19" s="664"/>
      <c r="BM19" s="664"/>
      <c r="BN19" s="665"/>
      <c r="BO19" s="723">
        <v>4</v>
      </c>
      <c r="BP19" s="723"/>
      <c r="BQ19" s="723"/>
      <c r="BR19" s="723"/>
      <c r="BS19" s="669" t="s">
        <v>236</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236</v>
      </c>
      <c r="DA19" s="723"/>
      <c r="DB19" s="723"/>
      <c r="DC19" s="723"/>
      <c r="DD19" s="669" t="s">
        <v>236</v>
      </c>
      <c r="DE19" s="664"/>
      <c r="DF19" s="664"/>
      <c r="DG19" s="664"/>
      <c r="DH19" s="664"/>
      <c r="DI19" s="664"/>
      <c r="DJ19" s="664"/>
      <c r="DK19" s="664"/>
      <c r="DL19" s="664"/>
      <c r="DM19" s="664"/>
      <c r="DN19" s="664"/>
      <c r="DO19" s="664"/>
      <c r="DP19" s="665"/>
      <c r="DQ19" s="669" t="s">
        <v>236</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123930</v>
      </c>
      <c r="S20" s="664"/>
      <c r="T20" s="664"/>
      <c r="U20" s="664"/>
      <c r="V20" s="664"/>
      <c r="W20" s="664"/>
      <c r="X20" s="664"/>
      <c r="Y20" s="665"/>
      <c r="Z20" s="723">
        <v>1.2</v>
      </c>
      <c r="AA20" s="723"/>
      <c r="AB20" s="723"/>
      <c r="AC20" s="723"/>
      <c r="AD20" s="724" t="s">
        <v>236</v>
      </c>
      <c r="AE20" s="724"/>
      <c r="AF20" s="724"/>
      <c r="AG20" s="724"/>
      <c r="AH20" s="724"/>
      <c r="AI20" s="724"/>
      <c r="AJ20" s="724"/>
      <c r="AK20" s="724"/>
      <c r="AL20" s="666" t="s">
        <v>236</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150336</v>
      </c>
      <c r="BH20" s="664"/>
      <c r="BI20" s="664"/>
      <c r="BJ20" s="664"/>
      <c r="BK20" s="664"/>
      <c r="BL20" s="664"/>
      <c r="BM20" s="664"/>
      <c r="BN20" s="665"/>
      <c r="BO20" s="723">
        <v>4</v>
      </c>
      <c r="BP20" s="723"/>
      <c r="BQ20" s="723"/>
      <c r="BR20" s="723"/>
      <c r="BS20" s="669" t="s">
        <v>236</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9756683</v>
      </c>
      <c r="CS20" s="664"/>
      <c r="CT20" s="664"/>
      <c r="CU20" s="664"/>
      <c r="CV20" s="664"/>
      <c r="CW20" s="664"/>
      <c r="CX20" s="664"/>
      <c r="CY20" s="665"/>
      <c r="CZ20" s="723">
        <v>100</v>
      </c>
      <c r="DA20" s="723"/>
      <c r="DB20" s="723"/>
      <c r="DC20" s="723"/>
      <c r="DD20" s="669">
        <v>544998</v>
      </c>
      <c r="DE20" s="664"/>
      <c r="DF20" s="664"/>
      <c r="DG20" s="664"/>
      <c r="DH20" s="664"/>
      <c r="DI20" s="664"/>
      <c r="DJ20" s="664"/>
      <c r="DK20" s="664"/>
      <c r="DL20" s="664"/>
      <c r="DM20" s="664"/>
      <c r="DN20" s="664"/>
      <c r="DO20" s="664"/>
      <c r="DP20" s="665"/>
      <c r="DQ20" s="669">
        <v>7531756</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v>235</v>
      </c>
      <c r="S21" s="664"/>
      <c r="T21" s="664"/>
      <c r="U21" s="664"/>
      <c r="V21" s="664"/>
      <c r="W21" s="664"/>
      <c r="X21" s="664"/>
      <c r="Y21" s="665"/>
      <c r="Z21" s="723">
        <v>0</v>
      </c>
      <c r="AA21" s="723"/>
      <c r="AB21" s="723"/>
      <c r="AC21" s="723"/>
      <c r="AD21" s="724" t="s">
        <v>236</v>
      </c>
      <c r="AE21" s="724"/>
      <c r="AF21" s="724"/>
      <c r="AG21" s="724"/>
      <c r="AH21" s="724"/>
      <c r="AI21" s="724"/>
      <c r="AJ21" s="724"/>
      <c r="AK21" s="724"/>
      <c r="AL21" s="666" t="s">
        <v>236</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236</v>
      </c>
      <c r="BH21" s="664"/>
      <c r="BI21" s="664"/>
      <c r="BJ21" s="664"/>
      <c r="BK21" s="664"/>
      <c r="BL21" s="664"/>
      <c r="BM21" s="664"/>
      <c r="BN21" s="665"/>
      <c r="BO21" s="723" t="s">
        <v>128</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6552667</v>
      </c>
      <c r="S22" s="664"/>
      <c r="T22" s="664"/>
      <c r="U22" s="664"/>
      <c r="V22" s="664"/>
      <c r="W22" s="664"/>
      <c r="X22" s="664"/>
      <c r="Y22" s="665"/>
      <c r="Z22" s="723">
        <v>63.3</v>
      </c>
      <c r="AA22" s="723"/>
      <c r="AB22" s="723"/>
      <c r="AC22" s="723"/>
      <c r="AD22" s="724">
        <v>6278166</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236</v>
      </c>
      <c r="BP22" s="723"/>
      <c r="BQ22" s="723"/>
      <c r="BR22" s="723"/>
      <c r="BS22" s="669" t="s">
        <v>236</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3931</v>
      </c>
      <c r="S23" s="664"/>
      <c r="T23" s="664"/>
      <c r="U23" s="664"/>
      <c r="V23" s="664"/>
      <c r="W23" s="664"/>
      <c r="X23" s="664"/>
      <c r="Y23" s="665"/>
      <c r="Z23" s="723">
        <v>0</v>
      </c>
      <c r="AA23" s="723"/>
      <c r="AB23" s="723"/>
      <c r="AC23" s="723"/>
      <c r="AD23" s="724">
        <v>3931</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150336</v>
      </c>
      <c r="BH23" s="664"/>
      <c r="BI23" s="664"/>
      <c r="BJ23" s="664"/>
      <c r="BK23" s="664"/>
      <c r="BL23" s="664"/>
      <c r="BM23" s="664"/>
      <c r="BN23" s="665"/>
      <c r="BO23" s="723">
        <v>4</v>
      </c>
      <c r="BP23" s="723"/>
      <c r="BQ23" s="723"/>
      <c r="BR23" s="723"/>
      <c r="BS23" s="669" t="s">
        <v>236</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90091</v>
      </c>
      <c r="S24" s="664"/>
      <c r="T24" s="664"/>
      <c r="U24" s="664"/>
      <c r="V24" s="664"/>
      <c r="W24" s="664"/>
      <c r="X24" s="664"/>
      <c r="Y24" s="665"/>
      <c r="Z24" s="723">
        <v>0.9</v>
      </c>
      <c r="AA24" s="723"/>
      <c r="AB24" s="723"/>
      <c r="AC24" s="723"/>
      <c r="AD24" s="724" t="s">
        <v>236</v>
      </c>
      <c r="AE24" s="724"/>
      <c r="AF24" s="724"/>
      <c r="AG24" s="724"/>
      <c r="AH24" s="724"/>
      <c r="AI24" s="724"/>
      <c r="AJ24" s="724"/>
      <c r="AK24" s="724"/>
      <c r="AL24" s="666" t="s">
        <v>236</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236</v>
      </c>
      <c r="BP24" s="723"/>
      <c r="BQ24" s="723"/>
      <c r="BR24" s="723"/>
      <c r="BS24" s="669" t="s">
        <v>128</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4137227</v>
      </c>
      <c r="CS24" s="727"/>
      <c r="CT24" s="727"/>
      <c r="CU24" s="727"/>
      <c r="CV24" s="727"/>
      <c r="CW24" s="727"/>
      <c r="CX24" s="727"/>
      <c r="CY24" s="773"/>
      <c r="CZ24" s="774">
        <v>42.4</v>
      </c>
      <c r="DA24" s="743"/>
      <c r="DB24" s="743"/>
      <c r="DC24" s="777"/>
      <c r="DD24" s="772">
        <v>2729896</v>
      </c>
      <c r="DE24" s="727"/>
      <c r="DF24" s="727"/>
      <c r="DG24" s="727"/>
      <c r="DH24" s="727"/>
      <c r="DI24" s="727"/>
      <c r="DJ24" s="727"/>
      <c r="DK24" s="773"/>
      <c r="DL24" s="772">
        <v>2726100</v>
      </c>
      <c r="DM24" s="727"/>
      <c r="DN24" s="727"/>
      <c r="DO24" s="727"/>
      <c r="DP24" s="727"/>
      <c r="DQ24" s="727"/>
      <c r="DR24" s="727"/>
      <c r="DS24" s="727"/>
      <c r="DT24" s="727"/>
      <c r="DU24" s="727"/>
      <c r="DV24" s="773"/>
      <c r="DW24" s="774">
        <v>40.4</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115030</v>
      </c>
      <c r="S25" s="664"/>
      <c r="T25" s="664"/>
      <c r="U25" s="664"/>
      <c r="V25" s="664"/>
      <c r="W25" s="664"/>
      <c r="X25" s="664"/>
      <c r="Y25" s="665"/>
      <c r="Z25" s="723">
        <v>1.1000000000000001</v>
      </c>
      <c r="AA25" s="723"/>
      <c r="AB25" s="723"/>
      <c r="AC25" s="723"/>
      <c r="AD25" s="724">
        <v>806</v>
      </c>
      <c r="AE25" s="724"/>
      <c r="AF25" s="724"/>
      <c r="AG25" s="724"/>
      <c r="AH25" s="724"/>
      <c r="AI25" s="724"/>
      <c r="AJ25" s="724"/>
      <c r="AK25" s="724"/>
      <c r="AL25" s="666">
        <v>0</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236</v>
      </c>
      <c r="BP25" s="723"/>
      <c r="BQ25" s="723"/>
      <c r="BR25" s="723"/>
      <c r="BS25" s="669" t="s">
        <v>236</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1599589</v>
      </c>
      <c r="CS25" s="662"/>
      <c r="CT25" s="662"/>
      <c r="CU25" s="662"/>
      <c r="CV25" s="662"/>
      <c r="CW25" s="662"/>
      <c r="CX25" s="662"/>
      <c r="CY25" s="663"/>
      <c r="CZ25" s="666">
        <v>16.399999999999999</v>
      </c>
      <c r="DA25" s="695"/>
      <c r="DB25" s="695"/>
      <c r="DC25" s="696"/>
      <c r="DD25" s="669">
        <v>1423043</v>
      </c>
      <c r="DE25" s="662"/>
      <c r="DF25" s="662"/>
      <c r="DG25" s="662"/>
      <c r="DH25" s="662"/>
      <c r="DI25" s="662"/>
      <c r="DJ25" s="662"/>
      <c r="DK25" s="663"/>
      <c r="DL25" s="669">
        <v>1419807</v>
      </c>
      <c r="DM25" s="662"/>
      <c r="DN25" s="662"/>
      <c r="DO25" s="662"/>
      <c r="DP25" s="662"/>
      <c r="DQ25" s="662"/>
      <c r="DR25" s="662"/>
      <c r="DS25" s="662"/>
      <c r="DT25" s="662"/>
      <c r="DU25" s="662"/>
      <c r="DV25" s="663"/>
      <c r="DW25" s="666">
        <v>21</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15781</v>
      </c>
      <c r="S26" s="664"/>
      <c r="T26" s="664"/>
      <c r="U26" s="664"/>
      <c r="V26" s="664"/>
      <c r="W26" s="664"/>
      <c r="X26" s="664"/>
      <c r="Y26" s="665"/>
      <c r="Z26" s="723">
        <v>0.2</v>
      </c>
      <c r="AA26" s="723"/>
      <c r="AB26" s="723"/>
      <c r="AC26" s="723"/>
      <c r="AD26" s="724" t="s">
        <v>244</v>
      </c>
      <c r="AE26" s="724"/>
      <c r="AF26" s="724"/>
      <c r="AG26" s="724"/>
      <c r="AH26" s="724"/>
      <c r="AI26" s="724"/>
      <c r="AJ26" s="724"/>
      <c r="AK26" s="724"/>
      <c r="AL26" s="666" t="s">
        <v>236</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236</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1077815</v>
      </c>
      <c r="CS26" s="664"/>
      <c r="CT26" s="664"/>
      <c r="CU26" s="664"/>
      <c r="CV26" s="664"/>
      <c r="CW26" s="664"/>
      <c r="CX26" s="664"/>
      <c r="CY26" s="665"/>
      <c r="CZ26" s="666">
        <v>11</v>
      </c>
      <c r="DA26" s="695"/>
      <c r="DB26" s="695"/>
      <c r="DC26" s="696"/>
      <c r="DD26" s="669">
        <v>929797</v>
      </c>
      <c r="DE26" s="664"/>
      <c r="DF26" s="664"/>
      <c r="DG26" s="664"/>
      <c r="DH26" s="664"/>
      <c r="DI26" s="664"/>
      <c r="DJ26" s="664"/>
      <c r="DK26" s="665"/>
      <c r="DL26" s="669" t="s">
        <v>236</v>
      </c>
      <c r="DM26" s="664"/>
      <c r="DN26" s="664"/>
      <c r="DO26" s="664"/>
      <c r="DP26" s="664"/>
      <c r="DQ26" s="664"/>
      <c r="DR26" s="664"/>
      <c r="DS26" s="664"/>
      <c r="DT26" s="664"/>
      <c r="DU26" s="664"/>
      <c r="DV26" s="665"/>
      <c r="DW26" s="666" t="s">
        <v>236</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953454</v>
      </c>
      <c r="S27" s="664"/>
      <c r="T27" s="664"/>
      <c r="U27" s="664"/>
      <c r="V27" s="664"/>
      <c r="W27" s="664"/>
      <c r="X27" s="664"/>
      <c r="Y27" s="665"/>
      <c r="Z27" s="723">
        <v>9.1999999999999993</v>
      </c>
      <c r="AA27" s="723"/>
      <c r="AB27" s="723"/>
      <c r="AC27" s="723"/>
      <c r="AD27" s="724" t="s">
        <v>236</v>
      </c>
      <c r="AE27" s="724"/>
      <c r="AF27" s="724"/>
      <c r="AG27" s="724"/>
      <c r="AH27" s="724"/>
      <c r="AI27" s="724"/>
      <c r="AJ27" s="724"/>
      <c r="AK27" s="724"/>
      <c r="AL27" s="666" t="s">
        <v>236</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3764523</v>
      </c>
      <c r="BH27" s="664"/>
      <c r="BI27" s="664"/>
      <c r="BJ27" s="664"/>
      <c r="BK27" s="664"/>
      <c r="BL27" s="664"/>
      <c r="BM27" s="664"/>
      <c r="BN27" s="665"/>
      <c r="BO27" s="723">
        <v>100</v>
      </c>
      <c r="BP27" s="723"/>
      <c r="BQ27" s="723"/>
      <c r="BR27" s="723"/>
      <c r="BS27" s="669">
        <v>7615</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1788997</v>
      </c>
      <c r="CS27" s="662"/>
      <c r="CT27" s="662"/>
      <c r="CU27" s="662"/>
      <c r="CV27" s="662"/>
      <c r="CW27" s="662"/>
      <c r="CX27" s="662"/>
      <c r="CY27" s="663"/>
      <c r="CZ27" s="666">
        <v>18.3</v>
      </c>
      <c r="DA27" s="695"/>
      <c r="DB27" s="695"/>
      <c r="DC27" s="696"/>
      <c r="DD27" s="669">
        <v>558212</v>
      </c>
      <c r="DE27" s="662"/>
      <c r="DF27" s="662"/>
      <c r="DG27" s="662"/>
      <c r="DH27" s="662"/>
      <c r="DI27" s="662"/>
      <c r="DJ27" s="662"/>
      <c r="DK27" s="663"/>
      <c r="DL27" s="669">
        <v>557652</v>
      </c>
      <c r="DM27" s="662"/>
      <c r="DN27" s="662"/>
      <c r="DO27" s="662"/>
      <c r="DP27" s="662"/>
      <c r="DQ27" s="662"/>
      <c r="DR27" s="662"/>
      <c r="DS27" s="662"/>
      <c r="DT27" s="662"/>
      <c r="DU27" s="662"/>
      <c r="DV27" s="663"/>
      <c r="DW27" s="666">
        <v>8.3000000000000007</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236</v>
      </c>
      <c r="S28" s="664"/>
      <c r="T28" s="664"/>
      <c r="U28" s="664"/>
      <c r="V28" s="664"/>
      <c r="W28" s="664"/>
      <c r="X28" s="664"/>
      <c r="Y28" s="665"/>
      <c r="Z28" s="723" t="s">
        <v>244</v>
      </c>
      <c r="AA28" s="723"/>
      <c r="AB28" s="723"/>
      <c r="AC28" s="723"/>
      <c r="AD28" s="724" t="s">
        <v>236</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748641</v>
      </c>
      <c r="CS28" s="664"/>
      <c r="CT28" s="664"/>
      <c r="CU28" s="664"/>
      <c r="CV28" s="664"/>
      <c r="CW28" s="664"/>
      <c r="CX28" s="664"/>
      <c r="CY28" s="665"/>
      <c r="CZ28" s="666">
        <v>7.7</v>
      </c>
      <c r="DA28" s="695"/>
      <c r="DB28" s="695"/>
      <c r="DC28" s="696"/>
      <c r="DD28" s="669">
        <v>748641</v>
      </c>
      <c r="DE28" s="664"/>
      <c r="DF28" s="664"/>
      <c r="DG28" s="664"/>
      <c r="DH28" s="664"/>
      <c r="DI28" s="664"/>
      <c r="DJ28" s="664"/>
      <c r="DK28" s="665"/>
      <c r="DL28" s="669">
        <v>748641</v>
      </c>
      <c r="DM28" s="664"/>
      <c r="DN28" s="664"/>
      <c r="DO28" s="664"/>
      <c r="DP28" s="664"/>
      <c r="DQ28" s="664"/>
      <c r="DR28" s="664"/>
      <c r="DS28" s="664"/>
      <c r="DT28" s="664"/>
      <c r="DU28" s="664"/>
      <c r="DV28" s="665"/>
      <c r="DW28" s="666">
        <v>11.1</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613957</v>
      </c>
      <c r="S29" s="664"/>
      <c r="T29" s="664"/>
      <c r="U29" s="664"/>
      <c r="V29" s="664"/>
      <c r="W29" s="664"/>
      <c r="X29" s="664"/>
      <c r="Y29" s="665"/>
      <c r="Z29" s="723">
        <v>5.9</v>
      </c>
      <c r="AA29" s="723"/>
      <c r="AB29" s="723"/>
      <c r="AC29" s="723"/>
      <c r="AD29" s="724" t="s">
        <v>236</v>
      </c>
      <c r="AE29" s="724"/>
      <c r="AF29" s="724"/>
      <c r="AG29" s="724"/>
      <c r="AH29" s="724"/>
      <c r="AI29" s="724"/>
      <c r="AJ29" s="724"/>
      <c r="AK29" s="724"/>
      <c r="AL29" s="666" t="s">
        <v>236</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748641</v>
      </c>
      <c r="CS29" s="662"/>
      <c r="CT29" s="662"/>
      <c r="CU29" s="662"/>
      <c r="CV29" s="662"/>
      <c r="CW29" s="662"/>
      <c r="CX29" s="662"/>
      <c r="CY29" s="663"/>
      <c r="CZ29" s="666">
        <v>7.7</v>
      </c>
      <c r="DA29" s="695"/>
      <c r="DB29" s="695"/>
      <c r="DC29" s="696"/>
      <c r="DD29" s="669">
        <v>748641</v>
      </c>
      <c r="DE29" s="662"/>
      <c r="DF29" s="662"/>
      <c r="DG29" s="662"/>
      <c r="DH29" s="662"/>
      <c r="DI29" s="662"/>
      <c r="DJ29" s="662"/>
      <c r="DK29" s="663"/>
      <c r="DL29" s="669">
        <v>748641</v>
      </c>
      <c r="DM29" s="662"/>
      <c r="DN29" s="662"/>
      <c r="DO29" s="662"/>
      <c r="DP29" s="662"/>
      <c r="DQ29" s="662"/>
      <c r="DR29" s="662"/>
      <c r="DS29" s="662"/>
      <c r="DT29" s="662"/>
      <c r="DU29" s="662"/>
      <c r="DV29" s="663"/>
      <c r="DW29" s="666">
        <v>11.1</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22903</v>
      </c>
      <c r="S30" s="664"/>
      <c r="T30" s="664"/>
      <c r="U30" s="664"/>
      <c r="V30" s="664"/>
      <c r="W30" s="664"/>
      <c r="X30" s="664"/>
      <c r="Y30" s="665"/>
      <c r="Z30" s="723">
        <v>0.2</v>
      </c>
      <c r="AA30" s="723"/>
      <c r="AB30" s="723"/>
      <c r="AC30" s="723"/>
      <c r="AD30" s="724">
        <v>4461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184</v>
      </c>
      <c r="AY30" s="761"/>
      <c r="AZ30" s="761"/>
      <c r="BA30" s="761"/>
      <c r="BB30" s="761"/>
      <c r="BC30" s="761"/>
      <c r="BD30" s="761"/>
      <c r="BE30" s="761"/>
      <c r="BF30" s="762"/>
      <c r="BG30" s="741">
        <v>99.2</v>
      </c>
      <c r="BH30" s="742"/>
      <c r="BI30" s="742"/>
      <c r="BJ30" s="742"/>
      <c r="BK30" s="742"/>
      <c r="BL30" s="742"/>
      <c r="BM30" s="743">
        <v>97.8</v>
      </c>
      <c r="BN30" s="742"/>
      <c r="BO30" s="742"/>
      <c r="BP30" s="742"/>
      <c r="BQ30" s="744"/>
      <c r="BR30" s="741">
        <v>99.2</v>
      </c>
      <c r="BS30" s="742"/>
      <c r="BT30" s="742"/>
      <c r="BU30" s="742"/>
      <c r="BV30" s="742"/>
      <c r="BW30" s="742"/>
      <c r="BX30" s="743">
        <v>97.4</v>
      </c>
      <c r="BY30" s="742"/>
      <c r="BZ30" s="742"/>
      <c r="CA30" s="742"/>
      <c r="CB30" s="744"/>
      <c r="CD30" s="747"/>
      <c r="CE30" s="748"/>
      <c r="CF30" s="705" t="s">
        <v>309</v>
      </c>
      <c r="CG30" s="702"/>
      <c r="CH30" s="702"/>
      <c r="CI30" s="702"/>
      <c r="CJ30" s="702"/>
      <c r="CK30" s="702"/>
      <c r="CL30" s="702"/>
      <c r="CM30" s="702"/>
      <c r="CN30" s="702"/>
      <c r="CO30" s="702"/>
      <c r="CP30" s="702"/>
      <c r="CQ30" s="703"/>
      <c r="CR30" s="661">
        <v>690431</v>
      </c>
      <c r="CS30" s="664"/>
      <c r="CT30" s="664"/>
      <c r="CU30" s="664"/>
      <c r="CV30" s="664"/>
      <c r="CW30" s="664"/>
      <c r="CX30" s="664"/>
      <c r="CY30" s="665"/>
      <c r="CZ30" s="666">
        <v>7.1</v>
      </c>
      <c r="DA30" s="695"/>
      <c r="DB30" s="695"/>
      <c r="DC30" s="696"/>
      <c r="DD30" s="669">
        <v>690431</v>
      </c>
      <c r="DE30" s="664"/>
      <c r="DF30" s="664"/>
      <c r="DG30" s="664"/>
      <c r="DH30" s="664"/>
      <c r="DI30" s="664"/>
      <c r="DJ30" s="664"/>
      <c r="DK30" s="665"/>
      <c r="DL30" s="669">
        <v>690431</v>
      </c>
      <c r="DM30" s="664"/>
      <c r="DN30" s="664"/>
      <c r="DO30" s="664"/>
      <c r="DP30" s="664"/>
      <c r="DQ30" s="664"/>
      <c r="DR30" s="664"/>
      <c r="DS30" s="664"/>
      <c r="DT30" s="664"/>
      <c r="DU30" s="664"/>
      <c r="DV30" s="665"/>
      <c r="DW30" s="666">
        <v>10.199999999999999</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68435</v>
      </c>
      <c r="S31" s="664"/>
      <c r="T31" s="664"/>
      <c r="U31" s="664"/>
      <c r="V31" s="664"/>
      <c r="W31" s="664"/>
      <c r="X31" s="664"/>
      <c r="Y31" s="665"/>
      <c r="Z31" s="723">
        <v>0.7</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99.1</v>
      </c>
      <c r="BH31" s="662"/>
      <c r="BI31" s="662"/>
      <c r="BJ31" s="662"/>
      <c r="BK31" s="662"/>
      <c r="BL31" s="662"/>
      <c r="BM31" s="667">
        <v>97.4</v>
      </c>
      <c r="BN31" s="740"/>
      <c r="BO31" s="740"/>
      <c r="BP31" s="740"/>
      <c r="BQ31" s="701"/>
      <c r="BR31" s="739">
        <v>99</v>
      </c>
      <c r="BS31" s="662"/>
      <c r="BT31" s="662"/>
      <c r="BU31" s="662"/>
      <c r="BV31" s="662"/>
      <c r="BW31" s="662"/>
      <c r="BX31" s="667">
        <v>96.8</v>
      </c>
      <c r="BY31" s="740"/>
      <c r="BZ31" s="740"/>
      <c r="CA31" s="740"/>
      <c r="CB31" s="701"/>
      <c r="CD31" s="747"/>
      <c r="CE31" s="748"/>
      <c r="CF31" s="705" t="s">
        <v>313</v>
      </c>
      <c r="CG31" s="702"/>
      <c r="CH31" s="702"/>
      <c r="CI31" s="702"/>
      <c r="CJ31" s="702"/>
      <c r="CK31" s="702"/>
      <c r="CL31" s="702"/>
      <c r="CM31" s="702"/>
      <c r="CN31" s="702"/>
      <c r="CO31" s="702"/>
      <c r="CP31" s="702"/>
      <c r="CQ31" s="703"/>
      <c r="CR31" s="661">
        <v>58210</v>
      </c>
      <c r="CS31" s="662"/>
      <c r="CT31" s="662"/>
      <c r="CU31" s="662"/>
      <c r="CV31" s="662"/>
      <c r="CW31" s="662"/>
      <c r="CX31" s="662"/>
      <c r="CY31" s="663"/>
      <c r="CZ31" s="666">
        <v>0.6</v>
      </c>
      <c r="DA31" s="695"/>
      <c r="DB31" s="695"/>
      <c r="DC31" s="696"/>
      <c r="DD31" s="669">
        <v>58210</v>
      </c>
      <c r="DE31" s="662"/>
      <c r="DF31" s="662"/>
      <c r="DG31" s="662"/>
      <c r="DH31" s="662"/>
      <c r="DI31" s="662"/>
      <c r="DJ31" s="662"/>
      <c r="DK31" s="663"/>
      <c r="DL31" s="669">
        <v>58210</v>
      </c>
      <c r="DM31" s="662"/>
      <c r="DN31" s="662"/>
      <c r="DO31" s="662"/>
      <c r="DP31" s="662"/>
      <c r="DQ31" s="662"/>
      <c r="DR31" s="662"/>
      <c r="DS31" s="662"/>
      <c r="DT31" s="662"/>
      <c r="DU31" s="662"/>
      <c r="DV31" s="663"/>
      <c r="DW31" s="666">
        <v>0.9</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576151</v>
      </c>
      <c r="S32" s="664"/>
      <c r="T32" s="664"/>
      <c r="U32" s="664"/>
      <c r="V32" s="664"/>
      <c r="W32" s="664"/>
      <c r="X32" s="664"/>
      <c r="Y32" s="665"/>
      <c r="Z32" s="723">
        <v>5.6</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99.4</v>
      </c>
      <c r="BH32" s="677"/>
      <c r="BI32" s="677"/>
      <c r="BJ32" s="677"/>
      <c r="BK32" s="677"/>
      <c r="BL32" s="677"/>
      <c r="BM32" s="721">
        <v>98.1</v>
      </c>
      <c r="BN32" s="677"/>
      <c r="BO32" s="677"/>
      <c r="BP32" s="677"/>
      <c r="BQ32" s="714"/>
      <c r="BR32" s="738">
        <v>99.4</v>
      </c>
      <c r="BS32" s="677"/>
      <c r="BT32" s="677"/>
      <c r="BU32" s="677"/>
      <c r="BV32" s="677"/>
      <c r="BW32" s="677"/>
      <c r="BX32" s="721">
        <v>97.7</v>
      </c>
      <c r="BY32" s="677"/>
      <c r="BZ32" s="677"/>
      <c r="CA32" s="677"/>
      <c r="CB32" s="714"/>
      <c r="CD32" s="749"/>
      <c r="CE32" s="750"/>
      <c r="CF32" s="705" t="s">
        <v>316</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236</v>
      </c>
      <c r="DA32" s="695"/>
      <c r="DB32" s="695"/>
      <c r="DC32" s="696"/>
      <c r="DD32" s="669" t="s">
        <v>244</v>
      </c>
      <c r="DE32" s="664"/>
      <c r="DF32" s="664"/>
      <c r="DG32" s="664"/>
      <c r="DH32" s="664"/>
      <c r="DI32" s="664"/>
      <c r="DJ32" s="664"/>
      <c r="DK32" s="665"/>
      <c r="DL32" s="669" t="s">
        <v>236</v>
      </c>
      <c r="DM32" s="664"/>
      <c r="DN32" s="664"/>
      <c r="DO32" s="664"/>
      <c r="DP32" s="664"/>
      <c r="DQ32" s="664"/>
      <c r="DR32" s="664"/>
      <c r="DS32" s="664"/>
      <c r="DT32" s="664"/>
      <c r="DU32" s="664"/>
      <c r="DV32" s="665"/>
      <c r="DW32" s="666" t="s">
        <v>236</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514498</v>
      </c>
      <c r="S33" s="664"/>
      <c r="T33" s="664"/>
      <c r="U33" s="664"/>
      <c r="V33" s="664"/>
      <c r="W33" s="664"/>
      <c r="X33" s="664"/>
      <c r="Y33" s="665"/>
      <c r="Z33" s="723">
        <v>5</v>
      </c>
      <c r="AA33" s="723"/>
      <c r="AB33" s="723"/>
      <c r="AC33" s="723"/>
      <c r="AD33" s="724" t="s">
        <v>128</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5074458</v>
      </c>
      <c r="CS33" s="662"/>
      <c r="CT33" s="662"/>
      <c r="CU33" s="662"/>
      <c r="CV33" s="662"/>
      <c r="CW33" s="662"/>
      <c r="CX33" s="662"/>
      <c r="CY33" s="663"/>
      <c r="CZ33" s="666">
        <v>52</v>
      </c>
      <c r="DA33" s="695"/>
      <c r="DB33" s="695"/>
      <c r="DC33" s="696"/>
      <c r="DD33" s="669">
        <v>4514651</v>
      </c>
      <c r="DE33" s="662"/>
      <c r="DF33" s="662"/>
      <c r="DG33" s="662"/>
      <c r="DH33" s="662"/>
      <c r="DI33" s="662"/>
      <c r="DJ33" s="662"/>
      <c r="DK33" s="663"/>
      <c r="DL33" s="669">
        <v>3602229</v>
      </c>
      <c r="DM33" s="662"/>
      <c r="DN33" s="662"/>
      <c r="DO33" s="662"/>
      <c r="DP33" s="662"/>
      <c r="DQ33" s="662"/>
      <c r="DR33" s="662"/>
      <c r="DS33" s="662"/>
      <c r="DT33" s="662"/>
      <c r="DU33" s="662"/>
      <c r="DV33" s="663"/>
      <c r="DW33" s="666">
        <v>53.3</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216192</v>
      </c>
      <c r="S34" s="664"/>
      <c r="T34" s="664"/>
      <c r="U34" s="664"/>
      <c r="V34" s="664"/>
      <c r="W34" s="664"/>
      <c r="X34" s="664"/>
      <c r="Y34" s="665"/>
      <c r="Z34" s="723">
        <v>2.1</v>
      </c>
      <c r="AA34" s="723"/>
      <c r="AB34" s="723"/>
      <c r="AC34" s="723"/>
      <c r="AD34" s="724">
        <v>14559</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1466780</v>
      </c>
      <c r="CS34" s="664"/>
      <c r="CT34" s="664"/>
      <c r="CU34" s="664"/>
      <c r="CV34" s="664"/>
      <c r="CW34" s="664"/>
      <c r="CX34" s="664"/>
      <c r="CY34" s="665"/>
      <c r="CZ34" s="666">
        <v>15</v>
      </c>
      <c r="DA34" s="695"/>
      <c r="DB34" s="695"/>
      <c r="DC34" s="696"/>
      <c r="DD34" s="669">
        <v>1167016</v>
      </c>
      <c r="DE34" s="664"/>
      <c r="DF34" s="664"/>
      <c r="DG34" s="664"/>
      <c r="DH34" s="664"/>
      <c r="DI34" s="664"/>
      <c r="DJ34" s="664"/>
      <c r="DK34" s="665"/>
      <c r="DL34" s="669">
        <v>1012123</v>
      </c>
      <c r="DM34" s="664"/>
      <c r="DN34" s="664"/>
      <c r="DO34" s="664"/>
      <c r="DP34" s="664"/>
      <c r="DQ34" s="664"/>
      <c r="DR34" s="664"/>
      <c r="DS34" s="664"/>
      <c r="DT34" s="664"/>
      <c r="DU34" s="664"/>
      <c r="DV34" s="665"/>
      <c r="DW34" s="666">
        <v>15</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601452</v>
      </c>
      <c r="S35" s="664"/>
      <c r="T35" s="664"/>
      <c r="U35" s="664"/>
      <c r="V35" s="664"/>
      <c r="W35" s="664"/>
      <c r="X35" s="664"/>
      <c r="Y35" s="665"/>
      <c r="Z35" s="723">
        <v>5.8</v>
      </c>
      <c r="AA35" s="723"/>
      <c r="AB35" s="723"/>
      <c r="AC35" s="723"/>
      <c r="AD35" s="724" t="s">
        <v>236</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1843713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119761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56542</v>
      </c>
      <c r="CS35" s="662"/>
      <c r="CT35" s="662"/>
      <c r="CU35" s="662"/>
      <c r="CV35" s="662"/>
      <c r="CW35" s="662"/>
      <c r="CX35" s="662"/>
      <c r="CY35" s="663"/>
      <c r="CZ35" s="666">
        <v>0.6</v>
      </c>
      <c r="DA35" s="695"/>
      <c r="DB35" s="695"/>
      <c r="DC35" s="696"/>
      <c r="DD35" s="669">
        <v>56542</v>
      </c>
      <c r="DE35" s="662"/>
      <c r="DF35" s="662"/>
      <c r="DG35" s="662"/>
      <c r="DH35" s="662"/>
      <c r="DI35" s="662"/>
      <c r="DJ35" s="662"/>
      <c r="DK35" s="663"/>
      <c r="DL35" s="669">
        <v>50023</v>
      </c>
      <c r="DM35" s="662"/>
      <c r="DN35" s="662"/>
      <c r="DO35" s="662"/>
      <c r="DP35" s="662"/>
      <c r="DQ35" s="662"/>
      <c r="DR35" s="662"/>
      <c r="DS35" s="662"/>
      <c r="DT35" s="662"/>
      <c r="DU35" s="662"/>
      <c r="DV35" s="663"/>
      <c r="DW35" s="666">
        <v>0.7</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236</v>
      </c>
      <c r="AA36" s="723"/>
      <c r="AB36" s="723"/>
      <c r="AC36" s="723"/>
      <c r="AD36" s="724" t="s">
        <v>236</v>
      </c>
      <c r="AE36" s="724"/>
      <c r="AF36" s="724"/>
      <c r="AG36" s="724"/>
      <c r="AH36" s="724"/>
      <c r="AI36" s="724"/>
      <c r="AJ36" s="724"/>
      <c r="AK36" s="724"/>
      <c r="AL36" s="666" t="s">
        <v>244</v>
      </c>
      <c r="AM36" s="667"/>
      <c r="AN36" s="667"/>
      <c r="AO36" s="725"/>
      <c r="AQ36" s="698" t="s">
        <v>328</v>
      </c>
      <c r="AR36" s="699"/>
      <c r="AS36" s="699"/>
      <c r="AT36" s="699"/>
      <c r="AU36" s="699"/>
      <c r="AV36" s="699"/>
      <c r="AW36" s="699"/>
      <c r="AX36" s="699"/>
      <c r="AY36" s="700"/>
      <c r="AZ36" s="661">
        <v>532457</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300804</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1319346</v>
      </c>
      <c r="CS36" s="664"/>
      <c r="CT36" s="664"/>
      <c r="CU36" s="664"/>
      <c r="CV36" s="664"/>
      <c r="CW36" s="664"/>
      <c r="CX36" s="664"/>
      <c r="CY36" s="665"/>
      <c r="CZ36" s="666">
        <v>13.5</v>
      </c>
      <c r="DA36" s="695"/>
      <c r="DB36" s="695"/>
      <c r="DC36" s="696"/>
      <c r="DD36" s="669">
        <v>1283523</v>
      </c>
      <c r="DE36" s="664"/>
      <c r="DF36" s="664"/>
      <c r="DG36" s="664"/>
      <c r="DH36" s="664"/>
      <c r="DI36" s="664"/>
      <c r="DJ36" s="664"/>
      <c r="DK36" s="665"/>
      <c r="DL36" s="669">
        <v>1133145</v>
      </c>
      <c r="DM36" s="664"/>
      <c r="DN36" s="664"/>
      <c r="DO36" s="664"/>
      <c r="DP36" s="664"/>
      <c r="DQ36" s="664"/>
      <c r="DR36" s="664"/>
      <c r="DS36" s="664"/>
      <c r="DT36" s="664"/>
      <c r="DU36" s="664"/>
      <c r="DV36" s="665"/>
      <c r="DW36" s="666">
        <v>16.8</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451152</v>
      </c>
      <c r="S37" s="664"/>
      <c r="T37" s="664"/>
      <c r="U37" s="664"/>
      <c r="V37" s="664"/>
      <c r="W37" s="664"/>
      <c r="X37" s="664"/>
      <c r="Y37" s="665"/>
      <c r="Z37" s="723">
        <v>4.4000000000000004</v>
      </c>
      <c r="AA37" s="723"/>
      <c r="AB37" s="723"/>
      <c r="AC37" s="723"/>
      <c r="AD37" s="724" t="s">
        <v>236</v>
      </c>
      <c r="AE37" s="724"/>
      <c r="AF37" s="724"/>
      <c r="AG37" s="724"/>
      <c r="AH37" s="724"/>
      <c r="AI37" s="724"/>
      <c r="AJ37" s="724"/>
      <c r="AK37" s="724"/>
      <c r="AL37" s="666" t="s">
        <v>236</v>
      </c>
      <c r="AM37" s="667"/>
      <c r="AN37" s="667"/>
      <c r="AO37" s="725"/>
      <c r="AQ37" s="698" t="s">
        <v>332</v>
      </c>
      <c r="AR37" s="699"/>
      <c r="AS37" s="699"/>
      <c r="AT37" s="699"/>
      <c r="AU37" s="699"/>
      <c r="AV37" s="699"/>
      <c r="AW37" s="699"/>
      <c r="AX37" s="699"/>
      <c r="AY37" s="700"/>
      <c r="AZ37" s="661">
        <v>53871</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5299</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951283</v>
      </c>
      <c r="CS37" s="662"/>
      <c r="CT37" s="662"/>
      <c r="CU37" s="662"/>
      <c r="CV37" s="662"/>
      <c r="CW37" s="662"/>
      <c r="CX37" s="662"/>
      <c r="CY37" s="663"/>
      <c r="CZ37" s="666">
        <v>9.8000000000000007</v>
      </c>
      <c r="DA37" s="695"/>
      <c r="DB37" s="695"/>
      <c r="DC37" s="696"/>
      <c r="DD37" s="669">
        <v>951283</v>
      </c>
      <c r="DE37" s="662"/>
      <c r="DF37" s="662"/>
      <c r="DG37" s="662"/>
      <c r="DH37" s="662"/>
      <c r="DI37" s="662"/>
      <c r="DJ37" s="662"/>
      <c r="DK37" s="663"/>
      <c r="DL37" s="669">
        <v>951283</v>
      </c>
      <c r="DM37" s="662"/>
      <c r="DN37" s="662"/>
      <c r="DO37" s="662"/>
      <c r="DP37" s="662"/>
      <c r="DQ37" s="662"/>
      <c r="DR37" s="662"/>
      <c r="DS37" s="662"/>
      <c r="DT37" s="662"/>
      <c r="DU37" s="662"/>
      <c r="DV37" s="663"/>
      <c r="DW37" s="666">
        <v>14.1</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10344542</v>
      </c>
      <c r="S38" s="713"/>
      <c r="T38" s="713"/>
      <c r="U38" s="713"/>
      <c r="V38" s="713"/>
      <c r="W38" s="713"/>
      <c r="X38" s="713"/>
      <c r="Y38" s="718"/>
      <c r="Z38" s="719">
        <v>100</v>
      </c>
      <c r="AA38" s="719"/>
      <c r="AB38" s="719"/>
      <c r="AC38" s="719"/>
      <c r="AD38" s="720">
        <v>6301923</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5113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8305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1838600</v>
      </c>
      <c r="CS38" s="664"/>
      <c r="CT38" s="664"/>
      <c r="CU38" s="664"/>
      <c r="CV38" s="664"/>
      <c r="CW38" s="664"/>
      <c r="CX38" s="664"/>
      <c r="CY38" s="665"/>
      <c r="CZ38" s="666">
        <v>18.8</v>
      </c>
      <c r="DA38" s="695"/>
      <c r="DB38" s="695"/>
      <c r="DC38" s="696"/>
      <c r="DD38" s="669">
        <v>1684101</v>
      </c>
      <c r="DE38" s="664"/>
      <c r="DF38" s="664"/>
      <c r="DG38" s="664"/>
      <c r="DH38" s="664"/>
      <c r="DI38" s="664"/>
      <c r="DJ38" s="664"/>
      <c r="DK38" s="665"/>
      <c r="DL38" s="669">
        <v>1400938</v>
      </c>
      <c r="DM38" s="664"/>
      <c r="DN38" s="664"/>
      <c r="DO38" s="664"/>
      <c r="DP38" s="664"/>
      <c r="DQ38" s="664"/>
      <c r="DR38" s="664"/>
      <c r="DS38" s="664"/>
      <c r="DT38" s="664"/>
      <c r="DU38" s="664"/>
      <c r="DV38" s="665"/>
      <c r="DW38" s="666">
        <v>20.7</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85</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387190</v>
      </c>
      <c r="CS39" s="662"/>
      <c r="CT39" s="662"/>
      <c r="CU39" s="662"/>
      <c r="CV39" s="662"/>
      <c r="CW39" s="662"/>
      <c r="CX39" s="662"/>
      <c r="CY39" s="663"/>
      <c r="CZ39" s="666">
        <v>4</v>
      </c>
      <c r="DA39" s="695"/>
      <c r="DB39" s="695"/>
      <c r="DC39" s="696"/>
      <c r="DD39" s="669">
        <v>317469</v>
      </c>
      <c r="DE39" s="662"/>
      <c r="DF39" s="662"/>
      <c r="DG39" s="662"/>
      <c r="DH39" s="662"/>
      <c r="DI39" s="662"/>
      <c r="DJ39" s="662"/>
      <c r="DK39" s="663"/>
      <c r="DL39" s="669" t="s">
        <v>244</v>
      </c>
      <c r="DM39" s="662"/>
      <c r="DN39" s="662"/>
      <c r="DO39" s="662"/>
      <c r="DP39" s="662"/>
      <c r="DQ39" s="662"/>
      <c r="DR39" s="662"/>
      <c r="DS39" s="662"/>
      <c r="DT39" s="662"/>
      <c r="DU39" s="662"/>
      <c r="DV39" s="663"/>
      <c r="DW39" s="666" t="s">
        <v>244</v>
      </c>
      <c r="DX39" s="695"/>
      <c r="DY39" s="695"/>
      <c r="DZ39" s="695"/>
      <c r="EA39" s="695"/>
      <c r="EB39" s="695"/>
      <c r="EC39" s="697"/>
    </row>
    <row r="40" spans="2:133" ht="11.25" customHeight="1">
      <c r="AQ40" s="698" t="s">
        <v>343</v>
      </c>
      <c r="AR40" s="699"/>
      <c r="AS40" s="699"/>
      <c r="AT40" s="699"/>
      <c r="AU40" s="699"/>
      <c r="AV40" s="699"/>
      <c r="AW40" s="699"/>
      <c r="AX40" s="699"/>
      <c r="AY40" s="700"/>
      <c r="AZ40" s="661">
        <v>380703</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6000</v>
      </c>
      <c r="CS40" s="664"/>
      <c r="CT40" s="664"/>
      <c r="CU40" s="664"/>
      <c r="CV40" s="664"/>
      <c r="CW40" s="664"/>
      <c r="CX40" s="664"/>
      <c r="CY40" s="665"/>
      <c r="CZ40" s="666">
        <v>0.1</v>
      </c>
      <c r="DA40" s="695"/>
      <c r="DB40" s="695"/>
      <c r="DC40" s="696"/>
      <c r="DD40" s="669">
        <v>6000</v>
      </c>
      <c r="DE40" s="664"/>
      <c r="DF40" s="664"/>
      <c r="DG40" s="664"/>
      <c r="DH40" s="664"/>
      <c r="DI40" s="664"/>
      <c r="DJ40" s="664"/>
      <c r="DK40" s="665"/>
      <c r="DL40" s="669">
        <v>6000</v>
      </c>
      <c r="DM40" s="664"/>
      <c r="DN40" s="664"/>
      <c r="DO40" s="664"/>
      <c r="DP40" s="664"/>
      <c r="DQ40" s="664"/>
      <c r="DR40" s="664"/>
      <c r="DS40" s="664"/>
      <c r="DT40" s="664"/>
      <c r="DU40" s="664"/>
      <c r="DV40" s="665"/>
      <c r="DW40" s="666">
        <v>0.1</v>
      </c>
      <c r="DX40" s="695"/>
      <c r="DY40" s="695"/>
      <c r="DZ40" s="695"/>
      <c r="EA40" s="695"/>
      <c r="EB40" s="695"/>
      <c r="EC40" s="697"/>
    </row>
    <row r="41" spans="2:133" ht="11.25" customHeight="1">
      <c r="AQ41" s="710" t="s">
        <v>346</v>
      </c>
      <c r="AR41" s="711"/>
      <c r="AS41" s="711"/>
      <c r="AT41" s="711"/>
      <c r="AU41" s="711"/>
      <c r="AV41" s="711"/>
      <c r="AW41" s="711"/>
      <c r="AX41" s="711"/>
      <c r="AY41" s="712"/>
      <c r="AZ41" s="676">
        <v>871569</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315</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128</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544998</v>
      </c>
      <c r="CS42" s="664"/>
      <c r="CT42" s="664"/>
      <c r="CU42" s="664"/>
      <c r="CV42" s="664"/>
      <c r="CW42" s="664"/>
      <c r="CX42" s="664"/>
      <c r="CY42" s="665"/>
      <c r="CZ42" s="666">
        <v>5.6</v>
      </c>
      <c r="DA42" s="667"/>
      <c r="DB42" s="667"/>
      <c r="DC42" s="668"/>
      <c r="DD42" s="669">
        <v>287209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7493</v>
      </c>
      <c r="CS43" s="662"/>
      <c r="CT43" s="662"/>
      <c r="CU43" s="662"/>
      <c r="CV43" s="662"/>
      <c r="CW43" s="662"/>
      <c r="CX43" s="662"/>
      <c r="CY43" s="663"/>
      <c r="CZ43" s="666">
        <v>0.1</v>
      </c>
      <c r="DA43" s="695"/>
      <c r="DB43" s="695"/>
      <c r="DC43" s="696"/>
      <c r="DD43" s="669">
        <v>7493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544998</v>
      </c>
      <c r="CS44" s="664"/>
      <c r="CT44" s="664"/>
      <c r="CU44" s="664"/>
      <c r="CV44" s="664"/>
      <c r="CW44" s="664"/>
      <c r="CX44" s="664"/>
      <c r="CY44" s="665"/>
      <c r="CZ44" s="666">
        <v>5.6</v>
      </c>
      <c r="DA44" s="667"/>
      <c r="DB44" s="667"/>
      <c r="DC44" s="668"/>
      <c r="DD44" s="669">
        <v>287209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117944</v>
      </c>
      <c r="CS45" s="662"/>
      <c r="CT45" s="662"/>
      <c r="CU45" s="662"/>
      <c r="CV45" s="662"/>
      <c r="CW45" s="662"/>
      <c r="CX45" s="662"/>
      <c r="CY45" s="663"/>
      <c r="CZ45" s="666">
        <v>1.2</v>
      </c>
      <c r="DA45" s="695"/>
      <c r="DB45" s="695"/>
      <c r="DC45" s="696"/>
      <c r="DD45" s="669">
        <v>17354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423268</v>
      </c>
      <c r="CS46" s="664"/>
      <c r="CT46" s="664"/>
      <c r="CU46" s="664"/>
      <c r="CV46" s="664"/>
      <c r="CW46" s="664"/>
      <c r="CX46" s="664"/>
      <c r="CY46" s="665"/>
      <c r="CZ46" s="666">
        <v>4.3</v>
      </c>
      <c r="DA46" s="667"/>
      <c r="DB46" s="667"/>
      <c r="DC46" s="668"/>
      <c r="DD46" s="669">
        <v>266069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236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236</v>
      </c>
      <c r="CS48" s="664"/>
      <c r="CT48" s="664"/>
      <c r="CU48" s="664"/>
      <c r="CV48" s="664"/>
      <c r="CW48" s="664"/>
      <c r="CX48" s="664"/>
      <c r="CY48" s="665"/>
      <c r="CZ48" s="666" t="s">
        <v>128</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9756683</v>
      </c>
      <c r="CS49" s="677"/>
      <c r="CT49" s="677"/>
      <c r="CU49" s="677"/>
      <c r="CV49" s="677"/>
      <c r="CW49" s="677"/>
      <c r="CX49" s="677"/>
      <c r="CY49" s="678"/>
      <c r="CZ49" s="679">
        <v>100</v>
      </c>
      <c r="DA49" s="680"/>
      <c r="DB49" s="680"/>
      <c r="DC49" s="681"/>
      <c r="DD49" s="682">
        <v>7531756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6xu4FbKyYJGlvSI60E5In29dwuGuU5tp2zLO0lW4HQGA/dRS0Dtaz3+eJnKbiBvlje+9hj8TPQNOmDo8i+/n5g==" saltValue="TwdN1xkhUm0dtm13v8+4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10345</v>
      </c>
      <c r="R7" s="1194"/>
      <c r="S7" s="1194"/>
      <c r="T7" s="1194"/>
      <c r="U7" s="1194"/>
      <c r="V7" s="1194">
        <v>9757</v>
      </c>
      <c r="W7" s="1194"/>
      <c r="X7" s="1194"/>
      <c r="Y7" s="1194"/>
      <c r="Z7" s="1194"/>
      <c r="AA7" s="1194">
        <v>588</v>
      </c>
      <c r="AB7" s="1194"/>
      <c r="AC7" s="1194"/>
      <c r="AD7" s="1194"/>
      <c r="AE7" s="1195"/>
      <c r="AF7" s="1196">
        <v>497</v>
      </c>
      <c r="AG7" s="1197"/>
      <c r="AH7" s="1197"/>
      <c r="AI7" s="1197"/>
      <c r="AJ7" s="1198"/>
      <c r="AK7" s="1180">
        <v>275</v>
      </c>
      <c r="AL7" s="1181"/>
      <c r="AM7" s="1181"/>
      <c r="AN7" s="1181"/>
      <c r="AO7" s="1181"/>
      <c r="AP7" s="1181">
        <v>9174</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567</v>
      </c>
      <c r="BT7" s="1185"/>
      <c r="BU7" s="1185"/>
      <c r="BV7" s="1185"/>
      <c r="BW7" s="1185"/>
      <c r="BX7" s="1185"/>
      <c r="BY7" s="1185"/>
      <c r="BZ7" s="1185"/>
      <c r="CA7" s="1185"/>
      <c r="CB7" s="1185"/>
      <c r="CC7" s="1185"/>
      <c r="CD7" s="1185"/>
      <c r="CE7" s="1185"/>
      <c r="CF7" s="1185"/>
      <c r="CG7" s="1186"/>
      <c r="CH7" s="1177">
        <v>-1</v>
      </c>
      <c r="CI7" s="1178"/>
      <c r="CJ7" s="1178"/>
      <c r="CK7" s="1178"/>
      <c r="CL7" s="1179"/>
      <c r="CM7" s="1177">
        <v>65</v>
      </c>
      <c r="CN7" s="1178"/>
      <c r="CO7" s="1178"/>
      <c r="CP7" s="1178"/>
      <c r="CQ7" s="1179"/>
      <c r="CR7" s="1177">
        <v>3</v>
      </c>
      <c r="CS7" s="1178"/>
      <c r="CT7" s="1178"/>
      <c r="CU7" s="1178"/>
      <c r="CV7" s="1179"/>
      <c r="CW7" s="1177" t="s">
        <v>566</v>
      </c>
      <c r="CX7" s="1178"/>
      <c r="CY7" s="1178"/>
      <c r="CZ7" s="1178"/>
      <c r="DA7" s="1179"/>
      <c r="DB7" s="1177" t="s">
        <v>566</v>
      </c>
      <c r="DC7" s="1178"/>
      <c r="DD7" s="1178"/>
      <c r="DE7" s="1178"/>
      <c r="DF7" s="1179"/>
      <c r="DG7" s="1177" t="s">
        <v>566</v>
      </c>
      <c r="DH7" s="1178"/>
      <c r="DI7" s="1178"/>
      <c r="DJ7" s="1178"/>
      <c r="DK7" s="1179"/>
      <c r="DL7" s="1177" t="s">
        <v>566</v>
      </c>
      <c r="DM7" s="1178"/>
      <c r="DN7" s="1178"/>
      <c r="DO7" s="1178"/>
      <c r="DP7" s="1179"/>
      <c r="DQ7" s="1177" t="s">
        <v>566</v>
      </c>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568</v>
      </c>
      <c r="BT8" s="1104"/>
      <c r="BU8" s="1104"/>
      <c r="BV8" s="1104"/>
      <c r="BW8" s="1104"/>
      <c r="BX8" s="1104"/>
      <c r="BY8" s="1104"/>
      <c r="BZ8" s="1104"/>
      <c r="CA8" s="1104"/>
      <c r="CB8" s="1104"/>
      <c r="CC8" s="1104"/>
      <c r="CD8" s="1104"/>
      <c r="CE8" s="1104"/>
      <c r="CF8" s="1104"/>
      <c r="CG8" s="1105"/>
      <c r="CH8" s="1078">
        <v>0</v>
      </c>
      <c r="CI8" s="1079"/>
      <c r="CJ8" s="1079"/>
      <c r="CK8" s="1079"/>
      <c r="CL8" s="1080"/>
      <c r="CM8" s="1078">
        <v>5</v>
      </c>
      <c r="CN8" s="1079"/>
      <c r="CO8" s="1079"/>
      <c r="CP8" s="1079"/>
      <c r="CQ8" s="1080"/>
      <c r="CR8" s="1078">
        <v>5</v>
      </c>
      <c r="CS8" s="1079"/>
      <c r="CT8" s="1079"/>
      <c r="CU8" s="1079"/>
      <c r="CV8" s="1080"/>
      <c r="CW8" s="1078" t="s">
        <v>566</v>
      </c>
      <c r="CX8" s="1079"/>
      <c r="CY8" s="1079"/>
      <c r="CZ8" s="1079"/>
      <c r="DA8" s="1080"/>
      <c r="DB8" s="1078">
        <v>181</v>
      </c>
      <c r="DC8" s="1079"/>
      <c r="DD8" s="1079"/>
      <c r="DE8" s="1079"/>
      <c r="DF8" s="1080"/>
      <c r="DG8" s="1078" t="s">
        <v>566</v>
      </c>
      <c r="DH8" s="1079"/>
      <c r="DI8" s="1079"/>
      <c r="DJ8" s="1079"/>
      <c r="DK8" s="1080"/>
      <c r="DL8" s="1078" t="s">
        <v>566</v>
      </c>
      <c r="DM8" s="1079"/>
      <c r="DN8" s="1079"/>
      <c r="DO8" s="1079"/>
      <c r="DP8" s="1080"/>
      <c r="DQ8" s="1078" t="s">
        <v>566</v>
      </c>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383</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497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396</v>
      </c>
      <c r="C28" s="1140"/>
      <c r="D28" s="1140"/>
      <c r="E28" s="1140"/>
      <c r="F28" s="1140"/>
      <c r="G28" s="1140"/>
      <c r="H28" s="1140"/>
      <c r="I28" s="1140"/>
      <c r="J28" s="1140"/>
      <c r="K28" s="1140"/>
      <c r="L28" s="1140"/>
      <c r="M28" s="1140"/>
      <c r="N28" s="1140"/>
      <c r="O28" s="1140"/>
      <c r="P28" s="1141"/>
      <c r="Q28" s="1142">
        <v>4099</v>
      </c>
      <c r="R28" s="1143"/>
      <c r="S28" s="1143"/>
      <c r="T28" s="1143"/>
      <c r="U28" s="1143"/>
      <c r="V28" s="1143">
        <v>3979</v>
      </c>
      <c r="W28" s="1143"/>
      <c r="X28" s="1143"/>
      <c r="Y28" s="1143"/>
      <c r="Z28" s="1143"/>
      <c r="AA28" s="1143">
        <v>120</v>
      </c>
      <c r="AB28" s="1143"/>
      <c r="AC28" s="1143"/>
      <c r="AD28" s="1143"/>
      <c r="AE28" s="1144"/>
      <c r="AF28" s="1145">
        <v>120</v>
      </c>
      <c r="AG28" s="1143"/>
      <c r="AH28" s="1143"/>
      <c r="AI28" s="1143"/>
      <c r="AJ28" s="1146"/>
      <c r="AK28" s="1147">
        <v>380</v>
      </c>
      <c r="AL28" s="1135"/>
      <c r="AM28" s="1135"/>
      <c r="AN28" s="1135"/>
      <c r="AO28" s="1135"/>
      <c r="AP28" s="1135" t="s">
        <v>566</v>
      </c>
      <c r="AQ28" s="1135"/>
      <c r="AR28" s="1135"/>
      <c r="AS28" s="1135"/>
      <c r="AT28" s="1135"/>
      <c r="AU28" s="1135" t="s">
        <v>566</v>
      </c>
      <c r="AV28" s="1135"/>
      <c r="AW28" s="1135"/>
      <c r="AX28" s="1135"/>
      <c r="AY28" s="1135"/>
      <c r="AZ28" s="1136" t="s">
        <v>566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397</v>
      </c>
      <c r="C29" s="1121"/>
      <c r="D29" s="1121"/>
      <c r="E29" s="1121"/>
      <c r="F29" s="1121"/>
      <c r="G29" s="1121"/>
      <c r="H29" s="1121"/>
      <c r="I29" s="1121"/>
      <c r="J29" s="1121"/>
      <c r="K29" s="1121"/>
      <c r="L29" s="1121"/>
      <c r="M29" s="1121"/>
      <c r="N29" s="1121"/>
      <c r="O29" s="1121"/>
      <c r="P29" s="1122"/>
      <c r="Q29" s="1132">
        <v>2878</v>
      </c>
      <c r="R29" s="1133"/>
      <c r="S29" s="1133"/>
      <c r="T29" s="1133"/>
      <c r="U29" s="1133"/>
      <c r="V29" s="1133">
        <v>2693</v>
      </c>
      <c r="W29" s="1133"/>
      <c r="X29" s="1133"/>
      <c r="Y29" s="1133"/>
      <c r="Z29" s="1133"/>
      <c r="AA29" s="1133">
        <v>185</v>
      </c>
      <c r="AB29" s="1133"/>
      <c r="AC29" s="1133"/>
      <c r="AD29" s="1133"/>
      <c r="AE29" s="1134"/>
      <c r="AF29" s="1126">
        <v>185</v>
      </c>
      <c r="AG29" s="1127"/>
      <c r="AH29" s="1127"/>
      <c r="AI29" s="1127"/>
      <c r="AJ29" s="1128"/>
      <c r="AK29" s="1069">
        <v>487</v>
      </c>
      <c r="AL29" s="1060"/>
      <c r="AM29" s="1060"/>
      <c r="AN29" s="1060"/>
      <c r="AO29" s="1060"/>
      <c r="AP29" s="1060" t="s">
        <v>566</v>
      </c>
      <c r="AQ29" s="1060"/>
      <c r="AR29" s="1060"/>
      <c r="AS29" s="1060"/>
      <c r="AT29" s="1060"/>
      <c r="AU29" s="1060" t="s">
        <v>566</v>
      </c>
      <c r="AV29" s="1060"/>
      <c r="AW29" s="1060"/>
      <c r="AX29" s="1060"/>
      <c r="AY29" s="1060"/>
      <c r="AZ29" s="1131" t="s">
        <v>566</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398</v>
      </c>
      <c r="C30" s="1121"/>
      <c r="D30" s="1121"/>
      <c r="E30" s="1121"/>
      <c r="F30" s="1121"/>
      <c r="G30" s="1121"/>
      <c r="H30" s="1121"/>
      <c r="I30" s="1121"/>
      <c r="J30" s="1121"/>
      <c r="K30" s="1121"/>
      <c r="L30" s="1121"/>
      <c r="M30" s="1121"/>
      <c r="N30" s="1121"/>
      <c r="O30" s="1121"/>
      <c r="P30" s="1122"/>
      <c r="Q30" s="1132">
        <v>470</v>
      </c>
      <c r="R30" s="1133"/>
      <c r="S30" s="1133"/>
      <c r="T30" s="1133"/>
      <c r="U30" s="1133"/>
      <c r="V30" s="1133">
        <v>468</v>
      </c>
      <c r="W30" s="1133"/>
      <c r="X30" s="1133"/>
      <c r="Y30" s="1133"/>
      <c r="Z30" s="1133"/>
      <c r="AA30" s="1133">
        <v>2</v>
      </c>
      <c r="AB30" s="1133"/>
      <c r="AC30" s="1133"/>
      <c r="AD30" s="1133"/>
      <c r="AE30" s="1134"/>
      <c r="AF30" s="1126">
        <v>2</v>
      </c>
      <c r="AG30" s="1127"/>
      <c r="AH30" s="1127"/>
      <c r="AI30" s="1127"/>
      <c r="AJ30" s="1128"/>
      <c r="AK30" s="1069">
        <v>99</v>
      </c>
      <c r="AL30" s="1060"/>
      <c r="AM30" s="1060"/>
      <c r="AN30" s="1060"/>
      <c r="AO30" s="1060"/>
      <c r="AP30" s="1060" t="s">
        <v>566</v>
      </c>
      <c r="AQ30" s="1060"/>
      <c r="AR30" s="1060"/>
      <c r="AS30" s="1060"/>
      <c r="AT30" s="1060"/>
      <c r="AU30" s="1060" t="s">
        <v>566</v>
      </c>
      <c r="AV30" s="1060"/>
      <c r="AW30" s="1060"/>
      <c r="AX30" s="1060"/>
      <c r="AY30" s="1060"/>
      <c r="AZ30" s="1131" t="s">
        <v>566</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399</v>
      </c>
      <c r="C31" s="1121"/>
      <c r="D31" s="1121"/>
      <c r="E31" s="1121"/>
      <c r="F31" s="1121"/>
      <c r="G31" s="1121"/>
      <c r="H31" s="1121"/>
      <c r="I31" s="1121"/>
      <c r="J31" s="1121"/>
      <c r="K31" s="1121"/>
      <c r="L31" s="1121"/>
      <c r="M31" s="1121"/>
      <c r="N31" s="1121"/>
      <c r="O31" s="1121"/>
      <c r="P31" s="1122"/>
      <c r="Q31" s="1132">
        <v>794</v>
      </c>
      <c r="R31" s="1133"/>
      <c r="S31" s="1133"/>
      <c r="T31" s="1133"/>
      <c r="U31" s="1133"/>
      <c r="V31" s="1133">
        <v>676</v>
      </c>
      <c r="W31" s="1133"/>
      <c r="X31" s="1133"/>
      <c r="Y31" s="1133"/>
      <c r="Z31" s="1133"/>
      <c r="AA31" s="1133">
        <v>118</v>
      </c>
      <c r="AB31" s="1133"/>
      <c r="AC31" s="1133"/>
      <c r="AD31" s="1133"/>
      <c r="AE31" s="1134"/>
      <c r="AF31" s="1126">
        <v>1085</v>
      </c>
      <c r="AG31" s="1127"/>
      <c r="AH31" s="1127"/>
      <c r="AI31" s="1127"/>
      <c r="AJ31" s="1128"/>
      <c r="AK31" s="1069" t="s">
        <v>566</v>
      </c>
      <c r="AL31" s="1060"/>
      <c r="AM31" s="1060"/>
      <c r="AN31" s="1060"/>
      <c r="AO31" s="1060"/>
      <c r="AP31" s="1060">
        <v>968</v>
      </c>
      <c r="AQ31" s="1060"/>
      <c r="AR31" s="1060"/>
      <c r="AS31" s="1060"/>
      <c r="AT31" s="1060"/>
      <c r="AU31" s="1060" t="s">
        <v>566</v>
      </c>
      <c r="AV31" s="1060"/>
      <c r="AW31" s="1060"/>
      <c r="AX31" s="1060"/>
      <c r="AY31" s="1060"/>
      <c r="AZ31" s="1131" t="s">
        <v>566</v>
      </c>
      <c r="BA31" s="1131"/>
      <c r="BB31" s="1131"/>
      <c r="BC31" s="1131"/>
      <c r="BD31" s="1131"/>
      <c r="BE31" s="1115" t="s">
        <v>400</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401</v>
      </c>
      <c r="C32" s="1121"/>
      <c r="D32" s="1121"/>
      <c r="E32" s="1121"/>
      <c r="F32" s="1121"/>
      <c r="G32" s="1121"/>
      <c r="H32" s="1121"/>
      <c r="I32" s="1121"/>
      <c r="J32" s="1121"/>
      <c r="K32" s="1121"/>
      <c r="L32" s="1121"/>
      <c r="M32" s="1121"/>
      <c r="N32" s="1121"/>
      <c r="O32" s="1121"/>
      <c r="P32" s="1122"/>
      <c r="Q32" s="1132">
        <v>1003</v>
      </c>
      <c r="R32" s="1133"/>
      <c r="S32" s="1133"/>
      <c r="T32" s="1133"/>
      <c r="U32" s="1133"/>
      <c r="V32" s="1133">
        <v>971</v>
      </c>
      <c r="W32" s="1133"/>
      <c r="X32" s="1133"/>
      <c r="Y32" s="1133"/>
      <c r="Z32" s="1133"/>
      <c r="AA32" s="1133">
        <v>32</v>
      </c>
      <c r="AB32" s="1133"/>
      <c r="AC32" s="1133"/>
      <c r="AD32" s="1133"/>
      <c r="AE32" s="1134"/>
      <c r="AF32" s="1126">
        <v>32</v>
      </c>
      <c r="AG32" s="1127"/>
      <c r="AH32" s="1127"/>
      <c r="AI32" s="1127"/>
      <c r="AJ32" s="1128"/>
      <c r="AK32" s="1069">
        <v>489</v>
      </c>
      <c r="AL32" s="1060"/>
      <c r="AM32" s="1060"/>
      <c r="AN32" s="1060"/>
      <c r="AO32" s="1060"/>
      <c r="AP32" s="1060">
        <v>4538</v>
      </c>
      <c r="AQ32" s="1060"/>
      <c r="AR32" s="1060"/>
      <c r="AS32" s="1060"/>
      <c r="AT32" s="1060"/>
      <c r="AU32" s="1060">
        <v>3576</v>
      </c>
      <c r="AV32" s="1060"/>
      <c r="AW32" s="1060"/>
      <c r="AX32" s="1060"/>
      <c r="AY32" s="1060"/>
      <c r="AZ32" s="1131" t="s">
        <v>566</v>
      </c>
      <c r="BA32" s="1131"/>
      <c r="BB32" s="1131"/>
      <c r="BC32" s="1131"/>
      <c r="BD32" s="1131"/>
      <c r="BE32" s="1115" t="s">
        <v>402</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403</v>
      </c>
      <c r="C33" s="1121"/>
      <c r="D33" s="1121"/>
      <c r="E33" s="1121"/>
      <c r="F33" s="1121"/>
      <c r="G33" s="1121"/>
      <c r="H33" s="1121"/>
      <c r="I33" s="1121"/>
      <c r="J33" s="1121"/>
      <c r="K33" s="1121"/>
      <c r="L33" s="1121"/>
      <c r="M33" s="1121"/>
      <c r="N33" s="1121"/>
      <c r="O33" s="1121"/>
      <c r="P33" s="1122"/>
      <c r="Q33" s="1132">
        <v>57</v>
      </c>
      <c r="R33" s="1133"/>
      <c r="S33" s="1133"/>
      <c r="T33" s="1133"/>
      <c r="U33" s="1133"/>
      <c r="V33" s="1133">
        <v>52</v>
      </c>
      <c r="W33" s="1133"/>
      <c r="X33" s="1133"/>
      <c r="Y33" s="1133"/>
      <c r="Z33" s="1133"/>
      <c r="AA33" s="1133">
        <v>5</v>
      </c>
      <c r="AB33" s="1133"/>
      <c r="AC33" s="1133"/>
      <c r="AD33" s="1133"/>
      <c r="AE33" s="1134"/>
      <c r="AF33" s="1126">
        <v>5</v>
      </c>
      <c r="AG33" s="1127"/>
      <c r="AH33" s="1127"/>
      <c r="AI33" s="1127"/>
      <c r="AJ33" s="1128"/>
      <c r="AK33" s="1069">
        <v>43</v>
      </c>
      <c r="AL33" s="1060"/>
      <c r="AM33" s="1060"/>
      <c r="AN33" s="1060"/>
      <c r="AO33" s="1060"/>
      <c r="AP33" s="1060">
        <v>332</v>
      </c>
      <c r="AQ33" s="1060"/>
      <c r="AR33" s="1060"/>
      <c r="AS33" s="1060"/>
      <c r="AT33" s="1060"/>
      <c r="AU33" s="1060">
        <v>332</v>
      </c>
      <c r="AV33" s="1060"/>
      <c r="AW33" s="1060"/>
      <c r="AX33" s="1060"/>
      <c r="AY33" s="1060"/>
      <c r="AZ33" s="1131" t="s">
        <v>566</v>
      </c>
      <c r="BA33" s="1131"/>
      <c r="BB33" s="1131"/>
      <c r="BC33" s="1131"/>
      <c r="BD33" s="1131"/>
      <c r="BE33" s="1115" t="s">
        <v>402</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404</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1428</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407</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392</v>
      </c>
      <c r="AL66" s="1085"/>
      <c r="AM66" s="1085"/>
      <c r="AN66" s="1085"/>
      <c r="AO66" s="1086"/>
      <c r="AP66" s="1090" t="s">
        <v>411</v>
      </c>
      <c r="AQ66" s="1091"/>
      <c r="AR66" s="1091"/>
      <c r="AS66" s="1091"/>
      <c r="AT66" s="1092"/>
      <c r="AU66" s="1090" t="s">
        <v>412</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569</v>
      </c>
      <c r="C68" s="1075"/>
      <c r="D68" s="1075"/>
      <c r="E68" s="1075"/>
      <c r="F68" s="1075"/>
      <c r="G68" s="1075"/>
      <c r="H68" s="1075"/>
      <c r="I68" s="1075"/>
      <c r="J68" s="1075"/>
      <c r="K68" s="1075"/>
      <c r="L68" s="1075"/>
      <c r="M68" s="1075"/>
      <c r="N68" s="1075"/>
      <c r="O68" s="1075"/>
      <c r="P68" s="1076"/>
      <c r="Q68" s="1077">
        <v>3633</v>
      </c>
      <c r="R68" s="1071"/>
      <c r="S68" s="1071"/>
      <c r="T68" s="1071"/>
      <c r="U68" s="1071"/>
      <c r="V68" s="1071">
        <v>3487</v>
      </c>
      <c r="W68" s="1071"/>
      <c r="X68" s="1071"/>
      <c r="Y68" s="1071"/>
      <c r="Z68" s="1071"/>
      <c r="AA68" s="1071">
        <v>146</v>
      </c>
      <c r="AB68" s="1071"/>
      <c r="AC68" s="1071"/>
      <c r="AD68" s="1071"/>
      <c r="AE68" s="1071"/>
      <c r="AF68" s="1071">
        <v>140</v>
      </c>
      <c r="AG68" s="1071"/>
      <c r="AH68" s="1071"/>
      <c r="AI68" s="1071"/>
      <c r="AJ68" s="1071"/>
      <c r="AK68" s="1071">
        <v>52</v>
      </c>
      <c r="AL68" s="1071"/>
      <c r="AM68" s="1071"/>
      <c r="AN68" s="1071"/>
      <c r="AO68" s="1071"/>
      <c r="AP68" s="1071">
        <v>915</v>
      </c>
      <c r="AQ68" s="1071"/>
      <c r="AR68" s="1071"/>
      <c r="AS68" s="1071"/>
      <c r="AT68" s="1071"/>
      <c r="AU68" s="1071" t="s">
        <v>566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570</v>
      </c>
      <c r="C69" s="1064"/>
      <c r="D69" s="1064"/>
      <c r="E69" s="1064"/>
      <c r="F69" s="1064"/>
      <c r="G69" s="1064"/>
      <c r="H69" s="1064"/>
      <c r="I69" s="1064"/>
      <c r="J69" s="1064"/>
      <c r="K69" s="1064"/>
      <c r="L69" s="1064"/>
      <c r="M69" s="1064"/>
      <c r="N69" s="1064"/>
      <c r="O69" s="1064"/>
      <c r="P69" s="1065"/>
      <c r="Q69" s="1066">
        <v>6520</v>
      </c>
      <c r="R69" s="1060"/>
      <c r="S69" s="1060"/>
      <c r="T69" s="1060"/>
      <c r="U69" s="1060"/>
      <c r="V69" s="1060">
        <v>6341</v>
      </c>
      <c r="W69" s="1060"/>
      <c r="X69" s="1060"/>
      <c r="Y69" s="1060"/>
      <c r="Z69" s="1060"/>
      <c r="AA69" s="1060">
        <v>179</v>
      </c>
      <c r="AB69" s="1060"/>
      <c r="AC69" s="1060"/>
      <c r="AD69" s="1060"/>
      <c r="AE69" s="1060"/>
      <c r="AF69" s="1060">
        <v>179</v>
      </c>
      <c r="AG69" s="1060"/>
      <c r="AH69" s="1060"/>
      <c r="AI69" s="1060"/>
      <c r="AJ69" s="1060"/>
      <c r="AK69" s="1060">
        <v>114</v>
      </c>
      <c r="AL69" s="1060"/>
      <c r="AM69" s="1060"/>
      <c r="AN69" s="1060"/>
      <c r="AO69" s="1060"/>
      <c r="AP69" s="1060">
        <v>998</v>
      </c>
      <c r="AQ69" s="1060"/>
      <c r="AR69" s="1060"/>
      <c r="AS69" s="1060"/>
      <c r="AT69" s="1060"/>
      <c r="AU69" s="1060" t="s">
        <v>566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571</v>
      </c>
      <c r="C70" s="1064"/>
      <c r="D70" s="1064"/>
      <c r="E70" s="1064"/>
      <c r="F70" s="1064"/>
      <c r="G70" s="1064"/>
      <c r="H70" s="1064"/>
      <c r="I70" s="1064"/>
      <c r="J70" s="1064"/>
      <c r="K70" s="1064"/>
      <c r="L70" s="1064"/>
      <c r="M70" s="1064"/>
      <c r="N70" s="1064"/>
      <c r="O70" s="1064"/>
      <c r="P70" s="1065"/>
      <c r="Q70" s="1066">
        <v>20560</v>
      </c>
      <c r="R70" s="1060"/>
      <c r="S70" s="1060"/>
      <c r="T70" s="1060"/>
      <c r="U70" s="1060"/>
      <c r="V70" s="1060">
        <v>2034</v>
      </c>
      <c r="W70" s="1060"/>
      <c r="X70" s="1060"/>
      <c r="Y70" s="1060"/>
      <c r="Z70" s="1060"/>
      <c r="AA70" s="1060">
        <v>22</v>
      </c>
      <c r="AB70" s="1060"/>
      <c r="AC70" s="1060"/>
      <c r="AD70" s="1060"/>
      <c r="AE70" s="1060"/>
      <c r="AF70" s="1060">
        <v>22</v>
      </c>
      <c r="AG70" s="1060"/>
      <c r="AH70" s="1060"/>
      <c r="AI70" s="1060"/>
      <c r="AJ70" s="1060"/>
      <c r="AK70" s="1060">
        <v>1705</v>
      </c>
      <c r="AL70" s="1060"/>
      <c r="AM70" s="1060"/>
      <c r="AN70" s="1060"/>
      <c r="AO70" s="1060"/>
      <c r="AP70" s="1060" t="s">
        <v>566</v>
      </c>
      <c r="AQ70" s="1060"/>
      <c r="AR70" s="1060"/>
      <c r="AS70" s="1060"/>
      <c r="AT70" s="1060"/>
      <c r="AU70" s="1060" t="s">
        <v>566</v>
      </c>
      <c r="AV70" s="1060"/>
      <c r="AW70" s="1060"/>
      <c r="AX70" s="1060"/>
      <c r="AY70" s="1060"/>
      <c r="AZ70" s="1061" t="s">
        <v>574</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571</v>
      </c>
      <c r="C71" s="1064"/>
      <c r="D71" s="1064"/>
      <c r="E71" s="1064"/>
      <c r="F71" s="1064"/>
      <c r="G71" s="1064"/>
      <c r="H71" s="1064"/>
      <c r="I71" s="1064"/>
      <c r="J71" s="1064"/>
      <c r="K71" s="1064"/>
      <c r="L71" s="1064"/>
      <c r="M71" s="1064"/>
      <c r="N71" s="1064"/>
      <c r="O71" s="1064"/>
      <c r="P71" s="1065"/>
      <c r="Q71" s="1066">
        <v>723894</v>
      </c>
      <c r="R71" s="1060"/>
      <c r="S71" s="1060"/>
      <c r="T71" s="1060"/>
      <c r="U71" s="1060"/>
      <c r="V71" s="1060">
        <v>705179</v>
      </c>
      <c r="W71" s="1060"/>
      <c r="X71" s="1060"/>
      <c r="Y71" s="1060"/>
      <c r="Z71" s="1060"/>
      <c r="AA71" s="1060">
        <v>18715</v>
      </c>
      <c r="AB71" s="1060"/>
      <c r="AC71" s="1060"/>
      <c r="AD71" s="1060"/>
      <c r="AE71" s="1060"/>
      <c r="AF71" s="1060">
        <v>18715</v>
      </c>
      <c r="AG71" s="1060"/>
      <c r="AH71" s="1060"/>
      <c r="AI71" s="1060"/>
      <c r="AJ71" s="1060"/>
      <c r="AK71" s="1060">
        <v>22</v>
      </c>
      <c r="AL71" s="1060"/>
      <c r="AM71" s="1060"/>
      <c r="AN71" s="1060"/>
      <c r="AO71" s="1060"/>
      <c r="AP71" s="1060" t="s">
        <v>566</v>
      </c>
      <c r="AQ71" s="1060"/>
      <c r="AR71" s="1060"/>
      <c r="AS71" s="1060"/>
      <c r="AT71" s="1060"/>
      <c r="AU71" s="1060" t="s">
        <v>566</v>
      </c>
      <c r="AV71" s="1060"/>
      <c r="AW71" s="1060"/>
      <c r="AX71" s="1060"/>
      <c r="AY71" s="1060"/>
      <c r="AZ71" s="1061" t="s">
        <v>575</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572</v>
      </c>
      <c r="C72" s="1064"/>
      <c r="D72" s="1064"/>
      <c r="E72" s="1064"/>
      <c r="F72" s="1064"/>
      <c r="G72" s="1064"/>
      <c r="H72" s="1064"/>
      <c r="I72" s="1064"/>
      <c r="J72" s="1064"/>
      <c r="K72" s="1064"/>
      <c r="L72" s="1064"/>
      <c r="M72" s="1064"/>
      <c r="N72" s="1064"/>
      <c r="O72" s="1064"/>
      <c r="P72" s="1065"/>
      <c r="Q72" s="1066">
        <v>23553</v>
      </c>
      <c r="R72" s="1060"/>
      <c r="S72" s="1060"/>
      <c r="T72" s="1060"/>
      <c r="U72" s="1060"/>
      <c r="V72" s="1060">
        <v>22843</v>
      </c>
      <c r="W72" s="1060"/>
      <c r="X72" s="1060"/>
      <c r="Y72" s="1060"/>
      <c r="Z72" s="1060"/>
      <c r="AA72" s="1060">
        <v>689497</v>
      </c>
      <c r="AB72" s="1060"/>
      <c r="AC72" s="1060"/>
      <c r="AD72" s="1060"/>
      <c r="AE72" s="1060"/>
      <c r="AF72" s="1060">
        <v>689497</v>
      </c>
      <c r="AG72" s="1060"/>
      <c r="AH72" s="1060"/>
      <c r="AI72" s="1060"/>
      <c r="AJ72" s="1060"/>
      <c r="AK72" s="1060" t="s">
        <v>566</v>
      </c>
      <c r="AL72" s="1060"/>
      <c r="AM72" s="1060"/>
      <c r="AN72" s="1060"/>
      <c r="AO72" s="1060"/>
      <c r="AP72" s="1060" t="s">
        <v>566</v>
      </c>
      <c r="AQ72" s="1060"/>
      <c r="AR72" s="1060"/>
      <c r="AS72" s="1060"/>
      <c r="AT72" s="1060"/>
      <c r="AU72" s="1060" t="s">
        <v>566</v>
      </c>
      <c r="AV72" s="1060"/>
      <c r="AW72" s="1060"/>
      <c r="AX72" s="1060"/>
      <c r="AY72" s="1060"/>
      <c r="AZ72" s="1061" t="s">
        <v>574</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572</v>
      </c>
      <c r="C73" s="1064"/>
      <c r="D73" s="1064"/>
      <c r="E73" s="1064"/>
      <c r="F73" s="1064"/>
      <c r="G73" s="1064"/>
      <c r="H73" s="1064"/>
      <c r="I73" s="1064"/>
      <c r="J73" s="1064"/>
      <c r="K73" s="1064"/>
      <c r="L73" s="1064"/>
      <c r="M73" s="1064"/>
      <c r="N73" s="1064"/>
      <c r="O73" s="1064"/>
      <c r="P73" s="1065"/>
      <c r="Q73" s="1066">
        <v>370</v>
      </c>
      <c r="R73" s="1060"/>
      <c r="S73" s="1060"/>
      <c r="T73" s="1060"/>
      <c r="U73" s="1060"/>
      <c r="V73" s="1060">
        <v>135</v>
      </c>
      <c r="W73" s="1060"/>
      <c r="X73" s="1060"/>
      <c r="Y73" s="1060"/>
      <c r="Z73" s="1060"/>
      <c r="AA73" s="1060">
        <v>235</v>
      </c>
      <c r="AB73" s="1060"/>
      <c r="AC73" s="1060"/>
      <c r="AD73" s="1060"/>
      <c r="AE73" s="1060"/>
      <c r="AF73" s="1060">
        <v>235</v>
      </c>
      <c r="AG73" s="1060"/>
      <c r="AH73" s="1060"/>
      <c r="AI73" s="1060"/>
      <c r="AJ73" s="1060"/>
      <c r="AK73" s="1060" t="s">
        <v>566</v>
      </c>
      <c r="AL73" s="1060"/>
      <c r="AM73" s="1060"/>
      <c r="AN73" s="1060"/>
      <c r="AO73" s="1060"/>
      <c r="AP73" s="1060" t="s">
        <v>566</v>
      </c>
      <c r="AQ73" s="1060"/>
      <c r="AR73" s="1060"/>
      <c r="AS73" s="1060"/>
      <c r="AT73" s="1060"/>
      <c r="AU73" s="1060" t="s">
        <v>566</v>
      </c>
      <c r="AV73" s="1060"/>
      <c r="AW73" s="1060"/>
      <c r="AX73" s="1060"/>
      <c r="AY73" s="1060"/>
      <c r="AZ73" s="1061" t="s">
        <v>576</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573</v>
      </c>
      <c r="C74" s="1064"/>
      <c r="D74" s="1064"/>
      <c r="E74" s="1064"/>
      <c r="F74" s="1064"/>
      <c r="G74" s="1064"/>
      <c r="H74" s="1064"/>
      <c r="I74" s="1064"/>
      <c r="J74" s="1064"/>
      <c r="K74" s="1064"/>
      <c r="L74" s="1064"/>
      <c r="M74" s="1064"/>
      <c r="N74" s="1064"/>
      <c r="O74" s="1064"/>
      <c r="P74" s="1065"/>
      <c r="Q74" s="1066">
        <v>405</v>
      </c>
      <c r="R74" s="1060"/>
      <c r="S74" s="1060"/>
      <c r="T74" s="1060"/>
      <c r="U74" s="1060"/>
      <c r="V74" s="1060">
        <v>397</v>
      </c>
      <c r="W74" s="1060"/>
      <c r="X74" s="1060"/>
      <c r="Y74" s="1060"/>
      <c r="Z74" s="1060"/>
      <c r="AA74" s="1060">
        <v>8</v>
      </c>
      <c r="AB74" s="1060"/>
      <c r="AC74" s="1060"/>
      <c r="AD74" s="1060"/>
      <c r="AE74" s="1060"/>
      <c r="AF74" s="1060">
        <v>8</v>
      </c>
      <c r="AG74" s="1060"/>
      <c r="AH74" s="1060"/>
      <c r="AI74" s="1060"/>
      <c r="AJ74" s="1060"/>
      <c r="AK74" s="1060" t="s">
        <v>566</v>
      </c>
      <c r="AL74" s="1060"/>
      <c r="AM74" s="1060"/>
      <c r="AN74" s="1060"/>
      <c r="AO74" s="1060"/>
      <c r="AP74" s="1060" t="s">
        <v>566</v>
      </c>
      <c r="AQ74" s="1060"/>
      <c r="AR74" s="1060"/>
      <c r="AS74" s="1060"/>
      <c r="AT74" s="1060"/>
      <c r="AU74" s="1060" t="s">
        <v>566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6" customFormat="1" ht="26.25" customHeight="1">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754764</v>
      </c>
      <c r="AB110" s="976"/>
      <c r="AC110" s="976"/>
      <c r="AD110" s="976"/>
      <c r="AE110" s="977"/>
      <c r="AF110" s="978">
        <v>768934</v>
      </c>
      <c r="AG110" s="976"/>
      <c r="AH110" s="976"/>
      <c r="AI110" s="976"/>
      <c r="AJ110" s="977"/>
      <c r="AK110" s="978">
        <v>802512</v>
      </c>
      <c r="AL110" s="976"/>
      <c r="AM110" s="976"/>
      <c r="AN110" s="976"/>
      <c r="AO110" s="977"/>
      <c r="AP110" s="979">
        <v>13.8</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8677957</v>
      </c>
      <c r="BR110" s="923"/>
      <c r="BS110" s="923"/>
      <c r="BT110" s="923"/>
      <c r="BU110" s="923"/>
      <c r="BV110" s="923">
        <v>8888758</v>
      </c>
      <c r="BW110" s="923"/>
      <c r="BX110" s="923"/>
      <c r="BY110" s="923"/>
      <c r="BZ110" s="923"/>
      <c r="CA110" s="923">
        <v>9173853</v>
      </c>
      <c r="CB110" s="923"/>
      <c r="CC110" s="923"/>
      <c r="CD110" s="923"/>
      <c r="CE110" s="923"/>
      <c r="CF110" s="947">
        <v>157.4</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429</v>
      </c>
      <c r="DR110" s="923"/>
      <c r="DS110" s="923"/>
      <c r="DT110" s="923"/>
      <c r="DU110" s="923"/>
      <c r="DV110" s="924" t="s">
        <v>128</v>
      </c>
      <c r="DW110" s="924"/>
      <c r="DX110" s="924"/>
      <c r="DY110" s="924"/>
      <c r="DZ110" s="925"/>
    </row>
    <row r="111" spans="1:131" s="246" customFormat="1" ht="26.25" customHeight="1">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429</v>
      </c>
      <c r="BW111" s="895"/>
      <c r="BX111" s="895"/>
      <c r="BY111" s="895"/>
      <c r="BZ111" s="895"/>
      <c r="CA111" s="895" t="s">
        <v>128</v>
      </c>
      <c r="CB111" s="895"/>
      <c r="CC111" s="895"/>
      <c r="CD111" s="895"/>
      <c r="CE111" s="895"/>
      <c r="CF111" s="956" t="s">
        <v>128</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429</v>
      </c>
      <c r="DH111" s="895"/>
      <c r="DI111" s="895"/>
      <c r="DJ111" s="895"/>
      <c r="DK111" s="895"/>
      <c r="DL111" s="895" t="s">
        <v>429</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435</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4576942</v>
      </c>
      <c r="BR112" s="895"/>
      <c r="BS112" s="895"/>
      <c r="BT112" s="895"/>
      <c r="BU112" s="895"/>
      <c r="BV112" s="895">
        <v>4265970</v>
      </c>
      <c r="BW112" s="895"/>
      <c r="BX112" s="895"/>
      <c r="BY112" s="895"/>
      <c r="BZ112" s="895"/>
      <c r="CA112" s="895">
        <v>3908451</v>
      </c>
      <c r="CB112" s="895"/>
      <c r="CC112" s="895"/>
      <c r="CD112" s="895"/>
      <c r="CE112" s="895"/>
      <c r="CF112" s="956">
        <v>67.099999999999994</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429</v>
      </c>
      <c r="DW112" s="872"/>
      <c r="DX112" s="872"/>
      <c r="DY112" s="872"/>
      <c r="DZ112" s="873"/>
    </row>
    <row r="113" spans="1:130" s="246" customFormat="1" ht="26.25" customHeight="1">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513558</v>
      </c>
      <c r="AB113" s="1004"/>
      <c r="AC113" s="1004"/>
      <c r="AD113" s="1004"/>
      <c r="AE113" s="1005"/>
      <c r="AF113" s="1006">
        <v>504469</v>
      </c>
      <c r="AG113" s="1004"/>
      <c r="AH113" s="1004"/>
      <c r="AI113" s="1004"/>
      <c r="AJ113" s="1005"/>
      <c r="AK113" s="1006">
        <v>489577</v>
      </c>
      <c r="AL113" s="1004"/>
      <c r="AM113" s="1004"/>
      <c r="AN113" s="1004"/>
      <c r="AO113" s="1005"/>
      <c r="AP113" s="1007">
        <v>8.4</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232326</v>
      </c>
      <c r="BR113" s="895"/>
      <c r="BS113" s="895"/>
      <c r="BT113" s="895"/>
      <c r="BU113" s="895"/>
      <c r="BV113" s="895">
        <v>237238</v>
      </c>
      <c r="BW113" s="895"/>
      <c r="BX113" s="895"/>
      <c r="BY113" s="895"/>
      <c r="BZ113" s="895"/>
      <c r="CA113" s="895">
        <v>279669</v>
      </c>
      <c r="CB113" s="895"/>
      <c r="CC113" s="895"/>
      <c r="CD113" s="895"/>
      <c r="CE113" s="895"/>
      <c r="CF113" s="956">
        <v>4.8</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429</v>
      </c>
      <c r="DH113" s="858"/>
      <c r="DI113" s="858"/>
      <c r="DJ113" s="858"/>
      <c r="DK113" s="859"/>
      <c r="DL113" s="860" t="s">
        <v>429</v>
      </c>
      <c r="DM113" s="858"/>
      <c r="DN113" s="858"/>
      <c r="DO113" s="858"/>
      <c r="DP113" s="859"/>
      <c r="DQ113" s="860" t="s">
        <v>128</v>
      </c>
      <c r="DR113" s="858"/>
      <c r="DS113" s="858"/>
      <c r="DT113" s="858"/>
      <c r="DU113" s="859"/>
      <c r="DV113" s="905" t="s">
        <v>429</v>
      </c>
      <c r="DW113" s="906"/>
      <c r="DX113" s="906"/>
      <c r="DY113" s="906"/>
      <c r="DZ113" s="907"/>
    </row>
    <row r="114" spans="1:130" s="246" customFormat="1" ht="26.25" customHeight="1">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42592</v>
      </c>
      <c r="AB114" s="858"/>
      <c r="AC114" s="858"/>
      <c r="AD114" s="858"/>
      <c r="AE114" s="859"/>
      <c r="AF114" s="860">
        <v>48501</v>
      </c>
      <c r="AG114" s="858"/>
      <c r="AH114" s="858"/>
      <c r="AI114" s="858"/>
      <c r="AJ114" s="859"/>
      <c r="AK114" s="860">
        <v>46909</v>
      </c>
      <c r="AL114" s="858"/>
      <c r="AM114" s="858"/>
      <c r="AN114" s="858"/>
      <c r="AO114" s="859"/>
      <c r="AP114" s="905">
        <v>0.8</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t="s">
        <v>429</v>
      </c>
      <c r="BR114" s="895"/>
      <c r="BS114" s="895"/>
      <c r="BT114" s="895"/>
      <c r="BU114" s="895"/>
      <c r="BV114" s="895" t="s">
        <v>128</v>
      </c>
      <c r="BW114" s="895"/>
      <c r="BX114" s="895"/>
      <c r="BY114" s="895"/>
      <c r="BZ114" s="895"/>
      <c r="CA114" s="895" t="s">
        <v>128</v>
      </c>
      <c r="CB114" s="895"/>
      <c r="CC114" s="895"/>
      <c r="CD114" s="895"/>
      <c r="CE114" s="895"/>
      <c r="CF114" s="956" t="s">
        <v>128</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18</v>
      </c>
      <c r="AB115" s="1004"/>
      <c r="AC115" s="1004"/>
      <c r="AD115" s="1004"/>
      <c r="AE115" s="1005"/>
      <c r="AF115" s="1006">
        <v>79</v>
      </c>
      <c r="AG115" s="1004"/>
      <c r="AH115" s="1004"/>
      <c r="AI115" s="1004"/>
      <c r="AJ115" s="1005"/>
      <c r="AK115" s="1006">
        <v>88</v>
      </c>
      <c r="AL115" s="1004"/>
      <c r="AM115" s="1004"/>
      <c r="AN115" s="1004"/>
      <c r="AO115" s="1005"/>
      <c r="AP115" s="1007">
        <v>0</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429</v>
      </c>
      <c r="BW115" s="895"/>
      <c r="BX115" s="895"/>
      <c r="BY115" s="895"/>
      <c r="BZ115" s="895"/>
      <c r="CA115" s="895" t="s">
        <v>429</v>
      </c>
      <c r="CB115" s="895"/>
      <c r="CC115" s="895"/>
      <c r="CD115" s="895"/>
      <c r="CE115" s="895"/>
      <c r="CF115" s="956" t="s">
        <v>429</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429</v>
      </c>
      <c r="DR115" s="858"/>
      <c r="DS115" s="858"/>
      <c r="DT115" s="858"/>
      <c r="DU115" s="859"/>
      <c r="DV115" s="905" t="s">
        <v>128</v>
      </c>
      <c r="DW115" s="906"/>
      <c r="DX115" s="906"/>
      <c r="DY115" s="906"/>
      <c r="DZ115" s="907"/>
    </row>
    <row r="116" spans="1:130" s="246" customFormat="1" ht="26.25" customHeight="1">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429</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1310932</v>
      </c>
      <c r="AB117" s="990"/>
      <c r="AC117" s="990"/>
      <c r="AD117" s="990"/>
      <c r="AE117" s="991"/>
      <c r="AF117" s="992">
        <v>1321983</v>
      </c>
      <c r="AG117" s="990"/>
      <c r="AH117" s="990"/>
      <c r="AI117" s="990"/>
      <c r="AJ117" s="991"/>
      <c r="AK117" s="992">
        <v>1339086</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429</v>
      </c>
      <c r="BR117" s="895"/>
      <c r="BS117" s="895"/>
      <c r="BT117" s="895"/>
      <c r="BU117" s="895"/>
      <c r="BV117" s="895" t="s">
        <v>429</v>
      </c>
      <c r="BW117" s="895"/>
      <c r="BX117" s="895"/>
      <c r="BY117" s="895"/>
      <c r="BZ117" s="895"/>
      <c r="CA117" s="895" t="s">
        <v>429</v>
      </c>
      <c r="CB117" s="895"/>
      <c r="CC117" s="895"/>
      <c r="CD117" s="895"/>
      <c r="CE117" s="895"/>
      <c r="CF117" s="956" t="s">
        <v>429</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429</v>
      </c>
      <c r="DH117" s="858"/>
      <c r="DI117" s="858"/>
      <c r="DJ117" s="858"/>
      <c r="DK117" s="859"/>
      <c r="DL117" s="860" t="s">
        <v>128</v>
      </c>
      <c r="DM117" s="858"/>
      <c r="DN117" s="858"/>
      <c r="DO117" s="858"/>
      <c r="DP117" s="859"/>
      <c r="DQ117" s="860" t="s">
        <v>429</v>
      </c>
      <c r="DR117" s="858"/>
      <c r="DS117" s="858"/>
      <c r="DT117" s="858"/>
      <c r="DU117" s="859"/>
      <c r="DV117" s="905" t="s">
        <v>429</v>
      </c>
      <c r="DW117" s="906"/>
      <c r="DX117" s="906"/>
      <c r="DY117" s="906"/>
      <c r="DZ117" s="907"/>
    </row>
    <row r="118" spans="1:130" s="246" customFormat="1" ht="26.25" customHeight="1">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429</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429</v>
      </c>
      <c r="DH118" s="858"/>
      <c r="DI118" s="858"/>
      <c r="DJ118" s="858"/>
      <c r="DK118" s="859"/>
      <c r="DL118" s="860" t="s">
        <v>429</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455</v>
      </c>
      <c r="BP119" s="959"/>
      <c r="BQ119" s="963">
        <v>13487225</v>
      </c>
      <c r="BR119" s="926"/>
      <c r="BS119" s="926"/>
      <c r="BT119" s="926"/>
      <c r="BU119" s="926"/>
      <c r="BV119" s="926">
        <v>13391966</v>
      </c>
      <c r="BW119" s="926"/>
      <c r="BX119" s="926"/>
      <c r="BY119" s="926"/>
      <c r="BZ119" s="926"/>
      <c r="CA119" s="926">
        <v>13361973</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457</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1956540</v>
      </c>
      <c r="BR120" s="923"/>
      <c r="BS120" s="923"/>
      <c r="BT120" s="923"/>
      <c r="BU120" s="923"/>
      <c r="BV120" s="923">
        <v>2262617</v>
      </c>
      <c r="BW120" s="923"/>
      <c r="BX120" s="923"/>
      <c r="BY120" s="923"/>
      <c r="BZ120" s="923"/>
      <c r="CA120" s="923">
        <v>2386961</v>
      </c>
      <c r="CB120" s="923"/>
      <c r="CC120" s="923"/>
      <c r="CD120" s="923"/>
      <c r="CE120" s="923"/>
      <c r="CF120" s="947">
        <v>41</v>
      </c>
      <c r="CG120" s="948"/>
      <c r="CH120" s="948"/>
      <c r="CI120" s="948"/>
      <c r="CJ120" s="948"/>
      <c r="CK120" s="949" t="s">
        <v>460</v>
      </c>
      <c r="CL120" s="933"/>
      <c r="CM120" s="933"/>
      <c r="CN120" s="933"/>
      <c r="CO120" s="934"/>
      <c r="CP120" s="953" t="s">
        <v>401</v>
      </c>
      <c r="CQ120" s="954"/>
      <c r="CR120" s="954"/>
      <c r="CS120" s="954"/>
      <c r="CT120" s="954"/>
      <c r="CU120" s="954"/>
      <c r="CV120" s="954"/>
      <c r="CW120" s="954"/>
      <c r="CX120" s="954"/>
      <c r="CY120" s="954"/>
      <c r="CZ120" s="954"/>
      <c r="DA120" s="954"/>
      <c r="DB120" s="954"/>
      <c r="DC120" s="954"/>
      <c r="DD120" s="954"/>
      <c r="DE120" s="954"/>
      <c r="DF120" s="955"/>
      <c r="DG120" s="942">
        <v>4202072</v>
      </c>
      <c r="DH120" s="923"/>
      <c r="DI120" s="923"/>
      <c r="DJ120" s="923"/>
      <c r="DK120" s="923"/>
      <c r="DL120" s="923">
        <v>3912212</v>
      </c>
      <c r="DM120" s="923"/>
      <c r="DN120" s="923"/>
      <c r="DO120" s="923"/>
      <c r="DP120" s="923"/>
      <c r="DQ120" s="923">
        <v>3576201</v>
      </c>
      <c r="DR120" s="923"/>
      <c r="DS120" s="923"/>
      <c r="DT120" s="923"/>
      <c r="DU120" s="923"/>
      <c r="DV120" s="924">
        <v>61.4</v>
      </c>
      <c r="DW120" s="924"/>
      <c r="DX120" s="924"/>
      <c r="DY120" s="924"/>
      <c r="DZ120" s="925"/>
    </row>
    <row r="121" spans="1:130" s="246" customFormat="1" ht="26.25" customHeight="1">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1225671</v>
      </c>
      <c r="BR121" s="895"/>
      <c r="BS121" s="895"/>
      <c r="BT121" s="895"/>
      <c r="BU121" s="895"/>
      <c r="BV121" s="895">
        <v>1168081</v>
      </c>
      <c r="BW121" s="895"/>
      <c r="BX121" s="895"/>
      <c r="BY121" s="895"/>
      <c r="BZ121" s="895"/>
      <c r="CA121" s="895">
        <v>1197462</v>
      </c>
      <c r="CB121" s="895"/>
      <c r="CC121" s="895"/>
      <c r="CD121" s="895"/>
      <c r="CE121" s="895"/>
      <c r="CF121" s="956">
        <v>20.5</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374870</v>
      </c>
      <c r="DH121" s="895"/>
      <c r="DI121" s="895"/>
      <c r="DJ121" s="895"/>
      <c r="DK121" s="895"/>
      <c r="DL121" s="895">
        <v>353758</v>
      </c>
      <c r="DM121" s="895"/>
      <c r="DN121" s="895"/>
      <c r="DO121" s="895"/>
      <c r="DP121" s="895"/>
      <c r="DQ121" s="895">
        <v>332250</v>
      </c>
      <c r="DR121" s="895"/>
      <c r="DS121" s="895"/>
      <c r="DT121" s="895"/>
      <c r="DU121" s="895"/>
      <c r="DV121" s="872">
        <v>5.7</v>
      </c>
      <c r="DW121" s="872"/>
      <c r="DX121" s="872"/>
      <c r="DY121" s="872"/>
      <c r="DZ121" s="873"/>
    </row>
    <row r="122" spans="1:130" s="246" customFormat="1" ht="26.25" customHeight="1">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9355019</v>
      </c>
      <c r="BR122" s="926"/>
      <c r="BS122" s="926"/>
      <c r="BT122" s="926"/>
      <c r="BU122" s="926"/>
      <c r="BV122" s="926">
        <v>9117057</v>
      </c>
      <c r="BW122" s="926"/>
      <c r="BX122" s="926"/>
      <c r="BY122" s="926"/>
      <c r="BZ122" s="926"/>
      <c r="CA122" s="926">
        <v>8929703</v>
      </c>
      <c r="CB122" s="926"/>
      <c r="CC122" s="926"/>
      <c r="CD122" s="926"/>
      <c r="CE122" s="926"/>
      <c r="CF122" s="927">
        <v>153.19999999999999</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464</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465</v>
      </c>
      <c r="BP123" s="959"/>
      <c r="BQ123" s="913">
        <v>12537230</v>
      </c>
      <c r="BR123" s="914"/>
      <c r="BS123" s="914"/>
      <c r="BT123" s="914"/>
      <c r="BU123" s="914"/>
      <c r="BV123" s="914">
        <v>12547755</v>
      </c>
      <c r="BW123" s="914"/>
      <c r="BX123" s="914"/>
      <c r="BY123" s="914"/>
      <c r="BZ123" s="914"/>
      <c r="CA123" s="914">
        <v>12514126</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16.8</v>
      </c>
      <c r="BR124" s="912"/>
      <c r="BS124" s="912"/>
      <c r="BT124" s="912"/>
      <c r="BU124" s="912"/>
      <c r="BV124" s="912">
        <v>14.8</v>
      </c>
      <c r="BW124" s="912"/>
      <c r="BX124" s="912"/>
      <c r="BY124" s="912"/>
      <c r="BZ124" s="912"/>
      <c r="CA124" s="912">
        <v>14.5</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457</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464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457</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18</v>
      </c>
      <c r="AB127" s="858"/>
      <c r="AC127" s="858"/>
      <c r="AD127" s="858"/>
      <c r="AE127" s="859"/>
      <c r="AF127" s="860">
        <v>79</v>
      </c>
      <c r="AG127" s="858"/>
      <c r="AH127" s="858"/>
      <c r="AI127" s="858"/>
      <c r="AJ127" s="859"/>
      <c r="AK127" s="860">
        <v>88</v>
      </c>
      <c r="AL127" s="858"/>
      <c r="AM127" s="858"/>
      <c r="AN127" s="858"/>
      <c r="AO127" s="859"/>
      <c r="AP127" s="905">
        <v>0</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464</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109538</v>
      </c>
      <c r="AB128" s="879"/>
      <c r="AC128" s="879"/>
      <c r="AD128" s="879"/>
      <c r="AE128" s="880"/>
      <c r="AF128" s="881">
        <v>114951</v>
      </c>
      <c r="AG128" s="879"/>
      <c r="AH128" s="879"/>
      <c r="AI128" s="879"/>
      <c r="AJ128" s="880"/>
      <c r="AK128" s="881">
        <v>114642</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128</v>
      </c>
      <c r="BG128" s="865"/>
      <c r="BH128" s="865"/>
      <c r="BI128" s="865"/>
      <c r="BJ128" s="865"/>
      <c r="BK128" s="865"/>
      <c r="BL128" s="888"/>
      <c r="BM128" s="864">
        <v>14.17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457</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6461048</v>
      </c>
      <c r="AB129" s="858"/>
      <c r="AC129" s="858"/>
      <c r="AD129" s="858"/>
      <c r="AE129" s="859"/>
      <c r="AF129" s="860">
        <v>6524271</v>
      </c>
      <c r="AG129" s="858"/>
      <c r="AH129" s="858"/>
      <c r="AI129" s="858"/>
      <c r="AJ129" s="859"/>
      <c r="AK129" s="860">
        <v>6667171</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128</v>
      </c>
      <c r="BG129" s="848"/>
      <c r="BH129" s="848"/>
      <c r="BI129" s="848"/>
      <c r="BJ129" s="848"/>
      <c r="BK129" s="848"/>
      <c r="BL129" s="849"/>
      <c r="BM129" s="847">
        <v>19.170000000000002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828427</v>
      </c>
      <c r="AB130" s="858"/>
      <c r="AC130" s="858"/>
      <c r="AD130" s="858"/>
      <c r="AE130" s="859"/>
      <c r="AF130" s="860">
        <v>841447</v>
      </c>
      <c r="AG130" s="858"/>
      <c r="AH130" s="858"/>
      <c r="AI130" s="858"/>
      <c r="AJ130" s="859"/>
      <c r="AK130" s="860">
        <v>839614</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6.5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5632621</v>
      </c>
      <c r="AB131" s="841"/>
      <c r="AC131" s="841"/>
      <c r="AD131" s="841"/>
      <c r="AE131" s="842"/>
      <c r="AF131" s="843">
        <v>5682824</v>
      </c>
      <c r="AG131" s="841"/>
      <c r="AH131" s="841"/>
      <c r="AI131" s="841"/>
      <c r="AJ131" s="842"/>
      <c r="AK131" s="843">
        <v>5827557</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14.5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6.6215532699999997</v>
      </c>
      <c r="AB132" s="821"/>
      <c r="AC132" s="821"/>
      <c r="AD132" s="821"/>
      <c r="AE132" s="822"/>
      <c r="AF132" s="823">
        <v>6.433157177</v>
      </c>
      <c r="AG132" s="821"/>
      <c r="AH132" s="821"/>
      <c r="AI132" s="821"/>
      <c r="AJ132" s="822"/>
      <c r="AK132" s="823">
        <v>6.6036248119999996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6.7</v>
      </c>
      <c r="AB133" s="800"/>
      <c r="AC133" s="800"/>
      <c r="AD133" s="800"/>
      <c r="AE133" s="801"/>
      <c r="AF133" s="799">
        <v>6.6</v>
      </c>
      <c r="AG133" s="800"/>
      <c r="AH133" s="800"/>
      <c r="AI133" s="800"/>
      <c r="AJ133" s="801"/>
      <c r="AK133" s="799">
        <v>6.5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OIcbNn72OXrwqtDBzzBmzcqpEOqk48lCt/A4w0t+5Un1n7uR7dcgHxQi49zkXY+mA67DgSl9iLi3Th4mkQfttQ==" saltValue="W6cF2lTFSQfU1vIZwiDq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491</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BbvzXKeXA7jPt/rxPXWDXMFrIlTL6LmQrYhjxYqOjKW1nbswrbFWj4gKvFTUYlYSp/SZnGKx3c3wwbHpHxNeg==" saltValue="G7bfaj9TuGmB9NRnSmVh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qWdEuNDX5YTW5yht+L1cYcCXRNBr60XyWY9hcux7XZQ3vXu4wRRXV3z+5KeFbHRCp5h/Vty0HdDHRsDAWxALA==" saltValue="JGls5kdfevQwL0al7Pjy4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1599589</v>
      </c>
      <c r="AP9" s="312">
        <v>46913</v>
      </c>
      <c r="AQ9" s="313">
        <v>56489</v>
      </c>
      <c r="AR9" s="314">
        <v>-17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117017</v>
      </c>
      <c r="AP10" s="315">
        <v>3432</v>
      </c>
      <c r="AQ10" s="316">
        <v>5759</v>
      </c>
      <c r="AR10" s="317">
        <v>-40.4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455058</v>
      </c>
      <c r="AP11" s="315">
        <v>13346</v>
      </c>
      <c r="AQ11" s="316">
        <v>8418</v>
      </c>
      <c r="AR11" s="317">
        <v>58.5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t="s">
        <v>503</v>
      </c>
      <c r="AP12" s="315" t="s">
        <v>503</v>
      </c>
      <c r="AQ12" s="316">
        <v>199</v>
      </c>
      <c r="AR12" s="317" t="s">
        <v>503</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503</v>
      </c>
      <c r="AP13" s="315" t="s">
        <v>503</v>
      </c>
      <c r="AQ13" s="316">
        <v>11</v>
      </c>
      <c r="AR13" s="317" t="s">
        <v>503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183131</v>
      </c>
      <c r="AP14" s="315">
        <v>5371</v>
      </c>
      <c r="AQ14" s="316">
        <v>2749</v>
      </c>
      <c r="AR14" s="317">
        <v>95.4</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7493</v>
      </c>
      <c r="AP15" s="315">
        <v>220</v>
      </c>
      <c r="AQ15" s="316">
        <v>1213</v>
      </c>
      <c r="AR15" s="317">
        <v>-81.900000000000006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-118891</v>
      </c>
      <c r="AP16" s="315">
        <v>-3487</v>
      </c>
      <c r="AQ16" s="316">
        <v>-4842</v>
      </c>
      <c r="AR16" s="317">
        <v>-28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184</v>
      </c>
      <c r="AL17" s="1230"/>
      <c r="AM17" s="1230"/>
      <c r="AN17" s="1231"/>
      <c r="AO17" s="315">
        <v>2243397</v>
      </c>
      <c r="AP17" s="315">
        <v>65795</v>
      </c>
      <c r="AQ17" s="316">
        <v>69997</v>
      </c>
      <c r="AR17" s="317">
        <v>-6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5.37</v>
      </c>
      <c r="AP21" s="328">
        <v>6.51</v>
      </c>
      <c r="AQ21" s="329">
        <v>-1.1399999999999999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94.1</v>
      </c>
      <c r="AP22" s="333">
        <v>97.2</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802512</v>
      </c>
      <c r="AP32" s="342">
        <v>23536</v>
      </c>
      <c r="AQ32" s="343">
        <v>31531</v>
      </c>
      <c r="AR32" s="344">
        <v>-25.4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503</v>
      </c>
      <c r="AP33" s="342" t="s">
        <v>503</v>
      </c>
      <c r="AQ33" s="343" t="s">
        <v>503</v>
      </c>
      <c r="AR33" s="344" t="s">
        <v>503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503</v>
      </c>
      <c r="AP34" s="342" t="s">
        <v>503</v>
      </c>
      <c r="AQ34" s="343" t="s">
        <v>503</v>
      </c>
      <c r="AR34" s="344" t="s">
        <v>503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489577</v>
      </c>
      <c r="AP35" s="342">
        <v>14358</v>
      </c>
      <c r="AQ35" s="343">
        <v>9647</v>
      </c>
      <c r="AR35" s="344">
        <v>48.8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46909</v>
      </c>
      <c r="AP36" s="342">
        <v>1376</v>
      </c>
      <c r="AQ36" s="343">
        <v>2316</v>
      </c>
      <c r="AR36" s="344">
        <v>-40.6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88</v>
      </c>
      <c r="AP37" s="342">
        <v>3</v>
      </c>
      <c r="AQ37" s="343">
        <v>1006</v>
      </c>
      <c r="AR37" s="344">
        <v>-99.7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t="s">
        <v>503</v>
      </c>
      <c r="AP38" s="345" t="s">
        <v>503</v>
      </c>
      <c r="AQ38" s="346">
        <v>1</v>
      </c>
      <c r="AR38" s="334" t="s">
        <v>503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-114642</v>
      </c>
      <c r="AP39" s="342">
        <v>-3362</v>
      </c>
      <c r="AQ39" s="343">
        <v>-3160</v>
      </c>
      <c r="AR39" s="344">
        <v>6.4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-839614</v>
      </c>
      <c r="AP40" s="342">
        <v>-24624</v>
      </c>
      <c r="AQ40" s="343">
        <v>-28415</v>
      </c>
      <c r="AR40" s="344">
        <v>-13.3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384830</v>
      </c>
      <c r="AP41" s="342">
        <v>11286</v>
      </c>
      <c r="AQ41" s="343">
        <v>12925</v>
      </c>
      <c r="AR41" s="344">
        <v>-12.7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620533</v>
      </c>
      <c r="AN51" s="364">
        <v>18583</v>
      </c>
      <c r="AO51" s="365">
        <v>-21.7</v>
      </c>
      <c r="AP51" s="366">
        <v>53292</v>
      </c>
      <c r="AQ51" s="367">
        <v>0</v>
      </c>
      <c r="AR51" s="368">
        <v>-21.7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145208</v>
      </c>
      <c r="AN52" s="372">
        <v>4349</v>
      </c>
      <c r="AO52" s="373">
        <v>-31.2</v>
      </c>
      <c r="AP52" s="374">
        <v>28900</v>
      </c>
      <c r="AQ52" s="375">
        <v>18.899999999999999</v>
      </c>
      <c r="AR52" s="376">
        <v>-50.1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673771</v>
      </c>
      <c r="AN53" s="364">
        <v>20059</v>
      </c>
      <c r="AO53" s="365">
        <v>7.9</v>
      </c>
      <c r="AP53" s="366">
        <v>49919</v>
      </c>
      <c r="AQ53" s="367">
        <v>-6.3</v>
      </c>
      <c r="AR53" s="368">
        <v>14.2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389872</v>
      </c>
      <c r="AN54" s="372">
        <v>11607</v>
      </c>
      <c r="AO54" s="373">
        <v>166.9</v>
      </c>
      <c r="AP54" s="374">
        <v>26398</v>
      </c>
      <c r="AQ54" s="375">
        <v>-8.6999999999999993</v>
      </c>
      <c r="AR54" s="376">
        <v>175.6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448175</v>
      </c>
      <c r="AN55" s="364">
        <v>13267</v>
      </c>
      <c r="AO55" s="365">
        <v>-33.9</v>
      </c>
      <c r="AP55" s="366">
        <v>47738</v>
      </c>
      <c r="AQ55" s="367">
        <v>-4.4000000000000004</v>
      </c>
      <c r="AR55" s="368">
        <v>-29.5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317529</v>
      </c>
      <c r="AN56" s="372">
        <v>9400</v>
      </c>
      <c r="AO56" s="373">
        <v>-19</v>
      </c>
      <c r="AP56" s="374">
        <v>24937</v>
      </c>
      <c r="AQ56" s="375">
        <v>-5.5</v>
      </c>
      <c r="AR56" s="376">
        <v>-13.5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967399</v>
      </c>
      <c r="AN57" s="364">
        <v>28435</v>
      </c>
      <c r="AO57" s="365">
        <v>114.3</v>
      </c>
      <c r="AP57" s="366">
        <v>52191</v>
      </c>
      <c r="AQ57" s="367">
        <v>9.3000000000000007</v>
      </c>
      <c r="AR57" s="368">
        <v>105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616239</v>
      </c>
      <c r="AN58" s="372">
        <v>18113</v>
      </c>
      <c r="AO58" s="373">
        <v>92.7</v>
      </c>
      <c r="AP58" s="374">
        <v>24843</v>
      </c>
      <c r="AQ58" s="375">
        <v>-0.4</v>
      </c>
      <c r="AR58" s="376">
        <v>93.1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544998</v>
      </c>
      <c r="AN59" s="364">
        <v>15984</v>
      </c>
      <c r="AO59" s="365">
        <v>-43.8</v>
      </c>
      <c r="AP59" s="366">
        <v>47387</v>
      </c>
      <c r="AQ59" s="367">
        <v>-9.1999999999999993</v>
      </c>
      <c r="AR59" s="368">
        <v>-34.6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423268</v>
      </c>
      <c r="AN60" s="372">
        <v>12414</v>
      </c>
      <c r="AO60" s="373">
        <v>-31.5</v>
      </c>
      <c r="AP60" s="374">
        <v>24928</v>
      </c>
      <c r="AQ60" s="375">
        <v>0.3</v>
      </c>
      <c r="AR60" s="376">
        <v>-31.8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650975</v>
      </c>
      <c r="AN61" s="379">
        <v>19266</v>
      </c>
      <c r="AO61" s="380">
        <v>4.5999999999999996</v>
      </c>
      <c r="AP61" s="381">
        <v>50105</v>
      </c>
      <c r="AQ61" s="382">
        <v>-2.1</v>
      </c>
      <c r="AR61" s="368">
        <v>6.7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378423</v>
      </c>
      <c r="AN62" s="372">
        <v>11177</v>
      </c>
      <c r="AO62" s="373">
        <v>35.6</v>
      </c>
      <c r="AP62" s="374">
        <v>26001</v>
      </c>
      <c r="AQ62" s="375">
        <v>0.9</v>
      </c>
      <c r="AR62" s="376">
        <v>34.700000000000003</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4MQD7ct7ht8NOvG0rIGy5Tt78AeyHbxT794GM0MypS0vKE2myFhYdy++mGwyF87i1FbSHQJMWMcRIJ4hIAP3Dg==" saltValue="ruAo+oGOgRpFmHoHaG1D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543</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0ry/Z3BwanehZNNDodVE+micbyyEwkmK7J4xwGAOLd2qt43Dgy2qsRalp/7UMFyeZ+VvQRLK39YrY2cDpkKog==" saltValue="q5BIM9SBpeCO0LSla9KLN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VIYxjFMgFwlTmc2iTUxt2QXl9ahos2ajETiAxwy8yHKQwgP4Rw3HG4MfVZ13Ard9HF+8oh0/4MUt8qbe1irDw==" saltValue="kr6GNoP1oykTWRs85ULPb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2" t="s">
        <v>3</v>
      </c>
      <c r="D47" s="1232"/>
      <c r="E47" s="1233"/>
      <c r="F47" s="11">
        <v>16.829999999999998</v>
      </c>
      <c r="G47" s="12">
        <v>14.69</v>
      </c>
      <c r="H47" s="12">
        <v>14.46</v>
      </c>
      <c r="I47" s="12">
        <v>16.440000000000001</v>
      </c>
      <c r="J47" s="13">
        <v>17.350000000000001</v>
      </c>
    </row>
    <row r="48" spans="2:10" ht="57.75" customHeight="1">
      <c r="B48" s="14"/>
      <c r="C48" s="1234" t="s">
        <v>4</v>
      </c>
      <c r="D48" s="1234"/>
      <c r="E48" s="1235"/>
      <c r="F48" s="15">
        <v>4.0999999999999996</v>
      </c>
      <c r="G48" s="16">
        <v>7.78</v>
      </c>
      <c r="H48" s="16">
        <v>9.6</v>
      </c>
      <c r="I48" s="16">
        <v>6.58</v>
      </c>
      <c r="J48" s="17">
        <v>7.46</v>
      </c>
    </row>
    <row r="49" spans="2:10" ht="57.75" customHeight="1" thickBot="1">
      <c r="B49" s="18"/>
      <c r="C49" s="1236" t="s">
        <v>5</v>
      </c>
      <c r="D49" s="1236"/>
      <c r="E49" s="1237"/>
      <c r="F49" s="19" t="s">
        <v>550</v>
      </c>
      <c r="G49" s="20">
        <v>2.0699999999999998</v>
      </c>
      <c r="H49" s="20">
        <v>1.62</v>
      </c>
      <c r="I49" s="20" t="s">
        <v>551</v>
      </c>
      <c r="J49" s="21">
        <v>2.2799999999999998</v>
      </c>
    </row>
    <row r="50" spans="2:10" ht="13.5" customHeight="1"/>
    <row r="51" spans="2:10" ht="13.5" hidden="1" customHeight="1"/>
    <row r="52" spans="2:10" ht="13.5" hidden="1" customHeight="1"/>
    <row r="53" spans="2:10" ht="13.5" hidden="1" customHeight="1"/>
  </sheetData>
  <sheetProtection algorithmName="SHA-512" hashValue="IDIRGq5g9pM3pBwf3SLhcbCL2maKcDQVhQguvg6a/HQ1LToknV94sAVM0r+DOW4OJh9z9clzPJqvquI35fXWxQ==" saltValue="r+5N4fL/hM9qOYA/K0DC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2020-09-28T02:46:22Z</cp:lastPrinted>
  <dcterms:created xsi:type="dcterms:W3CDTF">2020-02-10T03:09:36Z</dcterms:created>
  <dcterms:modified xsi:type="dcterms:W3CDTF">2020-09-28T02:47:31Z</dcterms:modified>
  <cp:category/>
</cp:coreProperties>
</file>