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updateLinks="always"/>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75D197DA-C41B-45FD-8C3A-B1031D7F2E55}" xr6:coauthVersionLast="36" xr6:coauthVersionMax="40" xr10:uidLastSave="{00000000-0000-0000-0000-000000000000}"/>
  <bookViews>
    <workbookView xWindow="-120" yWindow="-120" windowWidth="1980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<sst xmlns="http://schemas.openxmlformats.org/spreadsheetml/2006/main" count="1224" uniqueCount="602">
  <si>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</si>
  <si>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</si>
  <si>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</si>
  <si>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</si>
  <si>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</si>
  <si>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</si>
  <si>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</si>
  <si>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</si>
  <si>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</si>
  <si>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</si>
  <si>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</si>
  <si>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</si>
  <si>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</si>
  <si>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</si>
  <si>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</si>
  <si>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</si>
  <si>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</si>
  <si>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</si>
  <si>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</si>
  <si>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</si>
  <si>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</si>
  <si>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</si>
  <si>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</si>
  <si>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</si>
  <si>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</si>
  <si>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</si>
  <si>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</si>
  <si>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</si>
  <si>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</si>
  <si>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</si>
  <si>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</si>
  <si>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</si>
  <si>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</si>
  <si>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</si>
  <si>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</si>
  <si>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</si>
  <si>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</si>
  <si>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</si>
  <si>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</si>
  <si>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</si>
  <si>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</si>
  <si>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</si>
  <si>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</si>
  <si>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</si>
  <si>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</si>
  <si>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</si>
  <si>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</si>
  <si>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</si>
  <si>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</si>
  <si>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</si>
  <si>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</si>
  <si>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</si>
  <si>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</si>
  <si>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</si>
  <si>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</si>
  <si>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</si>
  <si>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</si>
  <si>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</si>
  <si>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</si>
  <si>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</si>
  <si>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</si>
  <si>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</si>
  <si>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</si>
  <si>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</si>
  <si>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</si>
  <si>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</si>
  <si>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</si>
  <si>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</si>
  <si>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</si>
  <si>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</si>
  <si>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</si>
  <si>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</si>
  <si>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</si>
  <si>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</si>
  <si>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</si>
  <si>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</si>
  <si>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</si>
  <si>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</si>
  <si>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</si>
  <si>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</si>
  <si>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</si>
  <si>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</si>
  <si>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</si>
  <si>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</si>
  <si>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</si>
  <si>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</si>
  <si>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</si>
  <si>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</si>
  <si>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</si>
  <si>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</si>
  <si>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</si>
  <si>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</si>
  <si>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</si>
  <si>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</si>
  <si>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</si>
  <si>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</si>
  <si>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</si>
  <si>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</si>
  <si>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東秩父村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</si>
  <si>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</si>
  <si>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</si>
  <si>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</si>
  <si>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</si>
  <si>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</si>
  <si>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</si>
  <si>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</si>
  <si>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</si>
  <si>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</si>
  <si>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</si>
  <si>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</si>
  <si>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</si>
  <si>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</si>
  <si>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</si>
  <si>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</si>
  <si>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</si>
  <si>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</si>
  <si>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</si>
  <si>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</si>
  <si>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</si>
  <si>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</si>
  <si>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</si>
  <si>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</si>
  <si>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</si>
  <si>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</si>
  <si>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</si>
  <si>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</si>
  <si>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</si>
  <si>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</si>
  <si>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</si>
  <si>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</si>
  <si>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</si>
  <si>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</si>
  <si>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</si>
  <si>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</si>
  <si>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</si>
  <si>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</si>
  <si>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</si>
  <si>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</si>
  <si>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</si>
  <si>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</si>
  <si>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</si>
  <si>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</si>
  <si>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</si>
  <si>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</si>
  <si>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</si>
  <si>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</si>
  <si>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</si>
  <si>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</si>
  <si>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</si>
  <si>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</si>
  <si>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</si>
  <si>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</si>
  <si>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</si>
  <si>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</si>
  <si>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</si>
  <si>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</si>
  <si>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</si>
  <si>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</si>
  <si>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</si>
  <si>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</si>
  <si>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</si>
  <si>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</si>
  <si>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</si>
  <si>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</si>
  <si>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</si>
  <si>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</si>
  <si>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</si>
  <si>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</si>
  <si>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</si>
  <si>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</si>
  <si>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</si>
  <si>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</si>
  <si>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</si>
  <si>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</si>
  <si>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</si>
  <si>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</si>
  <si>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</si>
  <si>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</si>
  <si>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</si>
  <si>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</si>
  <si>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</si>
  <si>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</si>
  <si>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</si>
  <si>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</si>
  <si>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</si>
  <si>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</si>
  <si>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</si>
  <si>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</si>
  <si>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</si>
  <si>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</si>
  <si>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</si>
  <si>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</si>
  <si>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</si>
  <si>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</si>
  <si>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</si>
  <si>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</si>
  <si>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</si>
  <si>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</si>
  <si>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</si>
  <si>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</si>
  <si>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</si>
  <si>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</si>
  <si>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</si>
  <si>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</si>
  <si>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</si>
  <si>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</si>
  <si>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</si>
  <si>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</si>
  <si>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</si>
  <si>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</si>
  <si>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</si>
  <si>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</si>
  <si>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</si>
  <si>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</si>
  <si>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埼玉県東秩父村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</si>
  <si>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</si>
  <si>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</si>
  <si>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</si>
  <si>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</si>
  <si>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</si>
  <si>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</si>
  <si>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</si>
  <si>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</si>
  <si>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</si>
  <si>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</si>
  <si>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</si>
  <si>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</si>
  <si>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</si>
  <si>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</si>
  <si>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</si>
  <si>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</si>
  <si>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</si>
  <si>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</si>
  <si>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</si>
  <si>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</si>
  <si>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</si>
  <si>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</si>
  <si>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</si>
  <si>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</si>
  <si>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</si>
  <si>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</si>
  <si>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</si>
  <si>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</si>
  <si>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</si>
  <si>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</si>
  <si>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</si>
  <si>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</si>
  <si>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</si>
  <si>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</si>
  <si>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</si>
  <si>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</si>
  <si>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</si>
  <si>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</si>
  <si>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</si>
  <si>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</si>
  <si>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</si>
  <si>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</si>
  <si>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</si>
  <si>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</si>
  <si>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</si>
  <si>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</si>
  <si>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</si>
  <si>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</si>
  <si>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</si>
  <si>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</si>
  <si>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</si>
  <si>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</si>
  <si>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</si>
  <si>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</si>
  <si>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</si>
  <si>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</si>
  <si>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</si>
  <si>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</si>
  <si>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</si>
  <si>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</si>
  <si>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</si>
  <si>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</si>
  <si>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</si>
  <si>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</si>
  <si>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</si>
  <si>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</si>
  <si>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</si>
  <si>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</si>
  <si>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</si>
  <si>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</si>
  <si>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</si>
  <si>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</si>
  <si>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</si>
  <si>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</si>
  <si>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</si>
  <si>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</si>
  <si>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</si>
  <si>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</si>
  <si>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</si>
  <si>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</si>
  <si>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</si>
  <si>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</si>
  <si>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</si>
  <si>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</si>
  <si>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</si>
  <si>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</si>
  <si>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</si>
  <si>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</si>
  <si>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</si>
  <si>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</si>
  <si>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</si>
  <si>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</si>
  <si>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</si>
  <si>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</si>
  <si>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</si>
  <si>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</si>
  <si>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</si>
  <si>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</si>
  <si>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</si>
  <si>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</si>
  <si>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</si>
  <si>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</si>
  <si>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</si>
  <si>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</si>
  <si>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</si>
  <si>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</si>
  <si>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</si>
  <si>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</si>
  <si>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</si>
  <si>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</si>
  <si>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</si>
  <si>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</si>
  <si>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</si>
  <si>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</si>
  <si>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</si>
  <si>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</si>
  <si>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</si>
  <si>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</si>
  <si>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</si>
  <si>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</si>
  <si>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</si>
  <si>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</si>
  <si>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</si>
  <si>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</si>
  <si>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</si>
  <si>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</si>
  <si>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</si>
  <si>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</si>
  <si>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</si>
  <si>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</si>
  <si>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</si>
  <si>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</si>
  <si>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</si>
  <si>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</si>
  <si>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</si>
  <si>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</si>
  <si>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</si>
  <si>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</si>
  <si>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</si>
  <si>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</si>
  <si>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</si>
  <si>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</si>
  <si>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</si>
  <si>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</si>
  <si>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</si>
  <si>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</si>
  <si>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</si>
  <si>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</si>
  <si>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</si>
  <si>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</si>
  <si>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埼玉県東秩父村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</si>
  <si>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</si>
  <si>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</si>
  <si>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</si>
  <si>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</si>
  <si>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</si>
  <si>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</si>
  <si>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</si>
  <si>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</si>
  <si>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</si>
  <si>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</si>
  <si>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</si>
  <si>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</si>
  <si>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</si>
  <si>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</si>
  <si>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</si>
  <si>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</si>
  <si>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</si>
  <si>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</si>
  <si>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</si>
  <si>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</si>
  <si>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</si>
  <si>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</si>
  <si>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</si>
  <si>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</si>
  <si>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</si>
  <si>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</si>
  <si>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</si>
  <si>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</si>
  <si>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</si>
  <si>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</si>
  <si>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</si>
  <si>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</si>
  <si>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</si>
  <si>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</si>
  <si>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</si>
  <si>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</si>
  <si>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</si>
  <si>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</si>
  <si>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合併処理浄化槽設置管理事業特別会計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</si>
  <si>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</si>
  <si>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</si>
  <si>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</si>
  <si>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</si>
  <si>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</si>
  <si>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</si>
  <si>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</si>
  <si>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</si>
  <si>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</si>
  <si>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</si>
  <si>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</si>
  <si>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</si>
  <si>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</si>
  <si>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</si>
  <si>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</si>
  <si>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</si>
  <si>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</si>
  <si>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</si>
  <si>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</si>
  <si>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</si>
  <si>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</si>
  <si>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</si>
  <si>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</si>
  <si>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</si>
  <si>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</si>
  <si>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</si>
  <si>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</si>
  <si>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</si>
  <si>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</si>
  <si>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</si>
  <si>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</si>
  <si>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</si>
  <si>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</si>
  <si>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</si>
  <si>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</si>
  <si>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</si>
  <si>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</si>
  <si>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</si>
  <si>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</si>
  <si>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</si>
  <si>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</si>
  <si>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</si>
  <si>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</si>
  <si>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</si>
  <si>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</si>
  <si>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</si>
  <si>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</si>
  <si>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</si>
  <si>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</si>
  <si>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</si>
  <si>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</si>
  <si>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</si>
  <si>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</si>
  <si>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</si>
  <si>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</si>
  <si>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</si>
  <si>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</si>
  <si>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</si>
  <si>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合併処理浄化槽設置管理事業特別会計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</si>
  <si>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</si>
  <si>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</si>
  <si>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</si>
  <si>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</si>
  <si>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</si>
  <si>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</si>
  <si>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</si>
  <si>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</si>
  <si>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</si>
  <si>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</si>
  <si>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</si>
  <si>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</si>
  <si>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</si>
  <si>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</si>
  <si>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</si>
  <si>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</si>
  <si>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</si>
  <si>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</si>
  <si>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</si>
  <si>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</si>
  <si>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</si>
  <si>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</si>
  <si>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</si>
  <si>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</si>
  <si>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</si>
  <si>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</si>
  <si>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</si>
  <si>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</si>
  <si>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</si>
  <si>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</si>
  <si>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</si>
  <si>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</si>
  <si>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</si>
  <si>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</si>
  <si>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</si>
  <si>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</si>
  <si>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</si>
  <si>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</si>
  <si>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</si>
  <si>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</si>
  <si>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</si>
  <si>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</si>
  <si>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</si>
  <si>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</si>
  <si>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</si>
  <si>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</si>
  <si>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</si>
  <si>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</si>
  <si>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</si>
  <si>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</si>
  <si>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</si>
  <si>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</si>
  <si>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</si>
  <si>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</si>
  <si>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</si>
  <si>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</si>
  <si>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</si>
  <si>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</si>
  <si>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</si>
  <si>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</si>
  <si>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</si>
  <si>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</si>
  <si>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</si>
  <si>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</si>
  <si>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</si>
  <si>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</si>
  <si>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</si>
  <si>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</si>
  <si>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</si>
  <si>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</si>
  <si>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</si>
  <si>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</si>
  <si>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</si>
  <si>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</si>
  <si>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</si>
  <si>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</si>
  <si>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</si>
  <si>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</si>
  <si>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</si>
  <si>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</si>
  <si>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</si>
  <si>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</si>
  <si>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</si>
  <si>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</si>
  <si>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</si>
  <si>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</si>
  <si>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</si>
  <si>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1.10</t>
  </si>
  <si>
    <t>▲ 0.67</t>
  </si>
  <si>
    <t>▲ 13.86</t>
  </si>
  <si>
    <t>一般会計</t>
  </si>
  <si>
    <t>介護保険特別会計</t>
  </si>
  <si>
    <t>国民健康保険特別会計</t>
  </si>
  <si>
    <t>簡易水道事業特別会計</t>
  </si>
  <si>
    <t>合併処理浄化槽設置管理事業特別会計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</si>
  <si>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</si>
  <si>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</si>
  <si>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</si>
  <si>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</si>
  <si>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</si>
  <si>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</si>
  <si>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</si>
  <si>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</si>
  <si>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</si>
  <si>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</si>
  <si>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</si>
  <si>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t>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</si>
  <si>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</si>
  <si>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</si>
  <si>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</si>
  <si>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</si>
  <si>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小川地区衛生組合</t>
    <rPh sb="0" eb="2">
      <t>オガワ</t>
    </rPh>
    <rPh sb="2" eb="4">
      <t>チク</t>
    </rPh>
    <rPh sb="4" eb="6">
      <t>エイセイ</t>
    </rPh>
    <rPh sb="6" eb="8">
      <t>クミアイ</t>
    </rPh>
    <phoneticPr fontId="2"/>
  </si>
  <si>
    <t>彩の国さいたま人づくり広域連合</t>
    <rPh sb="0" eb="1">
      <t>サイ</t>
    </rPh>
    <rPh sb="2" eb="3">
      <t>クニ</t>
    </rPh>
    <rPh sb="7" eb="8">
      <t>ヒト</t>
    </rPh>
    <rPh sb="11" eb="13">
      <t>コウイキ</t>
    </rPh>
    <rPh sb="13" eb="15">
      <t>レンゴウ</t>
    </rPh>
    <phoneticPr fontId="2"/>
  </si>
  <si>
    <t>埼玉県市町村総合事務組合</t>
    <rPh sb="0" eb="3">
      <t>サイタマケン</t>
    </rPh>
    <rPh sb="3" eb="6">
      <t>シチョウソン</t>
    </rPh>
    <rPh sb="6" eb="8">
      <t>ソウゴウ</t>
    </rPh>
    <rPh sb="8" eb="10">
      <t>ジム</t>
    </rPh>
    <rPh sb="10" eb="12">
      <t>クミアイ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</si>
  <si>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</si>
  <si>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</si>
  <si>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</si>
  <si>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埼玉中部資源循環組合</t>
    <rPh sb="0" eb="2">
      <t>サイタマ</t>
    </rPh>
    <rPh sb="2" eb="4">
      <t>チュウブ</t>
    </rPh>
    <rPh sb="4" eb="6">
      <t>シゲン</t>
    </rPh>
    <rPh sb="6" eb="8">
      <t>ジュンカン</t>
    </rPh>
    <rPh sb="8" eb="10">
      <t>クミアイ</t>
    </rPh>
    <phoneticPr fontId="2"/>
  </si>
  <si>
    <t>東秩父村和紙の里</t>
    <rPh sb="0" eb="4">
      <t>ヒガシチチブムラ</t>
    </rPh>
    <rPh sb="4" eb="6">
      <t>ワシ</t>
    </rPh>
    <rPh sb="7" eb="8">
      <t>サト</t>
    </rPh>
    <phoneticPr fontId="2"/>
  </si>
  <si>
    <t>-</t>
    <phoneticPr fontId="2"/>
  </si>
  <si>
    <t>-</t>
    <phoneticPr fontId="2"/>
  </si>
  <si>
    <t>(庁舎建設基金(H30年度末現在))</t>
    <rPh sb="1" eb="3">
      <t>チョウシャ</t>
    </rPh>
    <rPh sb="3" eb="5">
      <t>ケンセツ</t>
    </rPh>
    <rPh sb="5" eb="7">
      <t>キキン</t>
    </rPh>
    <phoneticPr fontId="2"/>
  </si>
  <si>
    <t>(公共施設等整備基金(H30年度末現在))</t>
    <rPh sb="1" eb="3">
      <t>コウキョウ</t>
    </rPh>
    <rPh sb="3" eb="5">
      <t>シセツ</t>
    </rPh>
    <rPh sb="5" eb="6">
      <t>トウ</t>
    </rPh>
    <rPh sb="6" eb="8">
      <t>セイビ</t>
    </rPh>
    <rPh sb="8" eb="10">
      <t>キキン</t>
    </rPh>
    <phoneticPr fontId="2"/>
  </si>
  <si>
    <t>(地域福祉基金(H30年度末現在))</t>
    <rPh sb="1" eb="3">
      <t>チイキ</t>
    </rPh>
    <rPh sb="3" eb="5">
      <t>フクシ</t>
    </rPh>
    <rPh sb="5" eb="7">
      <t>キキン</t>
    </rPh>
    <phoneticPr fontId="2"/>
  </si>
  <si>
    <t>(ふるさと水と土保全対策基金(H30年度末現在))</t>
    <rPh sb="5" eb="6">
      <t>ミズ</t>
    </rPh>
    <rPh sb="7" eb="8">
      <t>ツチ</t>
    </rPh>
    <rPh sb="8" eb="10">
      <t>ホゼン</t>
    </rPh>
    <rPh sb="10" eb="12">
      <t>タイサク</t>
    </rPh>
    <rPh sb="12" eb="14">
      <t>キキン</t>
    </rPh>
    <phoneticPr fontId="2"/>
  </si>
  <si>
    <t>(学校教育振興基金(H30年度末現在))</t>
    <rPh sb="1" eb="3">
      <t>ガッコウ</t>
    </rPh>
    <rPh sb="3" eb="5">
      <t>キョウイク</t>
    </rPh>
    <rPh sb="5" eb="7">
      <t>シンコウ</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</si>
  <si>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</si>
  <si>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</si>
  <si>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</si>
  <si>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してきたため、将来負担比率については、低い水準を保っている。一方で有形固定資産減価償却率は類似団体よりも高く上昇傾向にあり、主な要因として、当村の施設において、耐用年数に近づいている施設等が多くあることが挙げられる。今後は老朽化対策を進めていくために、公共施設の個別計画を策定し、施設の廃止や集約化等を検討する必要がある。</t>
    <rPh sb="0" eb="2">
      <t>チホウ</t>
    </rPh>
    <rPh sb="4" eb="6">
      <t>シンキ</t>
    </rPh>
    <rPh sb="6" eb="8">
      <t>ハッコウ</t>
    </rPh>
    <rPh sb="8" eb="10">
      <t>ヨクセイ</t>
    </rPh>
    <rPh sb="17" eb="19">
      <t>ショウライ</t>
    </rPh>
    <rPh sb="19" eb="21">
      <t>フタン</t>
    </rPh>
    <rPh sb="21" eb="23">
      <t>ヒリツ</t>
    </rPh>
    <rPh sb="29" eb="30">
      <t>ヒク</t>
    </rPh>
    <rPh sb="31" eb="33">
      <t>スイジュン</t>
    </rPh>
    <rPh sb="34" eb="35">
      <t>タモ</t>
    </rPh>
    <rPh sb="40" eb="42">
      <t>イッポウ</t>
    </rPh>
    <rPh sb="43" eb="45">
      <t>ユウケイ</t>
    </rPh>
    <rPh sb="45" eb="47">
      <t>コテイ</t>
    </rPh>
    <rPh sb="47" eb="49">
      <t>シサン</t>
    </rPh>
    <rPh sb="49" eb="51">
      <t>ゲンカ</t>
    </rPh>
    <rPh sb="51" eb="53">
      <t>ショウキャク</t>
    </rPh>
    <rPh sb="53" eb="54">
      <t>リツ</t>
    </rPh>
    <rPh sb="55" eb="57">
      <t>ルイジ</t>
    </rPh>
    <rPh sb="57" eb="59">
      <t>ダンタイ</t>
    </rPh>
    <rPh sb="62" eb="63">
      <t>タカ</t>
    </rPh>
    <rPh sb="64" eb="66">
      <t>ジョウショウ</t>
    </rPh>
    <rPh sb="66" eb="68">
      <t>ケイコウ</t>
    </rPh>
    <rPh sb="72" eb="73">
      <t>オモ</t>
    </rPh>
    <rPh sb="74" eb="76">
      <t>ヨウイン</t>
    </rPh>
    <rPh sb="80" eb="82">
      <t>トウソン</t>
    </rPh>
    <rPh sb="83" eb="85">
      <t>シセツ</t>
    </rPh>
    <rPh sb="90" eb="94">
      <t>タイヨウネンスウ</t>
    </rPh>
    <rPh sb="95" eb="96">
      <t>チカ</t>
    </rPh>
    <rPh sb="101" eb="103">
      <t>シセツ</t>
    </rPh>
    <rPh sb="103" eb="104">
      <t>トウ</t>
    </rPh>
    <rPh sb="105" eb="106">
      <t>オオ</t>
    </rPh>
    <rPh sb="112" eb="113">
      <t>ア</t>
    </rPh>
    <rPh sb="118" eb="120">
      <t>コンゴ</t>
    </rPh>
    <rPh sb="121" eb="124">
      <t>ロウキュウカ</t>
    </rPh>
    <rPh sb="124" eb="126">
      <t>タイサク</t>
    </rPh>
    <rPh sb="127" eb="128">
      <t>スス</t>
    </rPh>
    <rPh sb="136" eb="140">
      <t>コウキョウシセツ</t>
    </rPh>
    <rPh sb="141" eb="145">
      <t>コベツケイカク</t>
    </rPh>
    <rPh sb="146" eb="148">
      <t>サクテイ</t>
    </rPh>
    <rPh sb="150" eb="152">
      <t>シセツ</t>
    </rPh>
    <rPh sb="153" eb="155">
      <t>ハイシ</t>
    </rPh>
    <rPh sb="156" eb="159">
      <t>シュウヤクカ</t>
    </rPh>
    <rPh sb="159" eb="160">
      <t>トウ</t>
    </rPh>
    <rPh sb="161" eb="163">
      <t>ケントウ</t>
    </rPh>
    <rPh sb="165" eb="16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</si>
  <si>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</si>
  <si>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</si>
  <si>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</si>
  <si>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</si>
  <si>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</si>
  <si>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</si>
  <si>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将来負担比率及び実質公債費比率ともに類似団体と比較して低い水準にある。これは、地方債の新規発行抑制と基金への積み立てを計画的に行ってきたためである。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3" eb="25">
      <t>ヒカク</t>
    </rPh>
    <rPh sb="27" eb="28">
      <t>ヒク</t>
    </rPh>
    <rPh sb="29" eb="31">
      <t>スイジュン</t>
    </rPh>
    <rPh sb="39" eb="42">
      <t>チホウサイ</t>
    </rPh>
    <rPh sb="43" eb="45">
      <t>シンキ</t>
    </rPh>
    <rPh sb="45" eb="47">
      <t>ハッコウ</t>
    </rPh>
    <rPh sb="47" eb="49">
      <t>ヨクセイ</t>
    </rPh>
    <rPh sb="50" eb="52">
      <t>キキン</t>
    </rPh>
    <rPh sb="54" eb="55">
      <t>ツ</t>
    </rPh>
    <rPh sb="56" eb="57">
      <t>タ</t>
    </rPh>
    <rPh sb="59" eb="61">
      <t>ケイカク</t>
    </rPh>
    <rPh sb="61" eb="62">
      <t>テキ</t>
    </rPh>
    <rPh sb="63" eb="64">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</si>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</sst>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Font="1" applyBorder="1" applyAlignment="1" applyProtection="1">
      <alignment horizontal="left" vertical="center" shrinkToFit="1"/>
      <protection locked="0"/>
    </xf>
    <xf numFmtId="0" fontId="33" fillId="0" borderId="12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Font="1" applyFill="1" applyBorder="1" applyAlignment="1" applyProtection="1">
      <alignment horizontal="left" vertical="center" shrinkToFit="1"/>
      <protection locked="0"/>
    </xf>
    <xf numFmtId="0" fontId="33" fillId="8" borderId="132" xfId="15"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Font="1" applyBorder="1" applyAlignment="1" applyProtection="1">
      <alignment horizontal="left" vertical="center" shrinkToFit="1"/>
      <protection locked="0"/>
    </xf>
    <xf numFmtId="0" fontId="33" fillId="0" borderId="127" xfId="15"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Font="1" applyFill="1" applyBorder="1" applyAlignment="1" applyProtection="1">
      <alignment horizontal="left" vertical="center" shrinkToFit="1"/>
      <protection locked="0"/>
    </xf>
    <xf numFmtId="0" fontId="33" fillId="8" borderId="132" xfId="12"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Font="1" applyFill="1" applyBorder="1" applyAlignment="1" applyProtection="1">
      <alignment horizontal="left" vertical="center" shrinkToFit="1"/>
      <protection locked="0"/>
    </xf>
    <xf numFmtId="0" fontId="33" fillId="6" borderId="127"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3A76AE3-AF2C-4F2A-B784-6968BDCE190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6FA1-4F9D-8C6F-B03AD8C8B8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108907</c:v>
                </c:pt>
                <c:pt idx="1">
                  <c:v>63989</c:v>
                </c:pt>
                <c:pt idx="2">
                  <c:v>161475</c:v>
                </c:pt>
                <c:pt idx="3">
                  <c:v>56126</c:v>
                </c:pt>
                <c:pt idx="4">
                  <c:v>54726</c:v>
                </c:pt>
              </c:numCache>
            </c:numRef>
          </c:val>
          <c:smooth val="0"/>
          <c:extLst>
            <c:ext xmlns:c16="http://schemas.microsoft.com/office/drawing/2014/chart" uri="{C3380CC4-5D6E-409C-BE32-E72D297353CC}">
              <c16:uniqueId val="{00000001-6FA1-4F9D-8C6F-B03AD8C8B8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6.94</c:v>
                </c:pt>
                <c:pt idx="1">
                  <c:v>8.5399999999999991</c:v>
                </c:pt>
                <c:pt idx="2">
                  <c:v>9.0299999999999994</c:v>
                </c:pt>
                <c:pt idx="3">
                  <c:v>11.09</c:v>
                </c:pt>
                <c:pt idx="4">
                  <c:v>8.85</c:v>
                </c:pt>
              </c:numCache>
            </c:numRef>
          </c:val>
          <c:extLst>
            <c:ext xmlns:c16="http://schemas.microsoft.com/office/drawing/2014/chart" uri="{C3380CC4-5D6E-409C-BE32-E72D297353CC}">
              <c16:uniqueId val="{00000000-BAA8-43EA-8572-D256C62ACC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105.94</c:v>
                </c:pt>
                <c:pt idx="1">
                  <c:v>100.82</c:v>
                </c:pt>
                <c:pt idx="2">
                  <c:v>100.19</c:v>
                </c:pt>
                <c:pt idx="3">
                  <c:v>100.36</c:v>
                </c:pt>
                <c:pt idx="4">
                  <c:v>89.58</c:v>
                </c:pt>
              </c:numCache>
            </c:numRef>
          </c:val>
          <c:extLst>
            <c:ext xmlns:c16="http://schemas.microsoft.com/office/drawing/2014/chart" uri="{C3380CC4-5D6E-409C-BE32-E72D297353CC}">
              <c16:uniqueId val="{00000001-BAA8-43EA-8572-D256C62ACC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c:v>
                </c:pt>
                <c:pt idx="1">
                  <c:v>5.83</c:v>
                </c:pt>
                <c:pt idx="2">
                  <c:v>-1.1000000000000001</c:v>
                </c:pt>
                <c:pt idx="3">
                  <c:v>-0.67</c:v>
                </c:pt>
                <c:pt idx="4">
                  <c:v>-13.86</c:v>
                </c:pt>
              </c:numCache>
            </c:numRef>
          </c:val>
          <c:smooth val="0"/>
          <c:extLst>
            <c:ext xmlns:c16="http://schemas.microsoft.com/office/drawing/2014/chart" uri="{C3380CC4-5D6E-409C-BE32-E72D297353CC}">
              <c16:uniqueId val="{00000002-BAA8-43EA-8572-D256C62ACC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FB-452F-891C-A78EE5A2AF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FB-452F-891C-A78EE5A2AF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FB-452F-891C-A78EE5A2AF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0FB-452F-891C-A78EE5A2AF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A0FB-452F-891C-A78EE5A2AFAB}"/>
            </c:ext>
          </c:extLst>
        </c:ser>
        <c:ser>
          <c:idx val="5"/>
          <c:order val="5"/>
          <c:tx>
            <c:strRef>
              <c:f>データシート!$A$32</c:f>
              <c:strCache>
                <c:ptCount val="1"/>
                <c:pt idx="0">
                  <c:v>合併処理浄化槽設置管理事業特別会計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0.17</c:v>
                </c:pt>
                <c:pt idx="4">
                  <c:v>#N/A</c:v>
                </c:pt>
                <c:pt idx="5">
                  <c:v>0.03</c:v>
                </c:pt>
                <c:pt idx="6">
                  <c:v>#N/A</c:v>
                </c:pt>
                <c:pt idx="7">
                  <c:v>0.56999999999999995</c:v>
                </c:pt>
                <c:pt idx="8">
                  <c:v>#N/A</c:v>
                </c:pt>
                <c:pt idx="9">
                  <c:v>0.35</c:v>
                </c:pt>
              </c:numCache>
            </c:numRef>
          </c:val>
          <c:extLst>
            <c:ext xmlns:c16="http://schemas.microsoft.com/office/drawing/2014/chart" uri="{C3380CC4-5D6E-409C-BE32-E72D297353CC}">
              <c16:uniqueId val="{00000005-A0FB-452F-891C-A78EE5A2AFA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0.32</c:v>
                </c:pt>
                <c:pt idx="4">
                  <c:v>#N/A</c:v>
                </c:pt>
                <c:pt idx="5">
                  <c:v>0.33</c:v>
                </c:pt>
                <c:pt idx="6">
                  <c:v>#N/A</c:v>
                </c:pt>
                <c:pt idx="7">
                  <c:v>0.4</c:v>
                </c:pt>
                <c:pt idx="8">
                  <c:v>#N/A</c:v>
                </c:pt>
                <c:pt idx="9">
                  <c:v>0.85</c:v>
                </c:pt>
              </c:numCache>
            </c:numRef>
          </c:val>
          <c:extLst>
            <c:ext xmlns:c16="http://schemas.microsoft.com/office/drawing/2014/chart" uri="{C3380CC4-5D6E-409C-BE32-E72D297353CC}">
              <c16:uniqueId val="{00000006-A0FB-452F-891C-A78EE5A2AF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4.05</c:v>
                </c:pt>
                <c:pt idx="2">
                  <c:v>#N/A</c:v>
                </c:pt>
                <c:pt idx="3">
                  <c:v>2.88</c:v>
                </c:pt>
                <c:pt idx="4">
                  <c:v>#N/A</c:v>
                </c:pt>
                <c:pt idx="5">
                  <c:v>3.2</c:v>
                </c:pt>
                <c:pt idx="6">
                  <c:v>#N/A</c:v>
                </c:pt>
                <c:pt idx="7">
                  <c:v>5.0999999999999996</c:v>
                </c:pt>
                <c:pt idx="8">
                  <c:v>#N/A</c:v>
                </c:pt>
                <c:pt idx="9">
                  <c:v>1.32</c:v>
                </c:pt>
              </c:numCache>
            </c:numRef>
          </c:val>
          <c:extLst>
            <c:ext xmlns:c16="http://schemas.microsoft.com/office/drawing/2014/chart" uri="{C3380CC4-5D6E-409C-BE32-E72D297353CC}">
              <c16:uniqueId val="{00000007-A0FB-452F-891C-A78EE5A2AFA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1.25</c:v>
                </c:pt>
                <c:pt idx="4">
                  <c:v>#N/A</c:v>
                </c:pt>
                <c:pt idx="5">
                  <c:v>1.4</c:v>
                </c:pt>
                <c:pt idx="6">
                  <c:v>#N/A</c:v>
                </c:pt>
                <c:pt idx="7">
                  <c:v>1.1599999999999999</c:v>
                </c:pt>
                <c:pt idx="8">
                  <c:v>#N/A</c:v>
                </c:pt>
                <c:pt idx="9">
                  <c:v>1.44</c:v>
                </c:pt>
              </c:numCache>
            </c:numRef>
          </c:val>
          <c:extLst>
            <c:ext xmlns:c16="http://schemas.microsoft.com/office/drawing/2014/chart" uri="{C3380CC4-5D6E-409C-BE32-E72D297353CC}">
              <c16:uniqueId val="{00000008-A0FB-452F-891C-A78EE5A2AF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6.94</c:v>
                </c:pt>
                <c:pt idx="2">
                  <c:v>#N/A</c:v>
                </c:pt>
                <c:pt idx="3">
                  <c:v>8.5299999999999994</c:v>
                </c:pt>
                <c:pt idx="4">
                  <c:v>#N/A</c:v>
                </c:pt>
                <c:pt idx="5">
                  <c:v>9.02</c:v>
                </c:pt>
                <c:pt idx="6">
                  <c:v>#N/A</c:v>
                </c:pt>
                <c:pt idx="7">
                  <c:v>11.09</c:v>
                </c:pt>
                <c:pt idx="8">
                  <c:v>#N/A</c:v>
                </c:pt>
                <c:pt idx="9">
                  <c:v>8.85</c:v>
                </c:pt>
              </c:numCache>
            </c:numRef>
          </c:val>
          <c:extLst>
            <c:ext xmlns:c16="http://schemas.microsoft.com/office/drawing/2014/chart" uri="{C3380CC4-5D6E-409C-BE32-E72D297353CC}">
              <c16:uniqueId val="{00000009-A0FB-452F-891C-A78EE5A2AF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118</c:v>
                </c:pt>
                <c:pt idx="5">
                  <c:v>120</c:v>
                </c:pt>
                <c:pt idx="8">
                  <c:v>124</c:v>
                </c:pt>
                <c:pt idx="11">
                  <c:v>131</c:v>
                </c:pt>
                <c:pt idx="14">
                  <c:v>138</c:v>
                </c:pt>
              </c:numCache>
            </c:numRef>
          </c:val>
          <c:extLst>
            <c:ext xmlns:c16="http://schemas.microsoft.com/office/drawing/2014/chart" uri="{C3380CC4-5D6E-409C-BE32-E72D297353CC}">
              <c16:uniqueId val="{00000000-23B9-4113-8187-4356F11A6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B9-4113-8187-4356F11A6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3B9-4113-8187-4356F11A6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8</c:v>
                </c:pt>
                <c:pt idx="6">
                  <c:v>8</c:v>
                </c:pt>
                <c:pt idx="9">
                  <c:v>7</c:v>
                </c:pt>
                <c:pt idx="12">
                  <c:v>7</c:v>
                </c:pt>
              </c:numCache>
            </c:numRef>
          </c:val>
          <c:extLst>
            <c:ext xmlns:c16="http://schemas.microsoft.com/office/drawing/2014/chart" uri="{C3380CC4-5D6E-409C-BE32-E72D297353CC}">
              <c16:uniqueId val="{00000003-23B9-4113-8187-4356F11A6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10</c:v>
                </c:pt>
                <c:pt idx="6">
                  <c:v>10</c:v>
                </c:pt>
                <c:pt idx="9">
                  <c:v>10</c:v>
                </c:pt>
                <c:pt idx="12">
                  <c:v>13</c:v>
                </c:pt>
              </c:numCache>
            </c:numRef>
          </c:val>
          <c:extLst>
            <c:ext xmlns:c16="http://schemas.microsoft.com/office/drawing/2014/chart" uri="{C3380CC4-5D6E-409C-BE32-E72D297353CC}">
              <c16:uniqueId val="{00000004-23B9-4113-8187-4356F11A6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B9-4113-8187-4356F11A6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B9-4113-8187-4356F11A6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96</c:v>
                </c:pt>
                <c:pt idx="3">
                  <c:v>101</c:v>
                </c:pt>
                <c:pt idx="6">
                  <c:v>110</c:v>
                </c:pt>
                <c:pt idx="9">
                  <c:v>124</c:v>
                </c:pt>
                <c:pt idx="12">
                  <c:v>134</c:v>
                </c:pt>
              </c:numCache>
            </c:numRef>
          </c:val>
          <c:extLst>
            <c:ext xmlns:c16="http://schemas.microsoft.com/office/drawing/2014/chart" uri="{C3380CC4-5D6E-409C-BE32-E72D297353CC}">
              <c16:uniqueId val="{00000007-23B9-4113-8187-4356F11A6B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c:v>
                </c:pt>
                <c:pt idx="2">
                  <c:v>#N/A</c:v>
                </c:pt>
                <c:pt idx="3">
                  <c:v>#N/A</c:v>
                </c:pt>
                <c:pt idx="4">
                  <c:v>-1</c:v>
                </c:pt>
                <c:pt idx="5">
                  <c:v>#N/A</c:v>
                </c:pt>
                <c:pt idx="6">
                  <c:v>#N/A</c:v>
                </c:pt>
                <c:pt idx="7">
                  <c:v>4</c:v>
                </c:pt>
                <c:pt idx="8">
                  <c:v>#N/A</c:v>
                </c:pt>
                <c:pt idx="9">
                  <c:v>#N/A</c:v>
                </c:pt>
                <c:pt idx="10">
                  <c:v>10</c:v>
                </c:pt>
                <c:pt idx="11">
                  <c:v>#N/A</c:v>
                </c:pt>
                <c:pt idx="12">
                  <c:v>#N/A</c:v>
                </c:pt>
                <c:pt idx="13">
                  <c:v>16</c:v>
                </c:pt>
                <c:pt idx="14">
                  <c:v>#N/A</c:v>
                </c:pt>
              </c:numCache>
            </c:numRef>
          </c:val>
          <c:smooth val="0"/>
          <c:extLst>
            <c:ext xmlns:c16="http://schemas.microsoft.com/office/drawing/2014/chart" uri="{C3380CC4-5D6E-409C-BE32-E72D297353CC}">
              <c16:uniqueId val="{00000008-23B9-4113-8187-4356F11A6B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1505</c:v>
                </c:pt>
                <c:pt idx="5">
                  <c:v>1477</c:v>
                </c:pt>
                <c:pt idx="8">
                  <c:v>1609</c:v>
                </c:pt>
                <c:pt idx="11">
                  <c:v>1605</c:v>
                </c:pt>
                <c:pt idx="14">
                  <c:v>1536</c:v>
                </c:pt>
              </c:numCache>
            </c:numRef>
          </c:val>
          <c:extLst>
            <c:ext xmlns:c16="http://schemas.microsoft.com/office/drawing/2014/chart" uri="{C3380CC4-5D6E-409C-BE32-E72D297353CC}">
              <c16:uniqueId val="{00000000-031E-453F-85F3-878041BB96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31E-453F-85F3-878041BB96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1835</c:v>
                </c:pt>
                <c:pt idx="5">
                  <c:v>1943</c:v>
                </c:pt>
                <c:pt idx="8">
                  <c:v>1956</c:v>
                </c:pt>
                <c:pt idx="11">
                  <c:v>1970</c:v>
                </c:pt>
                <c:pt idx="14">
                  <c:v>1968</c:v>
                </c:pt>
              </c:numCache>
            </c:numRef>
          </c:val>
          <c:extLst>
            <c:ext xmlns:c16="http://schemas.microsoft.com/office/drawing/2014/chart" uri="{C3380CC4-5D6E-409C-BE32-E72D297353CC}">
              <c16:uniqueId val="{00000002-031E-453F-85F3-878041BB96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1E-453F-85F3-878041BB96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1E-453F-85F3-878041BB96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1E-453F-85F3-878041BB96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331</c:v>
                </c:pt>
                <c:pt idx="3">
                  <c:v>286</c:v>
                </c:pt>
                <c:pt idx="6">
                  <c:v>269</c:v>
                </c:pt>
                <c:pt idx="9">
                  <c:v>221</c:v>
                </c:pt>
                <c:pt idx="12">
                  <c:v>213</c:v>
                </c:pt>
              </c:numCache>
            </c:numRef>
          </c:val>
          <c:extLst>
            <c:ext xmlns:c16="http://schemas.microsoft.com/office/drawing/2014/chart" uri="{C3380CC4-5D6E-409C-BE32-E72D297353CC}">
              <c16:uniqueId val="{00000006-031E-453F-85F3-878041BB96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66</c:v>
                </c:pt>
                <c:pt idx="3">
                  <c:v>18</c:v>
                </c:pt>
                <c:pt idx="6">
                  <c:v>68</c:v>
                </c:pt>
                <c:pt idx="9">
                  <c:v>62</c:v>
                </c:pt>
                <c:pt idx="12">
                  <c:v>50</c:v>
                </c:pt>
              </c:numCache>
            </c:numRef>
          </c:val>
          <c:extLst>
            <c:ext xmlns:c16="http://schemas.microsoft.com/office/drawing/2014/chart" uri="{C3380CC4-5D6E-409C-BE32-E72D297353CC}">
              <c16:uniqueId val="{00000007-031E-453F-85F3-878041BB96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142</c:v>
                </c:pt>
                <c:pt idx="3">
                  <c:v>137</c:v>
                </c:pt>
                <c:pt idx="6">
                  <c:v>128</c:v>
                </c:pt>
                <c:pt idx="9">
                  <c:v>123</c:v>
                </c:pt>
                <c:pt idx="12">
                  <c:v>125</c:v>
                </c:pt>
              </c:numCache>
            </c:numRef>
          </c:val>
          <c:extLst>
            <c:ext xmlns:c16="http://schemas.microsoft.com/office/drawing/2014/chart" uri="{C3380CC4-5D6E-409C-BE32-E72D297353CC}">
              <c16:uniqueId val="{00000008-031E-453F-85F3-878041BB96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1E-453F-85F3-878041BB96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1423</c:v>
                </c:pt>
                <c:pt idx="3">
                  <c:v>1409</c:v>
                </c:pt>
                <c:pt idx="6">
                  <c:v>1617</c:v>
                </c:pt>
                <c:pt idx="9">
                  <c:v>1639</c:v>
                </c:pt>
                <c:pt idx="12">
                  <c:v>1567</c:v>
                </c:pt>
              </c:numCache>
            </c:numRef>
          </c:val>
          <c:extLst>
            <c:ext xmlns:c16="http://schemas.microsoft.com/office/drawing/2014/chart" uri="{C3380CC4-5D6E-409C-BE32-E72D297353CC}">
              <c16:uniqueId val="{0000000A-031E-453F-85F3-878041BB96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1E-453F-85F3-878041BB96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1436</c:v>
                </c:pt>
                <c:pt idx="1">
                  <c:v>1401</c:v>
                </c:pt>
                <c:pt idx="2">
                  <c:v>1241</c:v>
                </c:pt>
              </c:numCache>
            </c:numRef>
          </c:val>
          <c:extLst>
            <c:ext xmlns:c16="http://schemas.microsoft.com/office/drawing/2014/chart" uri="{C3380CC4-5D6E-409C-BE32-E72D297353CC}">
              <c16:uniqueId val="{00000000-E5BB-4BDB-8E14-B78F4C62D8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E5BB-4BDB-8E14-B78F4C62D8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430</c:v>
                </c:pt>
                <c:pt idx="1">
                  <c:v>490</c:v>
                </c:pt>
                <c:pt idx="2">
                  <c:v>587</c:v>
                </c:pt>
              </c:numCache>
            </c:numRef>
          </c:val>
          <c:extLst>
            <c:ext xmlns:c16="http://schemas.microsoft.com/office/drawing/2014/chart" uri="{C3380CC4-5D6E-409C-BE32-E72D297353CC}">
              <c16:uniqueId val="{00000002-E5BB-4BDB-8E14-B78F4C62D8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H26</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95-43F0-B3D0-DCA1C2362B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{D5939DAC-FCF6-47DA-919B-FE557F76075A}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95-43F0-B3D0-DCA1C2362B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{4BFFF7B2-727A-4187-BB6E-DDB4EB206CC7}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95-43F0-B3D0-DCA1C2362B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{77D34FAF-667D-485E-AE06-A861041C25B6}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95-43F0-B3D0-DCA1C2362B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{3C6BD4AB-C423-4448-9971-E9E6A903608F}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95-43F0-B3D0-DCA1C2362B2D}"/>
                </c:ext>
              </c:extLst>
            </c:dLbl>
            <c:dLbl>
              <c:idx val="8"/>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95-43F0-B3D0-DCA1C2362B2D}"/>
                </c:ext>
              </c:extLst>
            </c:dLbl>
            <c:dLbl>
              <c:idx val="16"/>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95-43F0-B3D0-DCA1C2362B2D}"/>
                </c:ext>
              </c:extLst>
            </c:dLbl>
            <c:dLbl>
              <c:idx val="24"/>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95-43F0-B3D0-DCA1C2362B2D}"/>
                </c:ext>
              </c:extLst>
            </c:dLbl>
            <c:dLbl>
              <c:idx val="32"/>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95-43F0-B3D0-DCA1C2362B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8">
                <c:v>69.3</c:v>
              </c:pt>
              <c:pt idx="16">
                <c:v>70.2</c:v>
              </c:pt>
              <c:pt idx="24">
                <c:v>70.3</c:v>
              </c:pt>
              <c:pt idx="32">
                <c:v>70.8</c:v>
              </c:pt>
            </c:numLit>
          </c:xVal>
          <c:yVal>
            <c:numLit>
              <c:formatCode>General</c:formatCode>
              <c:ptCount val="40"/>
            </c:numLit>
          </c:yVal>
          <c:smooth val="0"/>
          <c:extLst>
            <c:ext xmlns:c16="http://schemas.microsoft.com/office/drawing/2014/chart" uri="{C3380CC4-5D6E-409C-BE32-E72D297353CC}">
              <c16:uniqueId val="{00000009-4F95-43F0-B3D0-DCA1C2362B2D}"/>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tx>
                <c:rich>
                  <a:bodyPr/>
                  <a:lstStyle/>
                  <a:p>
                    <a:r>
                      <a:rPr lang="en-US" altLang="ja-JP"/>
                      <a:t>H26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95-43F0-B3D0-DCA1C2362B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{C734D217-EC07-4582-B72C-B271BC28A9D6}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95-43F0-B3D0-DCA1C2362B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{A32A9595-D060-482B-915D-181F4B196F88}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95-43F0-B3D0-DCA1C2362B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{35074A15-8174-402A-89D0-ABF1B9EC1828}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95-43F0-B3D0-DCA1C2362B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{0B4043D3-D175-4F7D-8AB9-B3D4A0811C2D}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95-43F0-B3D0-DCA1C2362B2D}"/>
                </c:ext>
              </c:extLst>
            </c:dLbl>
            <c:dLbl>
              <c:idx val="8"/>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F95-43F0-B3D0-DCA1C2362B2D}"/>
                </c:ext>
              </c:extLst>
            </c:dLbl>
            <c:dLbl>
              <c:idx val="16"/>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F95-43F0-B3D0-DCA1C2362B2D}"/>
                </c:ext>
              </c:extLst>
            </c:dLbl>
            <c:dLbl>
              <c:idx val="24"/>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F95-43F0-B3D0-DCA1C2362B2D}"/>
                </c:ext>
              </c:extLst>
            </c:dLbl>
            <c:dLbl>
              <c:idx val="32"/>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F95-43F0-B3D0-DCA1C2362B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8">
                <c:v>55.8</c:v>
              </c:pt>
              <c:pt idx="16">
                <c:v>57.5</c:v>
              </c:pt>
              <c:pt idx="24">
                <c:v>58.4</c:v>
              </c:pt>
              <c:pt idx="32">
                <c:v>60.8</c:v>
              </c:pt>
            </c:numLit>
          </c:xVal>
          <c:yVal>
            <c:numLit>
              <c:formatCode>General</c:formatCode>
              <c:ptCount val="40"/>
              <c:pt idx="8">
                <c:v>0</c:v>
              </c:pt>
              <c:pt idx="16">
                <c:v>0</c:v>
              </c:pt>
              <c:pt idx="24">
                <c:v>0</c:v>
              </c:pt>
              <c:pt idx="32">
                <c:v>0</c:v>
              </c:pt>
            </c:numLit>
          </c:yVal>
          <c:smooth val="0"/>
          <c:extLst>
            <c:ext xmlns:c16="http://schemas.microsoft.com/office/drawing/2014/chart" uri="{C3380CC4-5D6E-409C-BE32-E72D297353CC}">
              <c16:uniqueId val="{00000013-4F95-43F0-B3D0-DCA1C2362B2D}"/>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lang="en-US" altLang="ja-JP"/>
                      <a:t>H26</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A9-4D8B-BF51-940C4D7234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{B7C3903B-B2DE-4F66-95D7-88F80EFA8DE5}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A9-4D8B-BF51-940C4D7234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{C05456AA-BAD2-4988-8003-602D7062E403}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A9-4D8B-BF51-940C4D7234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{A3703587-1A4A-46C1-B07A-37F3A08835ED}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A9-4D8B-BF51-940C4D7234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{D2C5B292-4A9D-4CFB-93BB-3A2E27CDED58}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A9-4D8B-BF51-940C4D7234D7}"/>
                </c:ext>
              </c:extLst>
            </c:dLbl>
            <c:dLbl>
              <c:idx val="8"/>
              <c:tx>
                <c:rich>
                  <a:bodyPr/>
                  <a:lstStyle/>
                  <a:p>
                    <a:r>
                      <a:rPr lang="en-US" altLang="ja-JP"/>
                      <a:t>H27</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A9-4D8B-BF51-940C4D7234D7}"/>
                </c:ext>
              </c:extLst>
            </c:dLbl>
            <c:dLbl>
              <c:idx val="16"/>
              <c:tx>
                <c:rich>
                  <a:bodyPr/>
                  <a:lstStyle/>
                  <a:p>
                    <a:r>
                      <a:rPr lang="en-US" altLang="ja-JP"/>
                      <a:t>H28</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A9-4D8B-BF51-940C4D7234D7}"/>
                </c:ext>
              </c:extLst>
            </c:dLbl>
            <c:dLbl>
              <c:idx val="24"/>
              <c:tx>
                <c:rich>
                  <a:bodyPr/>
                  <a:lstStyle/>
                  <a:p>
                    <a:r>
                      <a:rPr lang="en-US" altLang="ja-JP"/>
                      <a:t>H29</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2A9-4D8B-BF51-940C4D7234D7}"/>
                </c:ext>
              </c:extLst>
            </c:dLbl>
            <c:dLbl>
              <c:idx val="32"/>
              <c:tx>
                <c:rich>
                  <a:bodyPr/>
                  <a:lstStyle/>
                  <a:p>
                    <a:r>
                      <a:rPr lang="en-US" altLang="ja-JP"/>
                      <a:t>H30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A9-4D8B-BF51-940C4D7234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1.4</c:v>
              </c:pt>
              <c:pt idx="8">
                <c:v>0.5</c:v>
              </c:pt>
              <c:pt idx="16">
                <c:v>0</c:v>
              </c:pt>
              <c:pt idx="24">
                <c:v>0.3</c:v>
              </c:pt>
              <c:pt idx="32">
                <c:v>0.7</c:v>
              </c:pt>
            </c:numLit>
          </c:xVal>
          <c:yVal>
            <c:numLit>
              <c:formatCode>General</c:formatCode>
              <c:ptCount val="40"/>
            </c:numLit>
          </c:yVal>
          <c:smooth val="0"/>
          <c:extLst>
            <c:ext xmlns:c16="http://schemas.microsoft.com/office/drawing/2014/chart" uri="{C3380CC4-5D6E-409C-BE32-E72D297353CC}">
              <c16:uniqueId val="{00000009-D2A9-4D8B-BF51-940C4D7234D7}"/>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rich>
                  <a:bodyPr/>
                  <a:lstStyle/>
                  <a:p>
                    <a:r>
                      <a:rPr lang="en-US" altLang="ja-JP"/>
                      <a:t>H26</a:t>
                    </a:r>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A9-4D8B-BF51-940C4D7234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{4E3BE6B2-249B-4BE4-8F70-014E1FE1046D}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A9-4D8B-BF51-940C4D7234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{3E9E3F86-4272-4E7A-9440-87D53D08012D}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A9-4D8B-BF51-940C4D7234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{72C87A3A-9847-412B-8A74-E32B34B2D27D}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A9-4D8B-BF51-940C4D7234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{1732BF77-DF91-40A1-A284-72FE701EA98B}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A9-4D8B-BF51-940C4D7234D7}"/>
                </c:ext>
              </c:extLst>
            </c:dLbl>
            <c:dLbl>
              <c:idx val="8"/>
              <c:tx>
                <c:rich>
                  <a:bodyPr/>
                  <a:lstStyle/>
                  <a:p>
                    <a:r>
                      <a:rPr lang="en-US" altLang="ja-JP"/>
                      <a:t>H27</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2A9-4D8B-BF51-940C4D7234D7}"/>
                </c:ext>
              </c:extLst>
            </c:dLbl>
            <c:dLbl>
              <c:idx val="16"/>
              <c:tx>
                <c:rich>
                  <a:bodyPr/>
                  <a:lstStyle/>
                  <a:p>
                    <a:r>
                      <a:rPr lang="en-US" altLang="ja-JP"/>
                      <a:t>H28</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2A9-4D8B-BF51-940C4D7234D7}"/>
                </c:ext>
              </c:extLst>
            </c:dLbl>
            <c:dLbl>
              <c:idx val="24"/>
              <c:tx>
                <c:rich>
                  <a:bodyPr/>
                  <a:lstStyle/>
                  <a:p>
                    <a:r>
                      <a:rPr lang="en-US" altLang="ja-JP"/>
                      <a:t>H29</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A9-4D8B-BF51-940C4D7234D7}"/>
                </c:ext>
              </c:extLst>
            </c:dLbl>
            <c:dLbl>
              <c:idx val="32"/>
              <c:tx>
                <c:rich>
                  <a:bodyPr/>
                  <a:lstStyle/>
                  <a:p>
                    <a:r>
                      <a:rPr lang="en-US" altLang="ja-JP"/>
                      <a:t>H30</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2A9-4D8B-BF51-940C4D7234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Lit>
              <c:formatCode>General</c:formatCode>
              <c:ptCount val="40"/>
              <c:pt idx="0">
                <c:v>7.7</c:v>
              </c:pt>
              <c:pt idx="8">
                <c:v>7.2</c:v>
              </c:pt>
              <c:pt idx="16">
                <c:v>6</c:v>
              </c:pt>
              <c:pt idx="24">
                <c:v>5.6</c:v>
              </c:pt>
              <c:pt idx="32">
                <c:v>5.3</c:v>
              </c:pt>
            </c:numLit>
          </c:xVal>
          <c:yVal>
            <c:numLit>
              <c:formatCode>General</c:formatCode>
              <c:ptCount val="40"/>
              <c:pt idx="0">
                <c:v>0</c:v>
              </c:pt>
              <c:pt idx="8">
                <c:v>0</c:v>
              </c:pt>
              <c:pt idx="16">
                <c:v>0</c:v>
              </c:pt>
              <c:pt idx="24">
                <c:v>0</c:v>
              </c:pt>
              <c:pt idx="32">
                <c:v>0</c:v>
              </c:pt>
            </c:numLit>
          </c:yVal>
          <c:smooth val="0"/>
          <c:extLst>
            <c:ext xmlns:c16="http://schemas.microsoft.com/office/drawing/2014/chart" uri="{C3380CC4-5D6E-409C-BE32-E72D297353CC}">
              <c16:uniqueId val="{00000013-D2A9-4D8B-BF51-940C4D7234D7}"/>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元利償還金については、過去からの起債抑制策により、平成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年度まで減少傾向にあったが、過疎対策事業債の償還開始に伴い、平成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年度から上昇傾向となっている。</a:t>
          </a:r>
          <a:endParaRPr lang="ja-JP" altLang="ja-JP" sz="1400">
            <a:effectLst/>
          </a:endParaRPr>
        </a:p>
        <a:p>
          <a:r>
            <a:rPr kumimoji="1" lang="ja-JP" altLang="ja-JP" sz="1100" baseline="0">
              <a:solidFill>
                <a:schemeClr val="dk1"/>
              </a:solidFill>
              <a:effectLst/>
              <a:latin typeface="+mn-lt"/>
              <a:ea typeface="+mn-ea"/>
              <a:cs typeface="+mn-cs"/>
            </a:rPr>
            <a:t>　今後も過疎対策事業債の償還開始や発行により、元利償還金の増加が見込まれるため、実質公債比率上昇が見込まれる。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マイナスを維持している。これは、充当可能財源が将来負担額を大きく上回っていることが要因である。後世のためにも、この健全な状態を維持し、引き続き地方債の抑制及び基金の積立てを行っ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埼玉県東秩父村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・庁舎建設基金に</a:t>
          </a:r>
          <a:r>
            <a:rPr kumimoji="1" lang="en-US" altLang="ja-JP" sz="1100">
              <a:solidFill>
                <a:schemeClr val="dk1"/>
              </a:solidFill>
              <a:effectLst/>
              <a:latin typeface="+mn-lt"/>
              <a:ea typeface="+mn-ea"/>
              <a:cs typeface="+mn-cs"/>
            </a:rPr>
            <a:t>50,000</a:t>
          </a:r>
          <a:r>
            <a:rPr kumimoji="1" lang="ja-JP" altLang="ja-JP" sz="1100">
              <a:solidFill>
                <a:schemeClr val="dk1"/>
              </a:solidFill>
              <a:effectLst/>
              <a:latin typeface="+mn-lt"/>
              <a:ea typeface="+mn-ea"/>
              <a:cs typeface="+mn-cs"/>
            </a:rPr>
            <a:t>千円、公共施設等整備基金に</a:t>
          </a:r>
          <a:r>
            <a:rPr kumimoji="1" lang="en-US" altLang="ja-JP" sz="1100">
              <a:solidFill>
                <a:schemeClr val="dk1"/>
              </a:solidFill>
              <a:effectLst/>
              <a:latin typeface="+mn-lt"/>
              <a:ea typeface="+mn-ea"/>
              <a:cs typeface="+mn-cs"/>
            </a:rPr>
            <a:t>50,000</a:t>
          </a:r>
          <a:r>
            <a:rPr kumimoji="1" lang="ja-JP" altLang="ja-JP" sz="1100">
              <a:solidFill>
                <a:schemeClr val="dk1"/>
              </a:solidFill>
              <a:effectLst/>
              <a:latin typeface="+mn-lt"/>
              <a:ea typeface="+mn-ea"/>
              <a:cs typeface="+mn-cs"/>
            </a:rPr>
            <a:t>千円積立てを行った一方、一般会計歳入の不足を補うため、</a:t>
          </a:r>
          <a:endParaRPr lang="ja-JP" altLang="ja-JP" sz="1400">
            <a:effectLst/>
          </a:endParaRPr>
        </a:p>
        <a:p>
          <a:r>
            <a:rPr kumimoji="1" lang="ja-JP" altLang="ja-JP" sz="1100">
              <a:solidFill>
                <a:schemeClr val="dk1"/>
              </a:solidFill>
              <a:effectLst/>
              <a:latin typeface="+mn-lt"/>
              <a:ea typeface="+mn-ea"/>
              <a:cs typeface="+mn-cs"/>
            </a:rPr>
            <a:t>　財政調整基金から</a:t>
          </a:r>
          <a:r>
            <a:rPr kumimoji="1" lang="en-US" altLang="ja-JP" sz="1100">
              <a:solidFill>
                <a:schemeClr val="dk1"/>
              </a:solidFill>
              <a:effectLst/>
              <a:latin typeface="+mn-lt"/>
              <a:ea typeface="+mn-ea"/>
              <a:cs typeface="+mn-cs"/>
            </a:rPr>
            <a:t>160,000</a:t>
          </a:r>
          <a:r>
            <a:rPr kumimoji="1" lang="ja-JP" altLang="ja-JP" sz="1100">
              <a:solidFill>
                <a:schemeClr val="dk1"/>
              </a:solidFill>
              <a:effectLst/>
              <a:latin typeface="+mn-lt"/>
              <a:ea typeface="+mn-ea"/>
              <a:cs typeface="+mn-cs"/>
            </a:rPr>
            <a:t>千円補填した。それにより、基金全体としては、</a:t>
          </a:r>
          <a:r>
            <a:rPr kumimoji="1" lang="en-US" altLang="ja-JP" sz="1100">
              <a:solidFill>
                <a:schemeClr val="dk1"/>
              </a:solidFill>
              <a:effectLst/>
              <a:latin typeface="+mn-lt"/>
              <a:ea typeface="+mn-ea"/>
              <a:cs typeface="+mn-cs"/>
            </a:rPr>
            <a:t>63,000</a:t>
          </a:r>
          <a:r>
            <a:rPr kumimoji="1" lang="ja-JP" altLang="ja-JP" sz="1100">
              <a:solidFill>
                <a:schemeClr val="dk1"/>
              </a:solidFill>
              <a:effectLst/>
              <a:latin typeface="+mn-lt"/>
              <a:ea typeface="+mn-ea"/>
              <a:cs typeface="+mn-cs"/>
            </a:rPr>
            <a:t>千円の減となった。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・基金の使途明確化を図るため、財政調整基金を取り崩して個々の特定基金に積み立てていくことを予定している。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・庁舎建設基金：東秩父村役場庁舎建設のため</a:t>
          </a:r>
          <a:endParaRPr lang="ja-JP" altLang="ja-JP" sz="1400">
            <a:effectLst/>
          </a:endParaRPr>
        </a:p>
        <a:p>
          <a:r>
            <a:rPr kumimoji="1" lang="ja-JP" altLang="ja-JP" sz="1100">
              <a:solidFill>
                <a:schemeClr val="dk1"/>
              </a:solidFill>
              <a:effectLst/>
              <a:latin typeface="+mn-lt"/>
              <a:ea typeface="+mn-ea"/>
              <a:cs typeface="+mn-cs"/>
            </a:rPr>
            <a:t>・公共施設等整備基金：東秩父村における社会資本充実のため</a:t>
          </a:r>
          <a:endParaRPr lang="ja-JP" altLang="ja-JP" sz="1400">
            <a:effectLst/>
          </a:endParaRPr>
        </a:p>
        <a:p>
          <a:r>
            <a:rPr kumimoji="1" lang="ja-JP" altLang="ja-JP" sz="1100">
              <a:solidFill>
                <a:schemeClr val="dk1"/>
              </a:solidFill>
              <a:effectLst/>
              <a:latin typeface="+mn-lt"/>
              <a:ea typeface="+mn-ea"/>
              <a:cs typeface="+mn-cs"/>
            </a:rPr>
            <a:t>・地域福祉基金：住宅福祉の推進など、地域における保健福祉活動の振興を図るため</a:t>
          </a:r>
          <a:endParaRPr lang="ja-JP" altLang="ja-JP" sz="1400">
            <a:effectLst/>
          </a:endParaRPr>
        </a:p>
        <a:p>
          <a:r>
            <a:rPr kumimoji="1" lang="ja-JP" altLang="ja-JP" sz="1100">
              <a:solidFill>
                <a:schemeClr val="dk1"/>
              </a:solidFill>
              <a:effectLst/>
              <a:latin typeface="+mn-lt"/>
              <a:ea typeface="+mn-ea"/>
              <a:cs typeface="+mn-cs"/>
            </a:rPr>
            <a:t>・ふるさとと水と土保全対策基金：土地改良施設等の地域資源の利活用を通して地域住民活動を促進し、地域における環境保全やコミュニティ活動の活性化を図るため</a:t>
          </a:r>
          <a:endParaRPr lang="ja-JP" altLang="ja-JP" sz="1400">
            <a:effectLst/>
          </a:endParaRPr>
        </a:p>
        <a:p>
          <a:r>
            <a:rPr kumimoji="1" lang="ja-JP" altLang="ja-JP" sz="1100">
              <a:solidFill>
                <a:schemeClr val="dk1"/>
              </a:solidFill>
              <a:effectLst/>
              <a:latin typeface="+mn-lt"/>
              <a:ea typeface="+mn-ea"/>
              <a:cs typeface="+mn-cs"/>
            </a:rPr>
            <a:t>・学校教育振興基金：村立小中学校教育の振興に資するため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・庁舎建設基金</a:t>
          </a:r>
          <a:r>
            <a:rPr kumimoji="1" lang="en-US" altLang="ja-JP" sz="1100">
              <a:solidFill>
                <a:schemeClr val="dk1"/>
              </a:solidFill>
              <a:effectLst/>
              <a:latin typeface="+mn-lt"/>
              <a:ea typeface="+mn-ea"/>
              <a:cs typeface="+mn-cs"/>
            </a:rPr>
            <a:t>50,000</a:t>
          </a:r>
          <a:r>
            <a:rPr kumimoji="1" lang="ja-JP" altLang="ja-JP" sz="1100">
              <a:solidFill>
                <a:schemeClr val="dk1"/>
              </a:solidFill>
              <a:effectLst/>
              <a:latin typeface="+mn-lt"/>
              <a:ea typeface="+mn-ea"/>
              <a:cs typeface="+mn-cs"/>
            </a:rPr>
            <a:t>千円の積立てによる増</a:t>
          </a:r>
          <a:endParaRPr lang="ja-JP" altLang="ja-JP" sz="1400">
            <a:effectLst/>
          </a:endParaRPr>
        </a:p>
        <a:p>
          <a:r>
            <a:rPr kumimoji="1" lang="ja-JP" altLang="ja-JP" sz="1100">
              <a:solidFill>
                <a:schemeClr val="dk1"/>
              </a:solidFill>
              <a:effectLst/>
              <a:latin typeface="+mn-lt"/>
              <a:ea typeface="+mn-ea"/>
              <a:cs typeface="+mn-cs"/>
            </a:rPr>
            <a:t>・公共施設等整備基金</a:t>
          </a:r>
          <a:r>
            <a:rPr kumimoji="1" lang="en-US" altLang="ja-JP" sz="1100">
              <a:solidFill>
                <a:schemeClr val="dk1"/>
              </a:solidFill>
              <a:effectLst/>
              <a:latin typeface="+mn-lt"/>
              <a:ea typeface="+mn-ea"/>
              <a:cs typeface="+mn-cs"/>
            </a:rPr>
            <a:t>50,000</a:t>
          </a:r>
          <a:r>
            <a:rPr kumimoji="1" lang="ja-JP" altLang="ja-JP" sz="1100">
              <a:solidFill>
                <a:schemeClr val="dk1"/>
              </a:solidFill>
              <a:effectLst/>
              <a:latin typeface="+mn-lt"/>
              <a:ea typeface="+mn-ea"/>
              <a:cs typeface="+mn-cs"/>
            </a:rPr>
            <a:t>千円の積立てによる増</a:t>
          </a:r>
          <a:endParaRPr lang="ja-JP" altLang="ja-JP" sz="1400">
            <a:effectLst/>
          </a:endParaRPr>
        </a:p>
        <a:p>
          <a:r>
            <a:rPr kumimoji="1" lang="ja-JP" altLang="ja-JP" sz="1100">
              <a:solidFill>
                <a:schemeClr val="dk1"/>
              </a:solidFill>
              <a:effectLst/>
              <a:latin typeface="+mn-lt"/>
              <a:ea typeface="+mn-ea"/>
              <a:cs typeface="+mn-cs"/>
            </a:rPr>
            <a:t>・教育現場の充実のため、子どもたちの授業に活用できる備品等の購入をし、学校教育振興基金約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千円の取り崩しによる減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・令和２年度に個別施設計画を策定し、本庁舎の老朽化に伴い、庁舎の建て替えを検討していることや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移住定住を目的とした</a:t>
          </a:r>
          <a:endParaRPr lang="ja-JP" altLang="ja-JP" sz="1400">
            <a:effectLst/>
          </a:endParaRPr>
        </a:p>
        <a:p>
          <a:r>
            <a:rPr kumimoji="1" lang="ja-JP" altLang="ja-JP" sz="1100">
              <a:solidFill>
                <a:schemeClr val="dk1"/>
              </a:solidFill>
              <a:effectLst/>
              <a:latin typeface="+mn-lt"/>
              <a:ea typeface="+mn-ea"/>
              <a:cs typeface="+mn-cs"/>
            </a:rPr>
            <a:t>　移住促進住宅の建設が予定されているため、庁舎建設基金と公共施設等整備基金に優先的に積み立てを行うこととしている。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・景気動向による法人税関係税等の減額</a:t>
          </a:r>
          <a:endParaRPr lang="ja-JP" altLang="ja-JP" sz="1400">
            <a:effectLst/>
          </a:endParaRPr>
        </a:p>
        <a:p>
          <a:r>
            <a:rPr kumimoji="1" lang="ja-JP" altLang="ja-JP" sz="1100">
              <a:solidFill>
                <a:schemeClr val="dk1"/>
              </a:solidFill>
              <a:effectLst/>
              <a:latin typeface="+mn-lt"/>
              <a:ea typeface="+mn-ea"/>
              <a:cs typeface="+mn-cs"/>
            </a:rPr>
            <a:t>・地方交付税の減額（Ｈ</a:t>
          </a:r>
          <a:r>
            <a:rPr kumimoji="1" lang="en-US" altLang="ja-JP" sz="110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1,128,065</a:t>
          </a:r>
          <a:r>
            <a:rPr kumimoji="1" lang="ja-JP" altLang="ja-JP" sz="1100" baseline="0">
              <a:solidFill>
                <a:schemeClr val="dk1"/>
              </a:solidFill>
              <a:effectLst/>
              <a:latin typeface="+mn-lt"/>
              <a:ea typeface="+mn-ea"/>
              <a:cs typeface="+mn-cs"/>
            </a:rPr>
            <a:t>千円　→　Ｈ</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1,127,128</a:t>
          </a:r>
          <a:r>
            <a:rPr kumimoji="1" lang="ja-JP" altLang="ja-JP" sz="1100" baseline="0">
              <a:solidFill>
                <a:schemeClr val="dk1"/>
              </a:solidFill>
              <a:effectLst/>
              <a:latin typeface="+mn-lt"/>
              <a:ea typeface="+mn-ea"/>
              <a:cs typeface="+mn-cs"/>
            </a:rPr>
            <a:t>千円　△</a:t>
          </a:r>
          <a:r>
            <a:rPr kumimoji="1" lang="en-US" altLang="ja-JP" sz="1100" baseline="0">
              <a:solidFill>
                <a:schemeClr val="dk1"/>
              </a:solidFill>
              <a:effectLst/>
              <a:latin typeface="+mn-lt"/>
              <a:ea typeface="+mn-ea"/>
              <a:cs typeface="+mn-cs"/>
            </a:rPr>
            <a:t>937</a:t>
          </a:r>
          <a:r>
            <a:rPr kumimoji="1" lang="ja-JP" altLang="ja-JP" sz="1100" baseline="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・移住体験施設設計・建設等の事業の歳入不足を補うための補填</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・過去の実績等を踏まえ、財政調整基金を１０憶円程度を目途に積み立て、維持していくこととしている。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・大幅な増減なし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・地方債の償還等を踏まえて、積み立てを行っていくこととしているが、その他特定目的基金の積立てを</a:t>
          </a:r>
          <a:endParaRPr lang="ja-JP" altLang="ja-JP" sz="1400">
            <a:effectLst/>
          </a:endParaRPr>
        </a:p>
        <a:p>
          <a:r>
            <a:rPr kumimoji="1" lang="ja-JP" altLang="ja-JP" sz="1100">
              <a:solidFill>
                <a:schemeClr val="dk1"/>
              </a:solidFill>
              <a:effectLst/>
              <a:latin typeface="+mn-lt"/>
              <a:ea typeface="+mn-ea"/>
              <a:cs typeface="+mn-cs"/>
            </a:rPr>
            <a:t>　優先としているため、減債基金においては、現状を維持していくよう努めることとしている</a:t>
          </a:r>
          <a:r>
            <a:rPr kumimoji="1" lang="en-US"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mn-lt"/>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D804C6B-7EEF-423C-BF21-4A2028FED0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C8CB997-9BEC-4737-89CA-21B7154CA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CC61C95-F841-4E4D-81AE-37AD7931A0C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ED0EBD26-CF8A-4090-B591-913676E2CF2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4F8E8E7-FA63-4E52-B68C-C63105AF827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3A633CD-0AAB-4ED7-A588-15BF735FF80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C8EC916-ACD9-49AF-8F47-88DB8B3982C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C03C4F34-F8DA-48E0-A52C-736509C06AA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54CD10E-8549-4761-9DFE-F7FB769DA03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41CEA3AD-79C1-47E5-9926-C66EE128CF9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FC50679C-A3E1-4C8B-BD22-3AC067DE544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43DED407-178F-4A11-9CD6-61F2FDCB0CC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8DA71159-D988-49F8-9E6C-E548D90BD22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4C78147-1073-4C41-A02E-D3C4EE5A1F0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F6A4A14-34C3-483E-B224-C014AC5A757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120B0F3-2653-4248-A08F-05AD4F0925F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76B3DDAD-4BBB-423B-8ADE-5B0A31FCC35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98E7B0C3-BCE8-434E-A75F-851E984DA1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80ADDFC-C3B0-499F-8444-BBA602BA2C9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3E5F150-EA80-4569-A4E3-C10480D6DE8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28838B3-0B4D-40CC-A5E7-16198446060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
2,812
37.06
2,161,205
2,034,110
122,676
1,385,510
1,567,359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5B9E014-67EF-4898-B63A-053CB651AFA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6D38A589-3441-4E2A-8859-36EA0B7AE19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BA651520-FA63-4BC8-B836-D5748886EC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07A0F64-8CE4-4B42-9028-642782BD642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2996A5C2-7225-4F8E-B9A6-D16E8A409D9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7916DBD4-11C5-4393-83EE-4E3521C4E63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1A6B460-CA1F-4CF0-BE48-AA3DEF1530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8008618-12EF-4541-B9EA-8E27DD66AA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1698797B-74B7-4472-ACBB-9A00B2B4772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5BB8EDF7-8CAB-4A11-BD2C-5078CB6CD4E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FF7C4650-7E12-4226-8350-FCDC50A437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DE1A8041-53A1-4205-B377-F93D7E9B150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24412DAB-278E-4861-A737-699EFE5CC8D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54A2C4F-EB25-4F0E-857B-208F430B305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FD9C1F3-E069-48F2-BD83-A4CA9C2D4B6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71FE138D-26D3-40C6-91E1-0451C11111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7831ECD2-0B89-4F23-8EFB-07869C13865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BB32F6C6-F678-46FA-93AD-1C81B512648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9ECB0DBA-8291-43B1-8A43-1108613A4E4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BD0E2409-5DD2-4731-AFEA-B8B9C2423F1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E43254F1-AB57-465D-8424-0C91F1E2F5E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C3CCC808-F195-4436-B0B4-6120AB986A5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7CFEF3E2-4A23-4B3A-96CF-90A664A90BD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91DE2A7B-2C4A-4654-9872-A02C9443919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D182F90-D399-4F3C-B2E4-DB0AFC3F365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B5BC5846-AECB-46B1-B8B6-E06D803A37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4E98329-F131-4AD9-89D5-471546F5AB5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78015ECC-3CB1-41D4-960F-1FFA05DDCC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2C16AFB8-2786-4F1E-9FEF-105D9E14C84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E11A3E2-5131-49E3-888B-0EA117C2C13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3C6F9C8-3594-4842-8B8D-78516DAF4C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B06190E-9916-413E-8A03-2E48A6350F6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764BDD92-29FA-4365-9242-24AE6C48654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E03024B1-73AF-4196-B8F4-48AF2A75971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有形固定資産減価償却率は類似団体より高い水準にある。当村では、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それぞれの公共施設等について個別施設計画を策定していないが、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施設の維持管理を適切に進めるため、個別施設計画を策定する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予定である。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C26B90F8-C7A7-4047-9C19-0EC477B0E22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B2BA43E-36CE-4217-B2FB-D236FF874ED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A1CC55D3-AC79-48D0-A4FD-DA98B53BF1A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6DD6CC26-6336-4CD6-856E-DA88FDECF56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B3856082-8CE6-4A45-BBB8-D30C3EF6431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F1F3835B-3A8F-4DEB-9CEB-EEE6CB50000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D463FD86-3030-4509-AF2F-E7D9DF80E10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D9537833-95D0-4332-AE79-8DA6515BD10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B3CC4A53-C234-400D-AC32-FBB665694AA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D3636DA1-3D1F-4691-93E9-3A294243A1A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D6F90BE0-BD38-4BF2-ACB1-FFB1579AE9F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3C5AE692-F6D8-4D11-A0D9-C1F4367EF5D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53336E94-C2E4-4647-BACF-D933B5BD297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220BDD55-33AB-4266-A541-89EF9343A8B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A0C029F8-771E-43DE-9ACC-0D9E68CBF84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A537BB5-E316-4AAD-A657-3BB2457554C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919823A7-6380-4DDF-995A-D0D6FB07649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4BCBD830-05BE-4A17-BCB3-69C2AEA5268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F94046F1-EF01-4825-9C1A-EEA89038C9A1}"/>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27DD2D0F-D489-4871-88F8-15699A70FA68}"/>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8EDF37F5-0A85-4C17-9F36-5FBC7C3494DC}"/>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E1EB3B45-7F75-4D37-BCB9-55E0D2C80077}"/>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DC280898-D62C-4679-AFDA-8153ADD36E32}"/>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80" name="有形固定資産減価償却率平均値テキスト">
          <a:extLst>
            <a:ext uri="{FF2B5EF4-FFF2-40B4-BE49-F238E27FC236}">
              <a16:creationId xmlns:a16="http://schemas.microsoft.com/office/drawing/2014/main" id="{1455A003-97CB-4C02-ADD2-6C55AD3D870E}"/>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62BC4547-C6DF-46E1-B49D-9BFF1C9EDB28}"/>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1233EDB3-9179-42D6-A1A9-7BB97E29F29A}"/>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F06ED513-D01B-417F-94BA-656D0D40FB0C}"/>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a:extLst>
            <a:ext uri="{FF2B5EF4-FFF2-40B4-BE49-F238E27FC236}">
              <a16:creationId xmlns:a16="http://schemas.microsoft.com/office/drawing/2014/main" id="{CD9D92C8-75F4-40CE-82B1-7426B985821D}"/>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B9D19E9-48E0-4295-A920-0DBAF244A35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F1B9C46-8AF4-42A4-B4F6-E8F77090C66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DC04F0F-C52D-4F5E-8C2E-F7AEC584528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54EF01A-E594-416E-8B6B-95C3B15267F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C094407-9106-4054-9F84-6DF2B872968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90" name="楕円 89">
          <a:extLst>
            <a:ext uri="{FF2B5EF4-FFF2-40B4-BE49-F238E27FC236}">
              <a16:creationId xmlns:a16="http://schemas.microsoft.com/office/drawing/2014/main" id="{E83A16D3-EFCA-47CA-AF4B-FD52CA22048A}"/>
            </a:ext>
          </a:extLst>
        </xdr:cNvPr>
        <xdr:cNvSpPr/>
      </xdr:nvSpPr>
      <xdr:spPr>
        <a:xfrm>
          <a:off x="47117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82113</xdr:rowOff>
    </xdr:from>
    <xdr:ext cx="405111" cy="259045"/>
    <xdr:sp macro="" textlink="">
      <xdr:nvSpPr>
        <xdr:cNvPr id="91" name="有形固定資産減価償却率該当値テキスト">
          <a:extLst>
            <a:ext uri="{FF2B5EF4-FFF2-40B4-BE49-F238E27FC236}">
              <a16:creationId xmlns:a16="http://schemas.microsoft.com/office/drawing/2014/main" id="{CA32ADC5-6C8B-42A1-8CAE-C13F5101E51B}"/>
            </a:ext>
          </a:extLst>
        </xdr:cNvPr>
        <xdr:cNvSpPr txBox="1"/>
      </xdr:nvSpPr>
      <xdr:spPr>
        <a:xfrm>
          <a:off x="4813300" y="56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92" name="楕円 91">
          <a:extLst>
            <a:ext uri="{FF2B5EF4-FFF2-40B4-BE49-F238E27FC236}">
              <a16:creationId xmlns:a16="http://schemas.microsoft.com/office/drawing/2014/main" id="{303D5510-DDD2-459F-A3F0-0A2BC22AFEE6}"/>
            </a:ext>
          </a:extLst>
        </xdr:cNvPr>
        <xdr:cNvSpPr/>
      </xdr:nvSpPr>
      <xdr:spPr>
        <a:xfrm>
          <a:off x="4000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110036</xdr:rowOff>
    </xdr:from>
    <xdr:to>
      <xdr:col>23</xdr:col>
      <xdr:colOff>85725</xdr:colOff>
      <xdr:row>29</xdr:row>
      <xdr:rowOff>125458</xdr:rowOff>
    </xdr:to>
    <xdr:cxnSp macro="">
      <xdr:nvCxnSpPr>
        <xdr:cNvPr id="93" name="直線コネクタ 92">
          <a:extLst>
            <a:ext uri="{FF2B5EF4-FFF2-40B4-BE49-F238E27FC236}">
              <a16:creationId xmlns:a16="http://schemas.microsoft.com/office/drawing/2014/main" id="{5D78A85B-7120-4EF8-92E7-FAFCD253B90C}"/>
            </a:ext>
          </a:extLst>
        </xdr:cNvPr>
        <xdr:cNvCxnSpPr/>
      </xdr:nvCxnSpPr>
      <xdr:spPr>
        <a:xfrm flipV="1">
          <a:off x="4051300" y="5853611"/>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77742</xdr:rowOff>
    </xdr:from>
    <xdr:to>
      <xdr:col>15</xdr:col>
      <xdr:colOff>187325</xdr:colOff>
      <xdr:row>30</xdr:row>
      <xdr:rowOff>7892</xdr:rowOff>
    </xdr:to>
    <xdr:sp macro="" textlink="">
      <xdr:nvSpPr>
        <xdr:cNvPr id="94" name="楕円 93">
          <a:extLst>
            <a:ext uri="{FF2B5EF4-FFF2-40B4-BE49-F238E27FC236}">
              <a16:creationId xmlns:a16="http://schemas.microsoft.com/office/drawing/2014/main" id="{FBAA2106-8FCB-421D-BC63-8DDE40BB543A}"/>
            </a:ext>
          </a:extLst>
        </xdr:cNvPr>
        <xdr:cNvSpPr/>
      </xdr:nvSpPr>
      <xdr:spPr>
        <a:xfrm>
          <a:off x="323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125458</xdr:rowOff>
    </xdr:from>
    <xdr:to>
      <xdr:col>19</xdr:col>
      <xdr:colOff>136525</xdr:colOff>
      <xdr:row>29</xdr:row>
      <xdr:rowOff>128542</xdr:rowOff>
    </xdr:to>
    <xdr:cxnSp macro="">
      <xdr:nvCxnSpPr>
        <xdr:cNvPr id="95" name="直線コネクタ 94">
          <a:extLst>
            <a:ext uri="{FF2B5EF4-FFF2-40B4-BE49-F238E27FC236}">
              <a16:creationId xmlns:a16="http://schemas.microsoft.com/office/drawing/2014/main" id="{038D7880-BE03-4253-A50B-1C774453C17E}"/>
            </a:ext>
          </a:extLst>
        </xdr:cNvPr>
        <xdr:cNvCxnSpPr/>
      </xdr:nvCxnSpPr>
      <xdr:spPr>
        <a:xfrm flipV="1">
          <a:off x="3289300" y="586903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105501</xdr:rowOff>
    </xdr:from>
    <xdr:to>
      <xdr:col>11</xdr:col>
      <xdr:colOff>187325</xdr:colOff>
      <xdr:row>30</xdr:row>
      <xdr:rowOff>35651</xdr:rowOff>
    </xdr:to>
    <xdr:sp macro="" textlink="">
      <xdr:nvSpPr>
        <xdr:cNvPr id="96" name="楕円 95">
          <a:extLst>
            <a:ext uri="{FF2B5EF4-FFF2-40B4-BE49-F238E27FC236}">
              <a16:creationId xmlns:a16="http://schemas.microsoft.com/office/drawing/2014/main" id="{B905608F-2903-44DA-A20C-0449A0A20428}"/>
            </a:ext>
          </a:extLst>
        </xdr:cNvPr>
        <xdr:cNvSpPr/>
      </xdr:nvSpPr>
      <xdr:spPr>
        <a:xfrm>
          <a:off x="2476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156301</xdr:rowOff>
    </xdr:to>
    <xdr:cxnSp macro="">
      <xdr:nvCxnSpPr>
        <xdr:cNvPr id="97" name="直線コネクタ 96">
          <a:extLst>
            <a:ext uri="{FF2B5EF4-FFF2-40B4-BE49-F238E27FC236}">
              <a16:creationId xmlns:a16="http://schemas.microsoft.com/office/drawing/2014/main" id="{D7BC3C92-7B6A-4B8A-A7B8-24F871C475B0}"/>
            </a:ext>
          </a:extLst>
        </xdr:cNvPr>
        <xdr:cNvCxnSpPr/>
      </xdr:nvCxnSpPr>
      <xdr:spPr>
        <a:xfrm flipV="1">
          <a:off x="2527300" y="587211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8" name="n_1aveValue有形固定資産減価償却率">
          <a:extLst>
            <a:ext uri="{FF2B5EF4-FFF2-40B4-BE49-F238E27FC236}">
              <a16:creationId xmlns:a16="http://schemas.microsoft.com/office/drawing/2014/main" id="{A3A87484-4D02-4107-A0CB-F92923F4FCD6}"/>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9" name="n_2aveValue有形固定資産減価償却率">
          <a:extLst>
            <a:ext uri="{FF2B5EF4-FFF2-40B4-BE49-F238E27FC236}">
              <a16:creationId xmlns:a16="http://schemas.microsoft.com/office/drawing/2014/main" id="{DFA67334-9CD1-4440-8B2C-1CE541A4C915}"/>
            </a:ext>
          </a:extLst>
        </xdr:cNvPr>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100" name="n_3aveValue有形固定資産減価償却率">
          <a:extLst>
            <a:ext uri="{FF2B5EF4-FFF2-40B4-BE49-F238E27FC236}">
              <a16:creationId xmlns:a16="http://schemas.microsoft.com/office/drawing/2014/main" id="{BF93F410-86A9-48B3-B011-58CF17CC7E19}"/>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101" name="n_1mainValue有形固定資産減価償却率">
          <a:extLst>
            <a:ext uri="{FF2B5EF4-FFF2-40B4-BE49-F238E27FC236}">
              <a16:creationId xmlns:a16="http://schemas.microsoft.com/office/drawing/2014/main" id="{5126D30E-FAE5-4F53-A4AE-513DCF2486BE}"/>
            </a:ext>
          </a:extLst>
        </xdr:cNvPr>
        <xdr:cNvSpPr txBox="1"/>
      </xdr:nvSpPr>
      <xdr:spPr>
        <a:xfrm>
          <a:off x="38360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102" name="n_2mainValue有形固定資産減価償却率">
          <a:extLst>
            <a:ext uri="{FF2B5EF4-FFF2-40B4-BE49-F238E27FC236}">
              <a16:creationId xmlns:a16="http://schemas.microsoft.com/office/drawing/2014/main" id="{52F08E07-E443-4F34-B1A0-35D18BD3604A}"/>
            </a:ext>
          </a:extLst>
        </xdr:cNvPr>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52178</xdr:rowOff>
    </xdr:from>
    <xdr:ext cx="405111" cy="259045"/>
    <xdr:sp macro="" textlink="">
      <xdr:nvSpPr>
        <xdr:cNvPr id="103" name="n_3mainValue有形固定資産減価償却率">
          <a:extLst>
            <a:ext uri="{FF2B5EF4-FFF2-40B4-BE49-F238E27FC236}">
              <a16:creationId xmlns:a16="http://schemas.microsoft.com/office/drawing/2014/main" id="{FB9BAECB-ACAB-4F95-8215-481635425D7C}"/>
            </a:ext>
          </a:extLst>
        </xdr:cNvPr>
        <xdr:cNvSpPr txBox="1"/>
      </xdr:nvSpPr>
      <xdr:spPr>
        <a:xfrm>
          <a:off x="2324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4F8748B7-3F02-4A33-B01E-1D6BDDF5D34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150D37D7-7342-491C-BB66-34855081247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12E9FDFF-73DD-4B71-9236-18BEF8999194}"/>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7739972E-D4C7-4CE0-85F7-5FEBFA341E9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89CAAD44-A49F-47CA-8DB5-353E2D09F9A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482C0BE7-BE04-4355-98FE-8EC44C5A1AE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EDA27BC5-562C-46F8-BB59-F7BC3B3DD0B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1E66DDBA-78AA-40B9-BE40-48BC03218A9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6F601CA1-C41E-4ED4-AEB6-E64B55B4F1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75D873D5-3816-4F58-9623-01FA656D4F8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7425923-F394-47A6-9B20-85CDB199577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DB53A6F7-3695-4566-8634-54F25065DB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FF8EF54E-417A-403F-A146-0CCCA77262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債務償還可能年数については、類似団体より短い年数での償還が可能にある。今後も引き続き、基金の残高等のバランスを考えながら、計画的な財政運営を推進していくよう努める。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14EA61E-4215-4429-8A3D-BD95B21D23A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26C7D486-D54E-408F-A1D6-557C07A409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DD37F85E-8F17-4727-A220-FBA9847C6F3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E7B5896C-1FF9-418A-BA31-9AAB9007B89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2D364F1-7DFF-4630-8B10-BD5EC965299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DD0DFCC3-19D8-4305-9E74-5BCB759FF99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614024D8-E7BB-4144-B44D-DB8555C664E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321458F-519D-426D-AB7D-8913E2A01E6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427CC5B1-912B-420B-8C09-10BFB90A722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4B3DF55-F003-4A32-A6B5-C462EA34F09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AD9383D2-7CA5-431A-B947-E1F343BEE19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DE3C8B0E-4E37-4E8D-8B50-C5AD1A8F955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B38889D-A4C1-45BF-9C59-75056A5C70B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13C93D82-41E7-4CFB-871E-19B908EC59C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BB5EB637-456D-487F-B998-7CC558C5541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D60B5FC6-B90D-424F-9D13-99BB8A616019}"/>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9094F2A1-B917-4C94-92BF-9E57B7C30A5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6D2A5378-FAE8-462C-A72D-5AD34462C7F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273EC4CF-3615-4F60-A788-6BB5CB45EE42}"/>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38E72799-FE1B-4D69-9BC0-C4D8C54DEF94}"/>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7" name="債務償還比率平均値テキスト">
          <a:extLst>
            <a:ext uri="{FF2B5EF4-FFF2-40B4-BE49-F238E27FC236}">
              <a16:creationId xmlns:a16="http://schemas.microsoft.com/office/drawing/2014/main" id="{63965EBA-F036-4ECD-B06D-0AFC9CEB6975}"/>
            </a:ext>
          </a:extLst>
        </xdr:cNvPr>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4F075800-D9AD-4E67-B5CB-86BE87E52F79}"/>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969EA989-BF30-4AF4-AFC0-0E8039F42830}"/>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93A67D1-48D5-429A-B9F4-5ADC4D1E58A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2A75695-7566-41EC-95A3-1FCCCAB6F31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5CBA58F-F910-4DB4-8BBA-162A9E4A5BA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298D5E2-C80D-476B-B8B5-2085E060354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120EAB4-B20C-4AAC-AB38-164B25F1B32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74154</xdr:rowOff>
    </xdr:from>
    <xdr:to>
      <xdr:col>72</xdr:col>
      <xdr:colOff>123825</xdr:colOff>
      <xdr:row>35</xdr:row>
      <xdr:rowOff>4304</xdr:rowOff>
    </xdr:to>
    <xdr:sp macro="" textlink="">
      <xdr:nvSpPr>
        <xdr:cNvPr id="145" name="楕円 144">
          <a:extLst>
            <a:ext uri="{FF2B5EF4-FFF2-40B4-BE49-F238E27FC236}">
              <a16:creationId xmlns:a16="http://schemas.microsoft.com/office/drawing/2014/main" id="{2BA0F419-E450-41F6-991B-FB30F5E5AAA3}"/>
            </a:ext>
          </a:extLst>
        </xdr:cNvPr>
        <xdr:cNvSpPr/>
      </xdr:nvSpPr>
      <xdr:spPr>
        <a:xfrm>
          <a:off x="14033500" y="667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31</xdr:row>
      <xdr:rowOff>86779</xdr:rowOff>
    </xdr:from>
    <xdr:ext cx="469744" cy="259045"/>
    <xdr:sp macro="" textlink="">
      <xdr:nvSpPr>
        <xdr:cNvPr id="146" name="n_1aveValue債務償還比率">
          <a:extLst>
            <a:ext uri="{FF2B5EF4-FFF2-40B4-BE49-F238E27FC236}">
              <a16:creationId xmlns:a16="http://schemas.microsoft.com/office/drawing/2014/main" id="{8AC91280-41AA-4D15-983A-F701217A7C92}"/>
            </a:ext>
          </a:extLst>
        </xdr:cNvPr>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166881</xdr:rowOff>
    </xdr:from>
    <xdr:ext cx="405111" cy="259045"/>
    <xdr:sp macro="" textlink="">
      <xdr:nvSpPr>
        <xdr:cNvPr id="147" name="n_1mainValue債務償還比率">
          <a:extLst>
            <a:ext uri="{FF2B5EF4-FFF2-40B4-BE49-F238E27FC236}">
              <a16:creationId xmlns:a16="http://schemas.microsoft.com/office/drawing/2014/main" id="{1D98CE07-F849-449F-B1B6-53AFE6A7CCCA}"/>
            </a:ext>
          </a:extLst>
        </xdr:cNvPr>
        <xdr:cNvSpPr txBox="1"/>
      </xdr:nvSpPr>
      <xdr:spPr>
        <a:xfrm>
          <a:off x="13869044" y="676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AFC7BB2A-AF49-422E-A375-C1B3C3182A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938EAE9C-8D3C-4A92-8503-6A0FD9AC35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CDEECD62-DF68-4CAD-BDD3-FD3F289894D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E82A1F3C-9730-41B4-9A4D-8B42AB1A793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0611FE29-13CD-4E48-A136-602A4AB72DC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5322A74B-0BFB-4CD0-BA1A-FBA9DD52AEF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3B2E46-C97F-4A3B-ACAB-B0F1E05915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BC24D9-8A9F-4915-9CC9-9B426BC751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94CFC1-6D5F-4205-94D1-F68D6C66800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F3DECE-AAC1-4461-96BB-3A60FB4278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F9764B-19A8-4E09-8F5C-BF36A2C339B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EF3ABC-40DE-4B83-B296-7A2237D64B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4CCC6D-8C1C-4F7F-88CF-06115C812E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EE40CA-DF94-49EB-ACE2-E3570B1361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2D0989-9DB2-420D-9172-E1E954CCF02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7BECC3-7DD1-4ED3-A337-3AFDEE3D21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
2,812
37.06
2,161,205
2,034,110
122,676
1,385,510
1,567,359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BC64F8-BE75-441F-A950-6245FD9F96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3CD9F6-6BF1-44EA-97AD-CE01C1388A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F311A9-4532-45FA-9D3E-ACAB7B5F95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C0469F-0727-4742-888A-F717FF20DE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7A80D6-2B66-4702-9949-EB6777791E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EF06BF1-0C53-4BEA-B9DB-B1DD202E6D6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47384B-0910-4126-AC11-DA66F486AB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1661A9-92A4-4B5D-8467-1F385CD253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5C2B45-E4F7-4312-8564-D6778E1C04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C2FB2F-5A50-408F-BFE6-99F3C08443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AF4E65C-7259-484C-A6DD-844E4D83DA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64EB96-35F0-4583-8510-345A803D81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2DEF81-E5F7-4913-812A-9BD0E99573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5EDAA2-2D63-411F-885C-D0BC44E20C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DF201B-B883-4E6E-AB4C-36846F8917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E0BE4A-A3EC-4AB8-83E1-6CE5F2A76A2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8FB61D-F9B3-4F92-B319-FEB5194E45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B860929-B08D-46D2-AB7B-68C61FE54F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5A66F3-3EB3-4168-86BC-29247F6049E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2E2E9F-B882-42C3-A527-2922686EF9D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69F008B-B18F-40AE-9183-D7185E7E80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AB16615-8FFA-4E68-A90A-976AC1C621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4943BD4-B091-4423-89CE-0C13DD90C53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E5767D8-FA79-4850-8F78-E867F3FDBE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B1D44C5-33B9-402D-85A2-A9613597E4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88F6FC7-DFAE-4B54-982A-EF40402AE8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20FF990-EDE0-40AC-B860-55ADC8A10D6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448AB2A-DA49-4706-B981-56C4E602C59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DEECEC3-3770-43DE-8A53-A9BC181485A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64A82A-FDF7-4E4E-B0A8-F5237541C4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38E9A0D-2901-4A90-888B-27F05599F1A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73E9C8B-FAE7-4B0E-A6CC-89FB761F318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21B6DD6-053A-43DB-8418-46E7364BA6E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11BC485-7CC6-4894-97B9-56048A06994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DC42DF0-D2EC-4193-AED6-266B13B5772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E1A9FD5-9AA2-496C-B77B-EE4168545F8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F2B4D95-D826-442B-9D2B-C24D4F6DAA1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427DD2A-29CF-4204-8F14-DAA860F226F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DE846F0-FE21-44DC-AEB4-961792ACF99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C9E363D-B996-4332-9BC7-8ACD3FE82A8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EC0A9B5-9880-4BF0-A197-D2BFE1282E7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7DDEBE8-4F7F-49A6-913A-94072C2D33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F30C684-CA46-424E-9873-B1A59F0D2F1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105E1FE-ECC9-4F36-9699-91622E22A17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9A4721E8-0DE2-46C2-A1C8-BA7E7A06F59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B5CDD40A-27D4-401F-A2A2-9F1DD180FCF1}"/>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FC5C136A-B553-45A0-935B-9FBB28B00E5A}"/>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73E9F084-EBFA-4794-AD04-9AF4749A2CAA}"/>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6EDA85EA-72B1-49A0-9598-44508532A791}"/>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id="{B67A5833-841C-49F0-BED1-8E18CA48E7E3}"/>
            </a:ext>
          </a:extLst>
        </xdr:cNvPr>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E1DF47FE-342D-4C96-A3F0-5FFC83D130AC}"/>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A15B2C3C-A65B-4FAA-BB55-6CB60E2F960D}"/>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20CE07E4-6D1F-4BB6-ACAF-F195DE221323}"/>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a16="http://schemas.microsoft.com/office/drawing/2014/main" id="{F2F00CDE-AD09-4023-B4B8-4FD62AFC72A9}"/>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3FC4772-BB75-42E8-A65A-E29573A250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EFAB65B-2771-4F9E-8E76-55ACC63308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5D39890-A5E3-438E-957A-BC99B0CE338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EE8943-3FB6-4776-A1D8-D7D0ECA664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F230C3-2DF6-498F-A4DF-2DDA78E691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17780</xdr:rowOff>
    </xdr:from>
    <xdr:to>
      <xdr:col>24</xdr:col>
      <xdr:colOff>114300</xdr:colOff>
      <xdr:row>37</xdr:row>
      <xdr:rowOff>119380</xdr:rowOff>
    </xdr:to>
    <xdr:sp macro="" textlink="">
      <xdr:nvSpPr>
        <xdr:cNvPr id="71" name="楕円 70">
          <a:extLst>
            <a:ext uri="{FF2B5EF4-FFF2-40B4-BE49-F238E27FC236}">
              <a16:creationId xmlns:a16="http://schemas.microsoft.com/office/drawing/2014/main" id="{988962DA-F662-4790-AC56-0A430FE54526}"/>
            </a:ext>
          </a:extLst>
        </xdr:cNvPr>
        <xdr:cNvSpPr/>
      </xdr:nvSpPr>
      <xdr:spPr>
        <a:xfrm>
          <a:off x="4584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40657</xdr:rowOff>
    </xdr:from>
    <xdr:ext cx="405111" cy="259045"/>
    <xdr:sp macro="" textlink="">
      <xdr:nvSpPr>
        <xdr:cNvPr id="72" name="【道路】&#10;有形固定資産減価償却率該当値テキスト">
          <a:extLst>
            <a:ext uri="{FF2B5EF4-FFF2-40B4-BE49-F238E27FC236}">
              <a16:creationId xmlns:a16="http://schemas.microsoft.com/office/drawing/2014/main" id="{5C2BAAFC-C298-41E8-BE0F-1E25A33789D2}"/>
            </a:ext>
          </a:extLst>
        </xdr:cNvPr>
        <xdr:cNvSpPr txBox="1"/>
      </xdr:nvSpPr>
      <xdr:spPr>
        <a:xfrm>
          <a:off x="4673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3" name="楕円 72">
          <a:extLst>
            <a:ext uri="{FF2B5EF4-FFF2-40B4-BE49-F238E27FC236}">
              <a16:creationId xmlns:a16="http://schemas.microsoft.com/office/drawing/2014/main" id="{1A039CAD-749D-4CA9-BF64-228750A5B037}"/>
            </a:ext>
          </a:extLst>
        </xdr:cNvPr>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68580</xdr:rowOff>
    </xdr:from>
    <xdr:to>
      <xdr:col>24</xdr:col>
      <xdr:colOff>63500</xdr:colOff>
      <xdr:row>38</xdr:row>
      <xdr:rowOff>38100</xdr:rowOff>
    </xdr:to>
    <xdr:cxnSp macro="">
      <xdr:nvCxnSpPr>
        <xdr:cNvPr id="74" name="直線コネクタ 73">
          <a:extLst>
            <a:ext uri="{FF2B5EF4-FFF2-40B4-BE49-F238E27FC236}">
              <a16:creationId xmlns:a16="http://schemas.microsoft.com/office/drawing/2014/main" id="{647DF9BD-26D3-4C91-8A9F-9CF8635B808A}"/>
            </a:ext>
          </a:extLst>
        </xdr:cNvPr>
        <xdr:cNvCxnSpPr/>
      </xdr:nvCxnSpPr>
      <xdr:spPr>
        <a:xfrm flipV="1">
          <a:off x="3797300" y="64122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5" name="楕円 74">
          <a:extLst>
            <a:ext uri="{FF2B5EF4-FFF2-40B4-BE49-F238E27FC236}">
              <a16:creationId xmlns:a16="http://schemas.microsoft.com/office/drawing/2014/main" id="{024B8B14-10B4-4025-8D09-15E163939412}"/>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64770</xdr:rowOff>
    </xdr:to>
    <xdr:cxnSp macro="">
      <xdr:nvCxnSpPr>
        <xdr:cNvPr id="76" name="直線コネクタ 75">
          <a:extLst>
            <a:ext uri="{FF2B5EF4-FFF2-40B4-BE49-F238E27FC236}">
              <a16:creationId xmlns:a16="http://schemas.microsoft.com/office/drawing/2014/main" id="{D5720C87-EA2C-4AF6-B765-307C94A77184}"/>
            </a:ext>
          </a:extLst>
        </xdr:cNvPr>
        <xdr:cNvCxnSpPr/>
      </xdr:nvCxnSpPr>
      <xdr:spPr>
        <a:xfrm flipV="1">
          <a:off x="2908300" y="6553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7" name="楕円 76">
          <a:extLst>
            <a:ext uri="{FF2B5EF4-FFF2-40B4-BE49-F238E27FC236}">
              <a16:creationId xmlns:a16="http://schemas.microsoft.com/office/drawing/2014/main" id="{0B109673-E9D4-4A96-B08D-360F87D409D1}"/>
            </a:ext>
          </a:extLst>
        </xdr:cNvPr>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64770</xdr:rowOff>
    </xdr:to>
    <xdr:cxnSp macro="">
      <xdr:nvCxnSpPr>
        <xdr:cNvPr id="78" name="直線コネクタ 77">
          <a:extLst>
            <a:ext uri="{FF2B5EF4-FFF2-40B4-BE49-F238E27FC236}">
              <a16:creationId xmlns:a16="http://schemas.microsoft.com/office/drawing/2014/main" id="{318CAF70-9ED0-4D4A-8B66-44EB3925AF4F}"/>
            </a:ext>
          </a:extLst>
        </xdr:cNvPr>
        <xdr:cNvCxnSpPr/>
      </xdr:nvCxnSpPr>
      <xdr:spPr>
        <a:xfrm>
          <a:off x="2019300" y="6507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47829F98-E684-4AEC-8017-3C7E099F87C2}"/>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9657E236-3A01-4091-A7C1-59768DF49ED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1" name="n_3aveValue【道路】&#10;有形固定資産減価償却率">
          <a:extLst>
            <a:ext uri="{FF2B5EF4-FFF2-40B4-BE49-F238E27FC236}">
              <a16:creationId xmlns:a16="http://schemas.microsoft.com/office/drawing/2014/main" id="{4A5C41F6-78EE-493E-8FF4-4FD106EB9FB9}"/>
            </a:ext>
          </a:extLst>
        </xdr:cNvPr>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2" name="n_1mainValue【道路】&#10;有形固定資産減価償却率">
          <a:extLst>
            <a:ext uri="{FF2B5EF4-FFF2-40B4-BE49-F238E27FC236}">
              <a16:creationId xmlns:a16="http://schemas.microsoft.com/office/drawing/2014/main" id="{CC862934-91B8-4FE8-9128-231473D992B2}"/>
            </a:ext>
          </a:extLst>
        </xdr:cNvPr>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3" name="n_2mainValue【道路】&#10;有形固定資産減価償却率">
          <a:extLst>
            <a:ext uri="{FF2B5EF4-FFF2-40B4-BE49-F238E27FC236}">
              <a16:creationId xmlns:a16="http://schemas.microsoft.com/office/drawing/2014/main" id="{1818BE50-990B-48F6-B6A6-D44E242CA93C}"/>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4" name="n_3mainValue【道路】&#10;有形固定資産減価償却率">
          <a:extLst>
            <a:ext uri="{FF2B5EF4-FFF2-40B4-BE49-F238E27FC236}">
              <a16:creationId xmlns:a16="http://schemas.microsoft.com/office/drawing/2014/main" id="{CFF39259-C410-43A6-B578-0A9EFD2A6708}"/>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3888E1A9-1978-4633-812E-F86383F761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26531F3-4DF6-4230-A969-0EE57CCA52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7BC9006-1039-4B9E-BF8C-45F2B138A3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1E27DA3-2B48-45A5-99DD-16EC39D08C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4C89C1AA-363F-45D5-84A4-383397DBF7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81E81C9F-2FCE-4A09-BFC1-B88DD2CA2C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E67FF4F6-DB7C-4B9B-9C2A-1FC8DEC7A6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95C281A0-2EE3-4A1F-98E6-7B8CD28162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33C63270-EEB4-4845-9CD0-FF4F4888D7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196388B-A6AB-4E9C-8524-1FCD9CDDDFC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526D0D3C-64EB-4F29-A53A-AD3CFFA833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C84733AF-D895-4D7E-8FB4-A2E4C8BED0A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3F9C115F-A69D-419D-A41A-4C2FDC53AE5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B1F62372-68E5-4ACE-A0C9-ED24B1F30D4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C4DE80BC-EF17-4651-978B-18A1E753BD0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1608FD93-B485-49CB-A9F0-A7070CF5FE8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B9BA4106-A257-404C-B889-9D2754CCA7B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DF133F24-87EB-43F9-BBC5-B4EB2FD9648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CC07F141-2FB1-4795-9E39-C5288F2F20A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C9AED764-A110-4CF0-A33E-C4F939ED048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FA66531-0C0D-405C-B87D-F58E2CC9BB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514AA476-4652-4406-B492-67FFE6B9F8C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CF79DC35-904A-4A9D-8011-5F6413668E7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BF1FE220-E37A-461A-B339-677E06CFF582}"/>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420F2257-152A-4E5B-9146-C24627317431}"/>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5B282BCB-E221-4F16-A0A2-A4E014D34622}"/>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7A9FC023-59E6-4474-848C-BABD2A49EB89}"/>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FDCB32D7-D70F-450D-A15C-637CB1AE0654}"/>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a:extLst>
            <a:ext uri="{FF2B5EF4-FFF2-40B4-BE49-F238E27FC236}">
              <a16:creationId xmlns:a16="http://schemas.microsoft.com/office/drawing/2014/main" id="{439B0891-4396-4D21-8F43-0F173D265586}"/>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0625BECB-D8FE-430D-8CFA-93C7A6EAC15F}"/>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A89E1FEA-E7D1-4E97-9ACE-4EECD37BA65D}"/>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FC964EA7-CE10-45F6-860E-C30F49BBF6D9}"/>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a:extLst>
            <a:ext uri="{FF2B5EF4-FFF2-40B4-BE49-F238E27FC236}">
              <a16:creationId xmlns:a16="http://schemas.microsoft.com/office/drawing/2014/main" id="{0BF275C7-77BB-4430-A3C7-14719153E3E5}"/>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351F452-B045-4920-8AAD-AB092AF3A5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2B601B5-E033-4CFC-BE24-49FB619FA0A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A377109-A721-4BA4-84AA-E902306CF62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D4E7C0D-7CF6-4318-8940-8B135DF6BD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1F03D53-13A8-4C39-BCAE-43FB94AF75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10419</xdr:rowOff>
    </xdr:from>
    <xdr:to>
      <xdr:col>55</xdr:col>
      <xdr:colOff>50800</xdr:colOff>
      <xdr:row>38</xdr:row>
      <xdr:rowOff>112019</xdr:rowOff>
    </xdr:to>
    <xdr:sp macro="" textlink="">
      <xdr:nvSpPr>
        <xdr:cNvPr id="123" name="楕円 122">
          <a:extLst>
            <a:ext uri="{FF2B5EF4-FFF2-40B4-BE49-F238E27FC236}">
              <a16:creationId xmlns:a16="http://schemas.microsoft.com/office/drawing/2014/main" id="{DF6E1422-0E43-437B-BBC3-A51321ADB06C}"/>
            </a:ext>
          </a:extLst>
        </xdr:cNvPr>
        <xdr:cNvSpPr/>
      </xdr:nvSpPr>
      <xdr:spPr>
        <a:xfrm>
          <a:off x="10426700" y="65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33296</xdr:rowOff>
    </xdr:from>
    <xdr:ext cx="534377" cy="259045"/>
    <xdr:sp macro="" textlink="">
      <xdr:nvSpPr>
        <xdr:cNvPr id="124" name="【道路】&#10;一人当たり延長該当値テキスト">
          <a:extLst>
            <a:ext uri="{FF2B5EF4-FFF2-40B4-BE49-F238E27FC236}">
              <a16:creationId xmlns:a16="http://schemas.microsoft.com/office/drawing/2014/main" id="{34FB8594-71BE-4E10-B08E-468F8999D483}"/>
            </a:ext>
          </a:extLst>
        </xdr:cNvPr>
        <xdr:cNvSpPr txBox="1"/>
      </xdr:nvSpPr>
      <xdr:spPr>
        <a:xfrm>
          <a:off x="10515600" y="63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30208</xdr:rowOff>
    </xdr:from>
    <xdr:to>
      <xdr:col>50</xdr:col>
      <xdr:colOff>165100</xdr:colOff>
      <xdr:row>38</xdr:row>
      <xdr:rowOff>131808</xdr:rowOff>
    </xdr:to>
    <xdr:sp macro="" textlink="">
      <xdr:nvSpPr>
        <xdr:cNvPr id="125" name="楕円 124">
          <a:extLst>
            <a:ext uri="{FF2B5EF4-FFF2-40B4-BE49-F238E27FC236}">
              <a16:creationId xmlns:a16="http://schemas.microsoft.com/office/drawing/2014/main" id="{73C78CDA-B785-4093-B2B2-D47D34089D90}"/>
            </a:ext>
          </a:extLst>
        </xdr:cNvPr>
        <xdr:cNvSpPr/>
      </xdr:nvSpPr>
      <xdr:spPr>
        <a:xfrm>
          <a:off x="9588500" y="65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61219</xdr:rowOff>
    </xdr:from>
    <xdr:to>
      <xdr:col>55</xdr:col>
      <xdr:colOff>0</xdr:colOff>
      <xdr:row>38</xdr:row>
      <xdr:rowOff>81008</xdr:rowOff>
    </xdr:to>
    <xdr:cxnSp macro="">
      <xdr:nvCxnSpPr>
        <xdr:cNvPr id="126" name="直線コネクタ 125">
          <a:extLst>
            <a:ext uri="{FF2B5EF4-FFF2-40B4-BE49-F238E27FC236}">
              <a16:creationId xmlns:a16="http://schemas.microsoft.com/office/drawing/2014/main" id="{B2E7A3ED-8F0B-47CF-9D80-1B4D58D61A30}"/>
            </a:ext>
          </a:extLst>
        </xdr:cNvPr>
        <xdr:cNvCxnSpPr/>
      </xdr:nvCxnSpPr>
      <xdr:spPr>
        <a:xfrm flipV="1">
          <a:off x="9639300" y="6576319"/>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48245</xdr:rowOff>
    </xdr:from>
    <xdr:to>
      <xdr:col>46</xdr:col>
      <xdr:colOff>38100</xdr:colOff>
      <xdr:row>38</xdr:row>
      <xdr:rowOff>149845</xdr:rowOff>
    </xdr:to>
    <xdr:sp macro="" textlink="">
      <xdr:nvSpPr>
        <xdr:cNvPr id="127" name="楕円 126">
          <a:extLst>
            <a:ext uri="{FF2B5EF4-FFF2-40B4-BE49-F238E27FC236}">
              <a16:creationId xmlns:a16="http://schemas.microsoft.com/office/drawing/2014/main" id="{8174D36B-670B-4CEC-8695-09F8C8144C3C}"/>
            </a:ext>
          </a:extLst>
        </xdr:cNvPr>
        <xdr:cNvSpPr/>
      </xdr:nvSpPr>
      <xdr:spPr>
        <a:xfrm>
          <a:off x="8699500" y="65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81008</xdr:rowOff>
    </xdr:from>
    <xdr:to>
      <xdr:col>50</xdr:col>
      <xdr:colOff>114300</xdr:colOff>
      <xdr:row>38</xdr:row>
      <xdr:rowOff>99045</xdr:rowOff>
    </xdr:to>
    <xdr:cxnSp macro="">
      <xdr:nvCxnSpPr>
        <xdr:cNvPr id="128" name="直線コネクタ 127">
          <a:extLst>
            <a:ext uri="{FF2B5EF4-FFF2-40B4-BE49-F238E27FC236}">
              <a16:creationId xmlns:a16="http://schemas.microsoft.com/office/drawing/2014/main" id="{4E210139-5E17-4EB1-A7FA-193D252A51F2}"/>
            </a:ext>
          </a:extLst>
        </xdr:cNvPr>
        <xdr:cNvCxnSpPr/>
      </xdr:nvCxnSpPr>
      <xdr:spPr>
        <a:xfrm flipV="1">
          <a:off x="8750300" y="6596108"/>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55362</xdr:rowOff>
    </xdr:from>
    <xdr:to>
      <xdr:col>41</xdr:col>
      <xdr:colOff>101600</xdr:colOff>
      <xdr:row>38</xdr:row>
      <xdr:rowOff>156962</xdr:rowOff>
    </xdr:to>
    <xdr:sp macro="" textlink="">
      <xdr:nvSpPr>
        <xdr:cNvPr id="129" name="楕円 128">
          <a:extLst>
            <a:ext uri="{FF2B5EF4-FFF2-40B4-BE49-F238E27FC236}">
              <a16:creationId xmlns:a16="http://schemas.microsoft.com/office/drawing/2014/main" id="{9791491D-0847-4D07-9B75-924C4C6FA0F2}"/>
            </a:ext>
          </a:extLst>
        </xdr:cNvPr>
        <xdr:cNvSpPr/>
      </xdr:nvSpPr>
      <xdr:spPr>
        <a:xfrm>
          <a:off x="7810500" y="65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99045</xdr:rowOff>
    </xdr:from>
    <xdr:to>
      <xdr:col>45</xdr:col>
      <xdr:colOff>177800</xdr:colOff>
      <xdr:row>38</xdr:row>
      <xdr:rowOff>106162</xdr:rowOff>
    </xdr:to>
    <xdr:cxnSp macro="">
      <xdr:nvCxnSpPr>
        <xdr:cNvPr id="130" name="直線コネクタ 129">
          <a:extLst>
            <a:ext uri="{FF2B5EF4-FFF2-40B4-BE49-F238E27FC236}">
              <a16:creationId xmlns:a16="http://schemas.microsoft.com/office/drawing/2014/main" id="{C9AF25D1-6F11-40B3-B0AC-0BC505BD4DAB}"/>
            </a:ext>
          </a:extLst>
        </xdr:cNvPr>
        <xdr:cNvCxnSpPr/>
      </xdr:nvCxnSpPr>
      <xdr:spPr>
        <a:xfrm flipV="1">
          <a:off x="7861300" y="6614145"/>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31" name="n_1aveValue【道路】&#10;一人当たり延長">
          <a:extLst>
            <a:ext uri="{FF2B5EF4-FFF2-40B4-BE49-F238E27FC236}">
              <a16:creationId xmlns:a16="http://schemas.microsoft.com/office/drawing/2014/main" id="{E400E774-E762-4ABC-A9DE-436669E8FAC5}"/>
            </a:ext>
          </a:extLst>
        </xdr:cNvPr>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32" name="n_2aveValue【道路】&#10;一人当たり延長">
          <a:extLst>
            <a:ext uri="{FF2B5EF4-FFF2-40B4-BE49-F238E27FC236}">
              <a16:creationId xmlns:a16="http://schemas.microsoft.com/office/drawing/2014/main" id="{07DB1232-2A8E-4F93-9756-945A3CFF044C}"/>
            </a:ext>
          </a:extLst>
        </xdr:cNvPr>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5290</xdr:rowOff>
    </xdr:from>
    <xdr:ext cx="534377" cy="259045"/>
    <xdr:sp macro="" textlink="">
      <xdr:nvSpPr>
        <xdr:cNvPr id="133" name="n_3aveValue【道路】&#10;一人当たり延長">
          <a:extLst>
            <a:ext uri="{FF2B5EF4-FFF2-40B4-BE49-F238E27FC236}">
              <a16:creationId xmlns:a16="http://schemas.microsoft.com/office/drawing/2014/main" id="{D39350D9-65CD-43AA-8CB9-55A570F5D1F2}"/>
            </a:ext>
          </a:extLst>
        </xdr:cNvPr>
        <xdr:cNvSpPr txBox="1"/>
      </xdr:nvSpPr>
      <xdr:spPr>
        <a:xfrm>
          <a:off x="7594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148335</xdr:rowOff>
    </xdr:from>
    <xdr:ext cx="534377" cy="259045"/>
    <xdr:sp macro="" textlink="">
      <xdr:nvSpPr>
        <xdr:cNvPr id="134" name="n_1mainValue【道路】&#10;一人当たり延長">
          <a:extLst>
            <a:ext uri="{FF2B5EF4-FFF2-40B4-BE49-F238E27FC236}">
              <a16:creationId xmlns:a16="http://schemas.microsoft.com/office/drawing/2014/main" id="{4417B33F-6C6F-439F-9C64-C7A61BB78600}"/>
            </a:ext>
          </a:extLst>
        </xdr:cNvPr>
        <xdr:cNvSpPr txBox="1"/>
      </xdr:nvSpPr>
      <xdr:spPr>
        <a:xfrm>
          <a:off x="9359411" y="63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166372</xdr:rowOff>
    </xdr:from>
    <xdr:ext cx="534377" cy="259045"/>
    <xdr:sp macro="" textlink="">
      <xdr:nvSpPr>
        <xdr:cNvPr id="135" name="n_2mainValue【道路】&#10;一人当たり延長">
          <a:extLst>
            <a:ext uri="{FF2B5EF4-FFF2-40B4-BE49-F238E27FC236}">
              <a16:creationId xmlns:a16="http://schemas.microsoft.com/office/drawing/2014/main" id="{E94262DE-EF2D-452D-8903-AA1879B1A165}"/>
            </a:ext>
          </a:extLst>
        </xdr:cNvPr>
        <xdr:cNvSpPr txBox="1"/>
      </xdr:nvSpPr>
      <xdr:spPr>
        <a:xfrm>
          <a:off x="8483111" y="63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2039</xdr:rowOff>
    </xdr:from>
    <xdr:ext cx="534377" cy="259045"/>
    <xdr:sp macro="" textlink="">
      <xdr:nvSpPr>
        <xdr:cNvPr id="136" name="n_3mainValue【道路】&#10;一人当たり延長">
          <a:extLst>
            <a:ext uri="{FF2B5EF4-FFF2-40B4-BE49-F238E27FC236}">
              <a16:creationId xmlns:a16="http://schemas.microsoft.com/office/drawing/2014/main" id="{383D270E-537B-46B0-B051-7EA9AE84016C}"/>
            </a:ext>
          </a:extLst>
        </xdr:cNvPr>
        <xdr:cNvSpPr txBox="1"/>
      </xdr:nvSpPr>
      <xdr:spPr>
        <a:xfrm>
          <a:off x="7594111" y="63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DB09D405-9A89-4F2B-9C08-D4667179B2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9D70CB6F-8F9B-4EC7-940A-AC5BAF105B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9673F0F7-92DF-4128-9172-2EA9C3E4F76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E45CF71D-495A-4ACE-A721-9D32EBB7B3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8B877F5E-EDBE-4967-9162-E0EDF6016A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5EB5E626-9156-4D65-B5E1-1342832869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7937001F-A379-4458-B44A-4947E50409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905938ED-DCCE-409F-B812-4E66502972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AD8F4160-65AF-42F5-831A-950145DA1FF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58D2E2B1-93CA-4E31-BE22-F6435F28B0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45B5B214-B8A7-4ABF-8C9C-469B403F27D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438D5181-11AE-44BF-AFFD-B2451546503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0E7C8717-78A5-4D5E-9F42-F6AB070070C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3EEB5D41-C659-442D-9153-CF5C00EAB9B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4714B231-80B9-44E9-AE96-5EF63CB2F30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047C2C80-9BF3-41BB-859E-EAFFD475120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195AD4F1-49BD-472B-93FC-32F3A33EDB1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E9666A5B-6179-46BC-94AD-891F7C4FCCC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a16="http://schemas.microsoft.com/office/drawing/2014/main" id="{9D8D19A3-0F2B-4222-9C75-0C9043A049B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9324FA3-0BBF-4F3F-92C2-9C200AC84EA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38A719D-0327-4637-ABEE-5088818CC26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74A61DD7-CFE4-4561-AC40-15BF023AFC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a16="http://schemas.microsoft.com/office/drawing/2014/main" id="{B0BA6605-1133-4F5F-8F1B-EFE2F4706806}"/>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5E3EF35A-CD50-4CC3-A35F-F46150D20E95}"/>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a16="http://schemas.microsoft.com/office/drawing/2014/main" id="{76C989B4-EBA7-49A6-ACC6-1E6AB26DBB49}"/>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5E408F02-F5C8-42A1-ACB4-CF867C2D208E}"/>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a16="http://schemas.microsoft.com/office/drawing/2014/main" id="{2AAE6B26-1E87-479F-B2C3-72AF619B4A83}"/>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10324399-FA9F-4353-B6E8-0BC44BED60E0}"/>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a16="http://schemas.microsoft.com/office/drawing/2014/main" id="{2FDFC0D0-C98A-4062-A4D0-C1F2323355F3}"/>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a16="http://schemas.microsoft.com/office/drawing/2014/main" id="{C759B4CE-7BB3-494B-B168-CA9A370ED7B6}"/>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a16="http://schemas.microsoft.com/office/drawing/2014/main" id="{18598E82-1784-432F-985C-212D1AE2EAAA}"/>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a:extLst>
            <a:ext uri="{FF2B5EF4-FFF2-40B4-BE49-F238E27FC236}">
              <a16:creationId xmlns:a16="http://schemas.microsoft.com/office/drawing/2014/main" id="{95AD8B79-25F8-4D2E-9180-FD531D3A0BD2}"/>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8C2515D-8A09-487B-A7DA-F291C9C0F8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C5E1C51-C9EC-497A-859C-F0AEA82163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421B449-65A9-4910-9C17-4E015BD1E1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DD64D1D-CC50-4FD1-8316-B2CE5B0575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219A848-61DA-4A04-A2B8-E6EF881B90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74" name="楕円 173">
          <a:extLst>
            <a:ext uri="{FF2B5EF4-FFF2-40B4-BE49-F238E27FC236}">
              <a16:creationId xmlns:a16="http://schemas.microsoft.com/office/drawing/2014/main" id="{0A0904E8-5E93-41C2-A5F7-1B784D1CCBC1}"/>
            </a:ext>
          </a:extLst>
        </xdr:cNvPr>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76217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89DB93C7-BFAE-495E-8E08-BD93266E37D9}"/>
            </a:ext>
          </a:extLst>
        </xdr:cNvPr>
        <xdr:cNvSpPr txBox="1"/>
      </xdr:nvSpPr>
      <xdr:spPr>
        <a:xfrm>
          <a:off x="4673600"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118364</xdr:rowOff>
    </xdr:from>
    <xdr:to>
      <xdr:col>20</xdr:col>
      <xdr:colOff>38100</xdr:colOff>
      <xdr:row>59</xdr:row>
      <xdr:rowOff>48514</xdr:rowOff>
    </xdr:to>
    <xdr:sp macro="" textlink="">
      <xdr:nvSpPr>
        <xdr:cNvPr id="176" name="楕円 175">
          <a:extLst>
            <a:ext uri="{FF2B5EF4-FFF2-40B4-BE49-F238E27FC236}">
              <a16:creationId xmlns:a16="http://schemas.microsoft.com/office/drawing/2014/main" id="{BD7BDE3C-94C1-4A4B-903D-19AD8FC77C3D}"/>
            </a:ext>
          </a:extLst>
        </xdr:cNvPr>
        <xdr:cNvSpPr/>
      </xdr:nvSpPr>
      <xdr:spPr>
        <a:xfrm>
          <a:off x="3746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58</xdr:row>
      <xdr:rowOff>169164</xdr:rowOff>
    </xdr:to>
    <xdr:cxnSp macro="">
      <xdr:nvCxnSpPr>
        <xdr:cNvPr id="177" name="直線コネクタ 176">
          <a:extLst>
            <a:ext uri="{FF2B5EF4-FFF2-40B4-BE49-F238E27FC236}">
              <a16:creationId xmlns:a16="http://schemas.microsoft.com/office/drawing/2014/main" id="{B8FCE0DC-272F-472E-B3DA-A4399E1BDA53}"/>
            </a:ext>
          </a:extLst>
        </xdr:cNvPr>
        <xdr:cNvCxnSpPr/>
      </xdr:nvCxnSpPr>
      <xdr:spPr>
        <a:xfrm flipV="1">
          <a:off x="3797300" y="1009269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127508</xdr:rowOff>
    </xdr:from>
    <xdr:to>
      <xdr:col>15</xdr:col>
      <xdr:colOff>101600</xdr:colOff>
      <xdr:row>59</xdr:row>
      <xdr:rowOff>57658</xdr:rowOff>
    </xdr:to>
    <xdr:sp macro="" textlink="">
      <xdr:nvSpPr>
        <xdr:cNvPr id="178" name="楕円 177">
          <a:extLst>
            <a:ext uri="{FF2B5EF4-FFF2-40B4-BE49-F238E27FC236}">
              <a16:creationId xmlns:a16="http://schemas.microsoft.com/office/drawing/2014/main" id="{88F20C88-3B7C-4093-9863-4710B30E7D5B}"/>
            </a:ext>
          </a:extLst>
        </xdr:cNvPr>
        <xdr:cNvSpPr/>
      </xdr:nvSpPr>
      <xdr:spPr>
        <a:xfrm>
          <a:off x="2857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169164</xdr:rowOff>
    </xdr:from>
    <xdr:to>
      <xdr:col>19</xdr:col>
      <xdr:colOff>177800</xdr:colOff>
      <xdr:row>59</xdr:row>
      <xdr:rowOff>6858</xdr:rowOff>
    </xdr:to>
    <xdr:cxnSp macro="">
      <xdr:nvCxnSpPr>
        <xdr:cNvPr id="179" name="直線コネクタ 178">
          <a:extLst>
            <a:ext uri="{FF2B5EF4-FFF2-40B4-BE49-F238E27FC236}">
              <a16:creationId xmlns:a16="http://schemas.microsoft.com/office/drawing/2014/main" id="{F0F97637-7E91-4772-90D6-0FC08FC7E8AB}"/>
            </a:ext>
          </a:extLst>
        </xdr:cNvPr>
        <xdr:cNvCxnSpPr/>
      </xdr:nvCxnSpPr>
      <xdr:spPr>
        <a:xfrm flipV="1">
          <a:off x="2908300" y="101132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159512</xdr:rowOff>
    </xdr:from>
    <xdr:to>
      <xdr:col>10</xdr:col>
      <xdr:colOff>165100</xdr:colOff>
      <xdr:row>59</xdr:row>
      <xdr:rowOff>89662</xdr:rowOff>
    </xdr:to>
    <xdr:sp macro="" textlink="">
      <xdr:nvSpPr>
        <xdr:cNvPr id="180" name="楕円 179">
          <a:extLst>
            <a:ext uri="{FF2B5EF4-FFF2-40B4-BE49-F238E27FC236}">
              <a16:creationId xmlns:a16="http://schemas.microsoft.com/office/drawing/2014/main" id="{90A9ACBD-0CCC-4AFD-847A-3AEDEB2B59DC}"/>
            </a:ext>
          </a:extLst>
        </xdr:cNvPr>
        <xdr:cNvSpPr/>
      </xdr:nvSpPr>
      <xdr:spPr>
        <a:xfrm>
          <a:off x="1968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xdr:rowOff>
    </xdr:from>
    <xdr:to>
      <xdr:col>15</xdr:col>
      <xdr:colOff>50800</xdr:colOff>
      <xdr:row>59</xdr:row>
      <xdr:rowOff>38862</xdr:rowOff>
    </xdr:to>
    <xdr:cxnSp macro="">
      <xdr:nvCxnSpPr>
        <xdr:cNvPr id="181" name="直線コネクタ 180">
          <a:extLst>
            <a:ext uri="{FF2B5EF4-FFF2-40B4-BE49-F238E27FC236}">
              <a16:creationId xmlns:a16="http://schemas.microsoft.com/office/drawing/2014/main" id="{83E62622-4024-43A4-AD18-185FBA9D7D36}"/>
            </a:ext>
          </a:extLst>
        </xdr:cNvPr>
        <xdr:cNvCxnSpPr/>
      </xdr:nvCxnSpPr>
      <xdr:spPr>
        <a:xfrm flipV="1">
          <a:off x="2019300" y="101224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CBC4271F-5DC9-423C-B5B0-69DFF4967F7F}"/>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598A97EF-616A-4EB9-84EF-A645E1F42E98}"/>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C8303DF3-1911-4120-96A8-0913C8E9283F}"/>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39641</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C12FF444-248A-404A-B12B-FD9629FDCB44}"/>
            </a:ext>
          </a:extLst>
        </xdr:cNvPr>
        <xdr:cNvSpPr txBox="1"/>
      </xdr:nvSpPr>
      <xdr:spPr>
        <a:xfrm>
          <a:off x="35820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48785</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29B93347-269E-4664-976E-032ED91F7F91}"/>
            </a:ext>
          </a:extLst>
        </xdr:cNvPr>
        <xdr:cNvSpPr txBox="1"/>
      </xdr:nvSpPr>
      <xdr:spPr>
        <a:xfrm>
          <a:off x="270574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80789</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9CB1BC6B-A00E-406D-870F-5BAC4FC32D92}"/>
            </a:ext>
          </a:extLst>
        </xdr:cNvPr>
        <xdr:cNvSpPr txBox="1"/>
      </xdr:nvSpPr>
      <xdr:spPr>
        <a:xfrm>
          <a:off x="1816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9184963E-0F52-4BF3-B23A-75728E6DA8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F61A2F0-28C8-4C23-9ACB-E89B505896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FC760D88-393B-4C3E-8CD7-B04B7AB60E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F014EB4A-3CAA-4C32-A2A3-755C416044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DBE14202-C238-44E6-B361-34988C2349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1073A36F-0E6C-4249-B36B-3DBB6EC9A22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ABC42C68-974F-483F-977B-FF3F1AD524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D6B1FA2B-538E-4F33-B3AA-B93D207750D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D13D8891-E267-4EE3-9AEC-014E12C68F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4054F4A2-37CB-4EA3-A68D-DF6311788E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526AA660-A4F2-43D7-8245-DCBF859BB7F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a16="http://schemas.microsoft.com/office/drawing/2014/main" id="{5ACCF1A0-4B7A-4BEA-978A-30AF2964126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E44AF521-E272-4CCD-97D8-9ECCB540281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a16="http://schemas.microsoft.com/office/drawing/2014/main" id="{A5715B4D-D7CF-48CD-AAEF-1CF4C311185B}"/>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23D1E3C6-DC5C-473E-8123-5AEFF62E9CD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a16="http://schemas.microsoft.com/office/drawing/2014/main" id="{98222014-8550-48B8-A1A4-AE52BEFB04AD}"/>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B3EB04ED-CBE3-41A2-BF61-5BF9FF8DA60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a16="http://schemas.microsoft.com/office/drawing/2014/main" id="{AA9F6763-352A-4D6F-B95A-C8D8B01CB52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6D687A75-A1A0-4354-BAE5-3FCEBE02D6E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a16="http://schemas.microsoft.com/office/drawing/2014/main" id="{8DA54466-F24D-47FE-8530-A20931327DE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99B1551-86A8-4C11-BBDA-A7C91BB120B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a16="http://schemas.microsoft.com/office/drawing/2014/main" id="{763D43D5-53CA-4E07-9966-E0DECED2CCC2}"/>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FF4FA63C-49A3-4D5B-97A4-B51FB5BD89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a16="http://schemas.microsoft.com/office/drawing/2014/main" id="{EF67851E-2F15-4EBD-990A-D365F40408E8}"/>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EFAE90D3-ADFC-4192-B2AB-AC01DB7EE8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a16="http://schemas.microsoft.com/office/drawing/2014/main" id="{1127FEE3-7151-4B87-8797-85136C6857C7}"/>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a16="http://schemas.microsoft.com/office/drawing/2014/main" id="{AEDFEAD7-547C-4D29-B74D-304B8FC8F1A5}"/>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a16="http://schemas.microsoft.com/office/drawing/2014/main" id="{2CF5A74A-415D-436B-85A2-C51A975B8AB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4E640952-5F6B-474B-A021-EF8D3E8B69A3}"/>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a16="http://schemas.microsoft.com/office/drawing/2014/main" id="{4DBDD900-5AAB-495F-AC92-18496C1DF3C8}"/>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9083A74B-1FC4-4A24-BB98-15666FEFAB7A}"/>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a16="http://schemas.microsoft.com/office/drawing/2014/main" id="{C01F0433-0C12-47EA-8550-E4C907F1E305}"/>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a16="http://schemas.microsoft.com/office/drawing/2014/main" id="{856BF7DA-2915-4CA5-9AEC-D835E0047911}"/>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a16="http://schemas.microsoft.com/office/drawing/2014/main" id="{A9BE41E7-747F-48CC-B82F-61B5BDB83A60}"/>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a:extLst>
            <a:ext uri="{FF2B5EF4-FFF2-40B4-BE49-F238E27FC236}">
              <a16:creationId xmlns:a16="http://schemas.microsoft.com/office/drawing/2014/main" id="{B7348670-18CB-40B9-8FF3-B9997CCE47BE}"/>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C56248F-5C65-400E-AF86-CE9A0663456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1201E7A-FC7F-453E-9CA2-F126DA065E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E0EA032-293A-43A5-8D83-8B277FB3675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61AEC70-2A70-4345-8D50-60AAE2C668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1ECFCB7-A62B-43B4-9BB3-3766D0E40B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171289</xdr:rowOff>
    </xdr:from>
    <xdr:to>
      <xdr:col>55</xdr:col>
      <xdr:colOff>50800</xdr:colOff>
      <xdr:row>64</xdr:row>
      <xdr:rowOff>101439</xdr:rowOff>
    </xdr:to>
    <xdr:sp macro="" textlink="">
      <xdr:nvSpPr>
        <xdr:cNvPr id="228" name="楕円 227">
          <a:extLst>
            <a:ext uri="{FF2B5EF4-FFF2-40B4-BE49-F238E27FC236}">
              <a16:creationId xmlns:a16="http://schemas.microsoft.com/office/drawing/2014/main" id="{BCC4927A-BDDF-4844-B0BB-DDF3D0190310}"/>
            </a:ext>
          </a:extLst>
        </xdr:cNvPr>
        <xdr:cNvSpPr/>
      </xdr:nvSpPr>
      <xdr:spPr>
        <a:xfrm>
          <a:off x="10426700" y="109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86216</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3ED5BE1E-6E3F-41F1-AF4C-544F047CBC91}"/>
            </a:ext>
          </a:extLst>
        </xdr:cNvPr>
        <xdr:cNvSpPr txBox="1"/>
      </xdr:nvSpPr>
      <xdr:spPr>
        <a:xfrm>
          <a:off x="10515600" y="1088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2787</xdr:rowOff>
    </xdr:from>
    <xdr:to>
      <xdr:col>50</xdr:col>
      <xdr:colOff>165100</xdr:colOff>
      <xdr:row>64</xdr:row>
      <xdr:rowOff>104387</xdr:rowOff>
    </xdr:to>
    <xdr:sp macro="" textlink="">
      <xdr:nvSpPr>
        <xdr:cNvPr id="230" name="楕円 229">
          <a:extLst>
            <a:ext uri="{FF2B5EF4-FFF2-40B4-BE49-F238E27FC236}">
              <a16:creationId xmlns:a16="http://schemas.microsoft.com/office/drawing/2014/main" id="{CF31822D-4CCF-4B66-8030-DB1000AD786B}"/>
            </a:ext>
          </a:extLst>
        </xdr:cNvPr>
        <xdr:cNvSpPr/>
      </xdr:nvSpPr>
      <xdr:spPr>
        <a:xfrm>
          <a:off x="9588500" y="109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50639</xdr:rowOff>
    </xdr:from>
    <xdr:to>
      <xdr:col>55</xdr:col>
      <xdr:colOff>0</xdr:colOff>
      <xdr:row>64</xdr:row>
      <xdr:rowOff>53587</xdr:rowOff>
    </xdr:to>
    <xdr:cxnSp macro="">
      <xdr:nvCxnSpPr>
        <xdr:cNvPr id="231" name="直線コネクタ 230">
          <a:extLst>
            <a:ext uri="{FF2B5EF4-FFF2-40B4-BE49-F238E27FC236}">
              <a16:creationId xmlns:a16="http://schemas.microsoft.com/office/drawing/2014/main" id="{A7CD61BC-569D-4D9E-AC19-D7280367F64E}"/>
            </a:ext>
          </a:extLst>
        </xdr:cNvPr>
        <xdr:cNvCxnSpPr/>
      </xdr:nvCxnSpPr>
      <xdr:spPr>
        <a:xfrm flipV="1">
          <a:off x="9639300" y="11023439"/>
          <a:ext cx="8382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6128</xdr:rowOff>
    </xdr:from>
    <xdr:to>
      <xdr:col>46</xdr:col>
      <xdr:colOff>38100</xdr:colOff>
      <xdr:row>64</xdr:row>
      <xdr:rowOff>107728</xdr:rowOff>
    </xdr:to>
    <xdr:sp macro="" textlink="">
      <xdr:nvSpPr>
        <xdr:cNvPr id="232" name="楕円 231">
          <a:extLst>
            <a:ext uri="{FF2B5EF4-FFF2-40B4-BE49-F238E27FC236}">
              <a16:creationId xmlns:a16="http://schemas.microsoft.com/office/drawing/2014/main" id="{7B6A8C1A-52B8-4AFC-A4BB-80772FF8FA8E}"/>
            </a:ext>
          </a:extLst>
        </xdr:cNvPr>
        <xdr:cNvSpPr/>
      </xdr:nvSpPr>
      <xdr:spPr>
        <a:xfrm>
          <a:off x="8699500" y="109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53587</xdr:rowOff>
    </xdr:from>
    <xdr:to>
      <xdr:col>50</xdr:col>
      <xdr:colOff>114300</xdr:colOff>
      <xdr:row>64</xdr:row>
      <xdr:rowOff>56928</xdr:rowOff>
    </xdr:to>
    <xdr:cxnSp macro="">
      <xdr:nvCxnSpPr>
        <xdr:cNvPr id="233" name="直線コネクタ 232">
          <a:extLst>
            <a:ext uri="{FF2B5EF4-FFF2-40B4-BE49-F238E27FC236}">
              <a16:creationId xmlns:a16="http://schemas.microsoft.com/office/drawing/2014/main" id="{0010489A-C843-47D1-80C9-A92D91200430}"/>
            </a:ext>
          </a:extLst>
        </xdr:cNvPr>
        <xdr:cNvCxnSpPr/>
      </xdr:nvCxnSpPr>
      <xdr:spPr>
        <a:xfrm flipV="1">
          <a:off x="8750300" y="11026387"/>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7458</xdr:rowOff>
    </xdr:from>
    <xdr:to>
      <xdr:col>41</xdr:col>
      <xdr:colOff>101600</xdr:colOff>
      <xdr:row>64</xdr:row>
      <xdr:rowOff>109058</xdr:rowOff>
    </xdr:to>
    <xdr:sp macro="" textlink="">
      <xdr:nvSpPr>
        <xdr:cNvPr id="234" name="楕円 233">
          <a:extLst>
            <a:ext uri="{FF2B5EF4-FFF2-40B4-BE49-F238E27FC236}">
              <a16:creationId xmlns:a16="http://schemas.microsoft.com/office/drawing/2014/main" id="{EB66B63E-9D2D-4E8E-8368-C01E5266EA88}"/>
            </a:ext>
          </a:extLst>
        </xdr:cNvPr>
        <xdr:cNvSpPr/>
      </xdr:nvSpPr>
      <xdr:spPr>
        <a:xfrm>
          <a:off x="7810500" y="109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56928</xdr:rowOff>
    </xdr:from>
    <xdr:to>
      <xdr:col>45</xdr:col>
      <xdr:colOff>177800</xdr:colOff>
      <xdr:row>64</xdr:row>
      <xdr:rowOff>58258</xdr:rowOff>
    </xdr:to>
    <xdr:cxnSp macro="">
      <xdr:nvCxnSpPr>
        <xdr:cNvPr id="235" name="直線コネクタ 234">
          <a:extLst>
            <a:ext uri="{FF2B5EF4-FFF2-40B4-BE49-F238E27FC236}">
              <a16:creationId xmlns:a16="http://schemas.microsoft.com/office/drawing/2014/main" id="{F0D4757B-6551-43AC-AB49-F07E5E055313}"/>
            </a:ext>
          </a:extLst>
        </xdr:cNvPr>
        <xdr:cNvCxnSpPr/>
      </xdr:nvCxnSpPr>
      <xdr:spPr>
        <a:xfrm flipV="1">
          <a:off x="7861300" y="11029728"/>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255DDC05-7A98-4079-ADE9-52C4B4936AC7}"/>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19850F8F-86AA-4FB4-B643-FA21681BBE86}"/>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DD0C527C-C8A8-458F-AA36-D54676F1F826}"/>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95514</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E5E256EE-01AA-4CBF-8328-5B89590FB040}"/>
            </a:ext>
          </a:extLst>
        </xdr:cNvPr>
        <xdr:cNvSpPr txBox="1"/>
      </xdr:nvSpPr>
      <xdr:spPr>
        <a:xfrm>
          <a:off x="9327095" y="1106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98855</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39D6506-E214-4C78-93E4-0C49D7012206}"/>
            </a:ext>
          </a:extLst>
        </xdr:cNvPr>
        <xdr:cNvSpPr txBox="1"/>
      </xdr:nvSpPr>
      <xdr:spPr>
        <a:xfrm>
          <a:off x="8450795" y="1107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100185</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55CD0F28-DF41-40BA-81AC-F6F56126A650}"/>
            </a:ext>
          </a:extLst>
        </xdr:cNvPr>
        <xdr:cNvSpPr txBox="1"/>
      </xdr:nvSpPr>
      <xdr:spPr>
        <a:xfrm>
          <a:off x="7561795" y="1107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3EBD7608-32EC-4C8E-88B3-231631C993D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C30CB947-7A56-4D66-BA07-73D53813C0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E22D10C2-1CC3-46D6-83E9-0B8028097FE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99BC44E0-7368-4C8C-BFAB-38CDF8A86C2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9FBD7A81-FE5C-46CA-835C-05B9633CC4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B00D00C-C8D2-496C-9D18-CE758855F2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76B628CD-A894-428B-BAEB-D3091F58AEF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6E15AE33-2981-4DE5-B5C4-98C38DDB76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6D1129A5-15B2-4DC9-83CC-2A27599336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4B7CD2EC-913E-42E5-AB47-C214C2E521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C25AF32D-B713-4A35-891F-31D91691CF0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E2C4946C-06CC-4D28-A0CB-05E93A28945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D962023D-B6D0-4FF0-BB17-C5482FBB3C3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2FA7A299-739F-49B6-96A4-E747B501C04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55E29AA-7732-4679-96EF-C60EDC32E8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DB25CAA3-5D16-41F5-A74C-A65AE7E263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E4D3B6E9-1B46-4EE6-8227-064570EE366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E0BEDFD3-02DC-4EC8-B943-B6AE1F05C9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7B05903D-2AA1-4BE0-84E4-6D33D5BCF34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1629B9E7-8E02-481F-B885-48182ADDCF2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710E7D27-5C23-4FA4-B554-40EABAFDCC1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2E4A23D5-C799-4801-BEDA-C7CFAC59DB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0CBE236-743D-4BAF-AE48-157C67F61D0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C96FFE2C-524A-4720-8CF7-38C208778B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a16="http://schemas.microsoft.com/office/drawing/2014/main" id="{5811D97A-FC7D-4591-B0C3-951858D1D912}"/>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19D9894-439A-4D65-8697-0CF7361FA189}"/>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a16="http://schemas.microsoft.com/office/drawing/2014/main" id="{B7C9624C-4377-4B0D-9B24-9DB2A8D293BF}"/>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6BD46DC1-29D4-4C88-833A-06374362B8B6}"/>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a16="http://schemas.microsoft.com/office/drawing/2014/main" id="{ABE61ACF-22D8-423A-9C57-4F71509BBDE8}"/>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DBF84E95-8296-424D-B64E-93C5C01875B2}"/>
            </a:ext>
          </a:extLst>
        </xdr:cNvPr>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a16="http://schemas.microsoft.com/office/drawing/2014/main" id="{595C618B-A5D2-4561-B34D-385517FE6646}"/>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a16="http://schemas.microsoft.com/office/drawing/2014/main" id="{F92A7F60-881F-4047-88B5-D9C6FA55D8CC}"/>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a16="http://schemas.microsoft.com/office/drawing/2014/main" id="{9777577B-24D2-4BF3-BDAB-16AE8DD396A4}"/>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7BD001B8-4D03-4B1B-8E43-06F239318579}"/>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1C9BBB0E-D709-46A1-9922-781E6EA364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969BC90-FA88-43A2-8CC0-8BBA2E2FE1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85C5283-F1FF-4A07-A8AF-D9C846262DC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FA7F3B7-6BE6-4864-BEF1-E4A200E28E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D80B68C-518A-47DD-8C4E-5613B1847D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81" name="楕円 280">
          <a:extLst>
            <a:ext uri="{FF2B5EF4-FFF2-40B4-BE49-F238E27FC236}">
              <a16:creationId xmlns:a16="http://schemas.microsoft.com/office/drawing/2014/main" id="{F759B63F-F4B0-4DBB-A171-E10ECBC09DF3}"/>
            </a:ext>
          </a:extLst>
        </xdr:cNvPr>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338C61D4-BE81-469B-889B-11B5B53AF3DE}"/>
            </a:ext>
          </a:extLst>
        </xdr:cNvPr>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83" name="楕円 282">
          <a:extLst>
            <a:ext uri="{FF2B5EF4-FFF2-40B4-BE49-F238E27FC236}">
              <a16:creationId xmlns:a16="http://schemas.microsoft.com/office/drawing/2014/main" id="{613CDA11-3CA8-4EED-827F-BE2894D38CC7}"/>
            </a:ext>
          </a:extLst>
        </xdr:cNvPr>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95250</xdr:rowOff>
    </xdr:to>
    <xdr:cxnSp macro="">
      <xdr:nvCxnSpPr>
        <xdr:cNvPr id="284" name="直線コネクタ 283">
          <a:extLst>
            <a:ext uri="{FF2B5EF4-FFF2-40B4-BE49-F238E27FC236}">
              <a16:creationId xmlns:a16="http://schemas.microsoft.com/office/drawing/2014/main" id="{B01BBC76-BC71-4A85-9130-C9C8FA344F66}"/>
            </a:ext>
          </a:extLst>
        </xdr:cNvPr>
        <xdr:cNvCxnSpPr/>
      </xdr:nvCxnSpPr>
      <xdr:spPr>
        <a:xfrm>
          <a:off x="3797300" y="13807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50164</xdr:rowOff>
    </xdr:from>
    <xdr:to>
      <xdr:col>15</xdr:col>
      <xdr:colOff>101600</xdr:colOff>
      <xdr:row>80</xdr:row>
      <xdr:rowOff>151764</xdr:rowOff>
    </xdr:to>
    <xdr:sp macro="" textlink="">
      <xdr:nvSpPr>
        <xdr:cNvPr id="285" name="楕円 284">
          <a:extLst>
            <a:ext uri="{FF2B5EF4-FFF2-40B4-BE49-F238E27FC236}">
              <a16:creationId xmlns:a16="http://schemas.microsoft.com/office/drawing/2014/main" id="{0082E024-C203-4EF5-B635-26730594A25B}"/>
            </a:ext>
          </a:extLst>
        </xdr:cNvPr>
        <xdr:cNvSpPr/>
      </xdr:nvSpPr>
      <xdr:spPr>
        <a:xfrm>
          <a:off x="2857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100964</xdr:rowOff>
    </xdr:to>
    <xdr:cxnSp macro="">
      <xdr:nvCxnSpPr>
        <xdr:cNvPr id="286" name="直線コネクタ 285">
          <a:extLst>
            <a:ext uri="{FF2B5EF4-FFF2-40B4-BE49-F238E27FC236}">
              <a16:creationId xmlns:a16="http://schemas.microsoft.com/office/drawing/2014/main" id="{44C90B62-37ED-4713-9BFC-46B959C6970F}"/>
            </a:ext>
          </a:extLst>
        </xdr:cNvPr>
        <xdr:cNvCxnSpPr/>
      </xdr:nvCxnSpPr>
      <xdr:spPr>
        <a:xfrm flipV="1">
          <a:off x="2908300" y="138074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124461</xdr:rowOff>
    </xdr:from>
    <xdr:to>
      <xdr:col>10</xdr:col>
      <xdr:colOff>165100</xdr:colOff>
      <xdr:row>78</xdr:row>
      <xdr:rowOff>54611</xdr:rowOff>
    </xdr:to>
    <xdr:sp macro="" textlink="">
      <xdr:nvSpPr>
        <xdr:cNvPr id="287" name="楕円 286">
          <a:extLst>
            <a:ext uri="{FF2B5EF4-FFF2-40B4-BE49-F238E27FC236}">
              <a16:creationId xmlns:a16="http://schemas.microsoft.com/office/drawing/2014/main" id="{1AA28B2D-73DA-4857-BACC-E793AC1C866D}"/>
            </a:ext>
          </a:extLst>
        </xdr:cNvPr>
        <xdr:cNvSpPr/>
      </xdr:nvSpPr>
      <xdr:spPr>
        <a:xfrm>
          <a:off x="1968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3811</xdr:rowOff>
    </xdr:from>
    <xdr:to>
      <xdr:col>15</xdr:col>
      <xdr:colOff>50800</xdr:colOff>
      <xdr:row>80</xdr:row>
      <xdr:rowOff>100964</xdr:rowOff>
    </xdr:to>
    <xdr:cxnSp macro="">
      <xdr:nvCxnSpPr>
        <xdr:cNvPr id="288" name="直線コネクタ 287">
          <a:extLst>
            <a:ext uri="{FF2B5EF4-FFF2-40B4-BE49-F238E27FC236}">
              <a16:creationId xmlns:a16="http://schemas.microsoft.com/office/drawing/2014/main" id="{ACB512C0-F48B-409B-A35E-545F6EDF6C37}"/>
            </a:ext>
          </a:extLst>
        </xdr:cNvPr>
        <xdr:cNvCxnSpPr/>
      </xdr:nvCxnSpPr>
      <xdr:spPr>
        <a:xfrm>
          <a:off x="2019300" y="13376911"/>
          <a:ext cx="889000" cy="4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a:extLst>
            <a:ext uri="{FF2B5EF4-FFF2-40B4-BE49-F238E27FC236}">
              <a16:creationId xmlns:a16="http://schemas.microsoft.com/office/drawing/2014/main" id="{E3F88ECD-99DC-483C-B5FF-AAB9166F13A0}"/>
            </a:ext>
          </a:extLst>
        </xdr:cNvPr>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a:extLst>
            <a:ext uri="{FF2B5EF4-FFF2-40B4-BE49-F238E27FC236}">
              <a16:creationId xmlns:a16="http://schemas.microsoft.com/office/drawing/2014/main" id="{9CB3415D-EE62-4B26-B0AF-E77A18612556}"/>
            </a:ext>
          </a:extLst>
        </xdr:cNvPr>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id="{BC0769AB-2D09-4C46-B1BC-F54023BB718D}"/>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92" name="n_1mainValue【公営住宅】&#10;有形固定資産減価償却率">
          <a:extLst>
            <a:ext uri="{FF2B5EF4-FFF2-40B4-BE49-F238E27FC236}">
              <a16:creationId xmlns:a16="http://schemas.microsoft.com/office/drawing/2014/main" id="{3A2E7468-4BB8-4984-981A-22E6E39E9704}"/>
            </a:ext>
          </a:extLst>
        </xdr:cNvPr>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168291</xdr:rowOff>
    </xdr:from>
    <xdr:ext cx="405111" cy="259045"/>
    <xdr:sp macro="" textlink="">
      <xdr:nvSpPr>
        <xdr:cNvPr id="293" name="n_2mainValue【公営住宅】&#10;有形固定資産減価償却率">
          <a:extLst>
            <a:ext uri="{FF2B5EF4-FFF2-40B4-BE49-F238E27FC236}">
              <a16:creationId xmlns:a16="http://schemas.microsoft.com/office/drawing/2014/main" id="{2B776618-5DC2-41E4-81A1-B2311B2BF25B}"/>
            </a:ext>
          </a:extLst>
        </xdr:cNvPr>
        <xdr:cNvSpPr txBox="1"/>
      </xdr:nvSpPr>
      <xdr:spPr>
        <a:xfrm>
          <a:off x="2705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71138</xdr:rowOff>
    </xdr:from>
    <xdr:ext cx="405111" cy="259045"/>
    <xdr:sp macro="" textlink="">
      <xdr:nvSpPr>
        <xdr:cNvPr id="294" name="n_3mainValue【公営住宅】&#10;有形固定資産減価償却率">
          <a:extLst>
            <a:ext uri="{FF2B5EF4-FFF2-40B4-BE49-F238E27FC236}">
              <a16:creationId xmlns:a16="http://schemas.microsoft.com/office/drawing/2014/main" id="{D322A82D-DC49-4BD1-95EA-88AA7AA37957}"/>
            </a:ext>
          </a:extLst>
        </xdr:cNvPr>
        <xdr:cNvSpPr txBox="1"/>
      </xdr:nvSpPr>
      <xdr:spPr>
        <a:xfrm>
          <a:off x="18167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7D2BCBC7-4996-4241-809E-A2CECA91F2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2AF83296-32B0-47F2-A5B0-1EF61EE2818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62A3F7CE-0762-4731-9501-316B292012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40CB8B93-C095-45FC-A3A1-52C77F7B68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687175FB-0893-4ED2-B26B-AAE12769EA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129EFACE-88A0-426F-94E2-D7FF470476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C240B8FA-2FD3-4DA3-860E-220B18F283D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58A9167-2152-410A-975A-230483D964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938F6DD1-09A1-441F-AD26-0B022D16EC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30340E8-6B71-4617-9805-058316D6FE6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C13B036-F995-43B3-AD83-E0B9687C031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6BEFCC89-8C81-461F-92B5-784087DBF14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3C207E6C-A7DB-4B71-888C-42BEE24E90C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FF33A17E-620F-452E-94FA-68B5EF9FD81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9B7E1FA8-A66D-4BDF-89C7-A6AD27A0AAA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8C4F0E01-6733-4B31-BC63-44F69BA5899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F4CD6ADF-A034-4865-9776-0AF6FBE805C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6CF09D38-8FFE-4B5A-8624-DA7903DD405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4D49C9EC-88E5-431A-89C4-D0223D6F659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E87A35FC-980C-4AF9-91A6-B5050EF9C8E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C1C02C4-572A-4FBB-8175-799A589C84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AE99BB4B-9757-478F-A43F-23B234F507E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B5EA57C8-7197-4A74-BE0F-A7BFEB585B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a16="http://schemas.microsoft.com/office/drawing/2014/main" id="{AB0E05BF-1E4E-40C4-899C-2017912390FC}"/>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a16="http://schemas.microsoft.com/office/drawing/2014/main" id="{546BC60A-DEF4-4D29-96A8-B3B5666FFA70}"/>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a16="http://schemas.microsoft.com/office/drawing/2014/main" id="{EC26F6D0-A22B-4396-B872-D27584E7AB45}"/>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a16="http://schemas.microsoft.com/office/drawing/2014/main" id="{B44D6F91-63AB-407E-94B3-9F92A885BF5B}"/>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a16="http://schemas.microsoft.com/office/drawing/2014/main" id="{838067C4-F95A-407D-8BE0-48A8B391A7C1}"/>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23" name="【公営住宅】&#10;一人当たり面積平均値テキスト">
          <a:extLst>
            <a:ext uri="{FF2B5EF4-FFF2-40B4-BE49-F238E27FC236}">
              <a16:creationId xmlns:a16="http://schemas.microsoft.com/office/drawing/2014/main" id="{49E8583C-B9F8-40A2-B782-8CB16F0DEDD3}"/>
            </a:ext>
          </a:extLst>
        </xdr:cNvPr>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a16="http://schemas.microsoft.com/office/drawing/2014/main" id="{AABA6E8E-8A7D-4FB4-B5FD-22D8B5195877}"/>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a16="http://schemas.microsoft.com/office/drawing/2014/main" id="{992B8D5A-E822-4F20-B96E-839BA4FF6AFD}"/>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a16="http://schemas.microsoft.com/office/drawing/2014/main" id="{656EB2F2-2893-4347-A6EB-570DE34D07E8}"/>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a:extLst>
            <a:ext uri="{FF2B5EF4-FFF2-40B4-BE49-F238E27FC236}">
              <a16:creationId xmlns:a16="http://schemas.microsoft.com/office/drawing/2014/main" id="{982B2D84-3F07-4030-AB49-FC78D4BA4B0F}"/>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4573B68-45BC-4484-B739-0248E0E9CD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BF6FC26-8F4C-41A6-A74B-ABA8CE90FF0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404FA33-12DC-4635-8DA3-530F5457289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1F79F40-CA9E-448F-97C8-41BC549EBE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E4F801A-8989-4EB0-AFEE-A199AF86BC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162052</xdr:rowOff>
    </xdr:from>
    <xdr:to>
      <xdr:col>55</xdr:col>
      <xdr:colOff>50800</xdr:colOff>
      <xdr:row>85</xdr:row>
      <xdr:rowOff>92202</xdr:rowOff>
    </xdr:to>
    <xdr:sp macro="" textlink="">
      <xdr:nvSpPr>
        <xdr:cNvPr id="333" name="楕円 332">
          <a:extLst>
            <a:ext uri="{FF2B5EF4-FFF2-40B4-BE49-F238E27FC236}">
              <a16:creationId xmlns:a16="http://schemas.microsoft.com/office/drawing/2014/main" id="{8047681D-A04B-4C38-B3A1-647631471698}"/>
            </a:ext>
          </a:extLst>
        </xdr:cNvPr>
        <xdr:cNvSpPr/>
      </xdr:nvSpPr>
      <xdr:spPr>
        <a:xfrm>
          <a:off x="104267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140479</xdr:rowOff>
    </xdr:from>
    <xdr:ext cx="469744" cy="259045"/>
    <xdr:sp macro="" textlink="">
      <xdr:nvSpPr>
        <xdr:cNvPr id="334" name="【公営住宅】&#10;一人当たり面積該当値テキスト">
          <a:extLst>
            <a:ext uri="{FF2B5EF4-FFF2-40B4-BE49-F238E27FC236}">
              <a16:creationId xmlns:a16="http://schemas.microsoft.com/office/drawing/2014/main" id="{DF285D69-F9D6-4A01-9EFB-119480CC35FD}"/>
            </a:ext>
          </a:extLst>
        </xdr:cNvPr>
        <xdr:cNvSpPr txBox="1"/>
      </xdr:nvSpPr>
      <xdr:spPr>
        <a:xfrm>
          <a:off x="10515600" y="1454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169418</xdr:rowOff>
    </xdr:from>
    <xdr:to>
      <xdr:col>50</xdr:col>
      <xdr:colOff>165100</xdr:colOff>
      <xdr:row>85</xdr:row>
      <xdr:rowOff>99568</xdr:rowOff>
    </xdr:to>
    <xdr:sp macro="" textlink="">
      <xdr:nvSpPr>
        <xdr:cNvPr id="335" name="楕円 334">
          <a:extLst>
            <a:ext uri="{FF2B5EF4-FFF2-40B4-BE49-F238E27FC236}">
              <a16:creationId xmlns:a16="http://schemas.microsoft.com/office/drawing/2014/main" id="{E23EBA11-6699-4F59-A366-6DAE8CAF5321}"/>
            </a:ext>
          </a:extLst>
        </xdr:cNvPr>
        <xdr:cNvSpPr/>
      </xdr:nvSpPr>
      <xdr:spPr>
        <a:xfrm>
          <a:off x="9588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41402</xdr:rowOff>
    </xdr:from>
    <xdr:to>
      <xdr:col>55</xdr:col>
      <xdr:colOff>0</xdr:colOff>
      <xdr:row>85</xdr:row>
      <xdr:rowOff>48768</xdr:rowOff>
    </xdr:to>
    <xdr:cxnSp macro="">
      <xdr:nvCxnSpPr>
        <xdr:cNvPr id="336" name="直線コネクタ 335">
          <a:extLst>
            <a:ext uri="{FF2B5EF4-FFF2-40B4-BE49-F238E27FC236}">
              <a16:creationId xmlns:a16="http://schemas.microsoft.com/office/drawing/2014/main" id="{8DCCA789-F02F-44E8-8025-B7F1A0A25912}"/>
            </a:ext>
          </a:extLst>
        </xdr:cNvPr>
        <xdr:cNvCxnSpPr/>
      </xdr:nvCxnSpPr>
      <xdr:spPr>
        <a:xfrm flipV="1">
          <a:off x="9639300" y="14614652"/>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xdr:rowOff>
    </xdr:from>
    <xdr:to>
      <xdr:col>46</xdr:col>
      <xdr:colOff>38100</xdr:colOff>
      <xdr:row>85</xdr:row>
      <xdr:rowOff>106045</xdr:rowOff>
    </xdr:to>
    <xdr:sp macro="" textlink="">
      <xdr:nvSpPr>
        <xdr:cNvPr id="337" name="楕円 336">
          <a:extLst>
            <a:ext uri="{FF2B5EF4-FFF2-40B4-BE49-F238E27FC236}">
              <a16:creationId xmlns:a16="http://schemas.microsoft.com/office/drawing/2014/main" id="{B195DC13-0115-49E1-8B58-B7662D8291E9}"/>
            </a:ext>
          </a:extLst>
        </xdr:cNvPr>
        <xdr:cNvSpPr/>
      </xdr:nvSpPr>
      <xdr:spPr>
        <a:xfrm>
          <a:off x="8699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48768</xdr:rowOff>
    </xdr:from>
    <xdr:to>
      <xdr:col>50</xdr:col>
      <xdr:colOff>114300</xdr:colOff>
      <xdr:row>85</xdr:row>
      <xdr:rowOff>55245</xdr:rowOff>
    </xdr:to>
    <xdr:cxnSp macro="">
      <xdr:nvCxnSpPr>
        <xdr:cNvPr id="338" name="直線コネクタ 337">
          <a:extLst>
            <a:ext uri="{FF2B5EF4-FFF2-40B4-BE49-F238E27FC236}">
              <a16:creationId xmlns:a16="http://schemas.microsoft.com/office/drawing/2014/main" id="{4A1BDFB1-AC98-4084-93D0-CAF3AEB60D42}"/>
            </a:ext>
          </a:extLst>
        </xdr:cNvPr>
        <xdr:cNvCxnSpPr/>
      </xdr:nvCxnSpPr>
      <xdr:spPr>
        <a:xfrm flipV="1">
          <a:off x="8750300" y="1462201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8637</xdr:rowOff>
    </xdr:from>
    <xdr:to>
      <xdr:col>41</xdr:col>
      <xdr:colOff>101600</xdr:colOff>
      <xdr:row>85</xdr:row>
      <xdr:rowOff>110237</xdr:rowOff>
    </xdr:to>
    <xdr:sp macro="" textlink="">
      <xdr:nvSpPr>
        <xdr:cNvPr id="339" name="楕円 338">
          <a:extLst>
            <a:ext uri="{FF2B5EF4-FFF2-40B4-BE49-F238E27FC236}">
              <a16:creationId xmlns:a16="http://schemas.microsoft.com/office/drawing/2014/main" id="{2D21E253-E3D6-41E8-9121-8E2ED048F42A}"/>
            </a:ext>
          </a:extLst>
        </xdr:cNvPr>
        <xdr:cNvSpPr/>
      </xdr:nvSpPr>
      <xdr:spPr>
        <a:xfrm>
          <a:off x="7810500" y="14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55245</xdr:rowOff>
    </xdr:from>
    <xdr:to>
      <xdr:col>45</xdr:col>
      <xdr:colOff>177800</xdr:colOff>
      <xdr:row>85</xdr:row>
      <xdr:rowOff>59437</xdr:rowOff>
    </xdr:to>
    <xdr:cxnSp macro="">
      <xdr:nvCxnSpPr>
        <xdr:cNvPr id="340" name="直線コネクタ 339">
          <a:extLst>
            <a:ext uri="{FF2B5EF4-FFF2-40B4-BE49-F238E27FC236}">
              <a16:creationId xmlns:a16="http://schemas.microsoft.com/office/drawing/2014/main" id="{B9DCF25A-3FB9-4786-8200-2C1BCAE619EC}"/>
            </a:ext>
          </a:extLst>
        </xdr:cNvPr>
        <xdr:cNvCxnSpPr/>
      </xdr:nvCxnSpPr>
      <xdr:spPr>
        <a:xfrm flipV="1">
          <a:off x="7861300" y="1462849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41" name="n_1aveValue【公営住宅】&#10;一人当たり面積">
          <a:extLst>
            <a:ext uri="{FF2B5EF4-FFF2-40B4-BE49-F238E27FC236}">
              <a16:creationId xmlns:a16="http://schemas.microsoft.com/office/drawing/2014/main" id="{39E4A172-9555-42E0-8004-4BEB8E79FFF4}"/>
            </a:ext>
          </a:extLst>
        </xdr:cNvPr>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42" name="n_2aveValue【公営住宅】&#10;一人当たり面積">
          <a:extLst>
            <a:ext uri="{FF2B5EF4-FFF2-40B4-BE49-F238E27FC236}">
              <a16:creationId xmlns:a16="http://schemas.microsoft.com/office/drawing/2014/main" id="{B9F6594B-DC5C-49E2-B848-9049B7D0E57D}"/>
            </a:ext>
          </a:extLst>
        </xdr:cNvPr>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43" name="n_3aveValue【公営住宅】&#10;一人当たり面積">
          <a:extLst>
            <a:ext uri="{FF2B5EF4-FFF2-40B4-BE49-F238E27FC236}">
              <a16:creationId xmlns:a16="http://schemas.microsoft.com/office/drawing/2014/main" id="{C56B9DFC-7278-4565-83A4-0914416D6DDF}"/>
            </a:ext>
          </a:extLst>
        </xdr:cNvPr>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90695</xdr:rowOff>
    </xdr:from>
    <xdr:ext cx="469744" cy="259045"/>
    <xdr:sp macro="" textlink="">
      <xdr:nvSpPr>
        <xdr:cNvPr id="344" name="n_1mainValue【公営住宅】&#10;一人当たり面積">
          <a:extLst>
            <a:ext uri="{FF2B5EF4-FFF2-40B4-BE49-F238E27FC236}">
              <a16:creationId xmlns:a16="http://schemas.microsoft.com/office/drawing/2014/main" id="{684CBE5A-C091-4E07-BEEF-2189D372A11D}"/>
            </a:ext>
          </a:extLst>
        </xdr:cNvPr>
        <xdr:cNvSpPr txBox="1"/>
      </xdr:nvSpPr>
      <xdr:spPr>
        <a:xfrm>
          <a:off x="93917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97172</xdr:rowOff>
    </xdr:from>
    <xdr:ext cx="469744" cy="259045"/>
    <xdr:sp macro="" textlink="">
      <xdr:nvSpPr>
        <xdr:cNvPr id="345" name="n_2mainValue【公営住宅】&#10;一人当たり面積">
          <a:extLst>
            <a:ext uri="{FF2B5EF4-FFF2-40B4-BE49-F238E27FC236}">
              <a16:creationId xmlns:a16="http://schemas.microsoft.com/office/drawing/2014/main" id="{FC248798-DFEF-4E20-9EAA-C94DCF4CE83E}"/>
            </a:ext>
          </a:extLst>
        </xdr:cNvPr>
        <xdr:cNvSpPr txBox="1"/>
      </xdr:nvSpPr>
      <xdr:spPr>
        <a:xfrm>
          <a:off x="8515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101364</xdr:rowOff>
    </xdr:from>
    <xdr:ext cx="469744" cy="259045"/>
    <xdr:sp macro="" textlink="">
      <xdr:nvSpPr>
        <xdr:cNvPr id="346" name="n_3mainValue【公営住宅】&#10;一人当たり面積">
          <a:extLst>
            <a:ext uri="{FF2B5EF4-FFF2-40B4-BE49-F238E27FC236}">
              <a16:creationId xmlns:a16="http://schemas.microsoft.com/office/drawing/2014/main" id="{B373C6A8-37FA-4685-9881-5F25A0D634D1}"/>
            </a:ext>
          </a:extLst>
        </xdr:cNvPr>
        <xdr:cNvSpPr txBox="1"/>
      </xdr:nvSpPr>
      <xdr:spPr>
        <a:xfrm>
          <a:off x="7626427" y="146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F4221757-0CBE-4D27-91DD-81E39C78B3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AACE0FE9-28C5-4988-8CE4-FBFA17AB42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120318A5-31F9-464C-8365-9EF4EC310E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A4AA2A55-956D-4C99-A50C-BDE69510CB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ADB343D7-91D4-450E-9BF7-4252F2A2240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436849FB-7CDC-401C-999D-75CA639DEC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7D251878-383D-4EED-80B5-3F15F09872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21778DE6-5F60-4E32-801A-B8B4842698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292FCF81-74AA-446F-A47B-8E6BAAEEE2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12AE35D4-3ADB-4227-AAED-B6791F727C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A92C9B71-8AAC-4E8C-9E71-0C1325D72D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B3967543-50B9-440F-9C86-7691125873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CC9227B-E021-4DBC-98BD-9B4E7A73B5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D4C6700-A946-43A0-8A33-29759D7E588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908A7C79-7C7A-49DE-A921-7B28688CE6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E397BB02-7588-4A78-8B42-4D6BE12ED2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7EEC1D7-F232-4B65-AFB5-43421B4ADA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A5CE6C92-C759-4847-A54B-3311572ED7A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72AC1C03-F81E-483F-A3A5-71FF7AA8C2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A71C3E2C-CD4C-4406-A29C-93C1F5C6FF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2574B279-598E-4CF1-AAA3-16BD9BD3B4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BD381CBE-733D-4A04-B8EF-86FD0B6AFB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57501887-EB9B-42F7-BD42-ABC6189BED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2F9240D7-5E04-40D8-B753-21A441F047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1109198B-A000-43D4-85A0-A5E695F4EF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48F46F68-C814-4454-AEE4-56A5DD5E75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D0BB61C0-8E91-4C5D-8BBA-EDA88967BF0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48FBD707-F714-4AE3-B644-00EF70F7B51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382EB51-1B86-4C14-B4EA-BB5941F4525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A249FBC5-F410-4204-A011-21E5B9D5442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C4813C-6E45-445A-A107-0EBA1877995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7D65C373-9EA5-4B00-A8B8-8FB35E8B638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A5B807FD-1890-450A-BBAC-86AEC0D7F53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CB70F4B2-30BD-47A6-8FE3-C7A9D3DAFAC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F3291E7C-F2CD-4D32-8C62-9CBC313836C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7702BD67-4996-4EE4-85EC-4C0E858255D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60D10732-5A1A-4923-9AB9-6BE82C951C6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5A320B1-1FF0-4773-A3EB-5A44CAB889F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8B9F8FE0-EAFC-4B3F-807E-C84FD3407D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F03E2CEE-DE8A-4091-A73B-9CADCA0F423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CC855DA7-3213-4B62-A63F-3260880AB4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88" name="直線コネクタ 387">
          <a:extLst>
            <a:ext uri="{FF2B5EF4-FFF2-40B4-BE49-F238E27FC236}">
              <a16:creationId xmlns:a16="http://schemas.microsoft.com/office/drawing/2014/main" id="{6A30DCB1-A09F-406F-8DE8-1BCECFF73B2C}"/>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FE5E5FA6-178F-44DC-B47E-8A55EF2C833F}"/>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90" name="直線コネクタ 389">
          <a:extLst>
            <a:ext uri="{FF2B5EF4-FFF2-40B4-BE49-F238E27FC236}">
              <a16:creationId xmlns:a16="http://schemas.microsoft.com/office/drawing/2014/main" id="{A5A1CF72-287F-4841-95C4-706AE64C4BCD}"/>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91" name="【認定こども園・幼稚園・保育所】&#10;有形固定資産減価償却率最大値テキスト">
          <a:extLst>
            <a:ext uri="{FF2B5EF4-FFF2-40B4-BE49-F238E27FC236}">
              <a16:creationId xmlns:a16="http://schemas.microsoft.com/office/drawing/2014/main" id="{7375389F-E987-4883-8813-D864D7B24BDB}"/>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92" name="直線コネクタ 391">
          <a:extLst>
            <a:ext uri="{FF2B5EF4-FFF2-40B4-BE49-F238E27FC236}">
              <a16:creationId xmlns:a16="http://schemas.microsoft.com/office/drawing/2014/main" id="{276EE685-0390-438D-9D59-048FD817ECA4}"/>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D2AAC85D-094B-4586-9410-58A3CC9CFD12}"/>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94" name="フローチャート: 判断 393">
          <a:extLst>
            <a:ext uri="{FF2B5EF4-FFF2-40B4-BE49-F238E27FC236}">
              <a16:creationId xmlns:a16="http://schemas.microsoft.com/office/drawing/2014/main" id="{D1DBBFE3-372D-43A0-884E-0D2C0037CDD0}"/>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5" name="フローチャート: 判断 394">
          <a:extLst>
            <a:ext uri="{FF2B5EF4-FFF2-40B4-BE49-F238E27FC236}">
              <a16:creationId xmlns:a16="http://schemas.microsoft.com/office/drawing/2014/main" id="{9853CA33-2163-49CD-87B6-650C38508CFD}"/>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96" name="フローチャート: 判断 395">
          <a:extLst>
            <a:ext uri="{FF2B5EF4-FFF2-40B4-BE49-F238E27FC236}">
              <a16:creationId xmlns:a16="http://schemas.microsoft.com/office/drawing/2014/main" id="{18BB8FE1-B2EB-45D4-8885-4B62F9DDBEF0}"/>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a:extLst>
            <a:ext uri="{FF2B5EF4-FFF2-40B4-BE49-F238E27FC236}">
              <a16:creationId xmlns:a16="http://schemas.microsoft.com/office/drawing/2014/main" id="{C8DBAE8E-3BAA-4C4E-B770-148DCF0409A3}"/>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2F66E9B3-9D58-499F-BAA8-3402B62906D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D6682DFA-B13A-486E-B139-92335A9697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C7B1D8F-26E9-41C8-8181-B4ACC49E1DA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A330003-C7FF-4B73-8431-9FB83BFFFF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D40045E5-FF1B-41F6-BC04-5A632695C0B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58057</xdr:rowOff>
    </xdr:from>
    <xdr:to>
      <xdr:col>85</xdr:col>
      <xdr:colOff>177800</xdr:colOff>
      <xdr:row>34</xdr:row>
      <xdr:rowOff>159657</xdr:rowOff>
    </xdr:to>
    <xdr:sp macro="" textlink="">
      <xdr:nvSpPr>
        <xdr:cNvPr id="403" name="楕円 402">
          <a:extLst>
            <a:ext uri="{FF2B5EF4-FFF2-40B4-BE49-F238E27FC236}">
              <a16:creationId xmlns:a16="http://schemas.microsoft.com/office/drawing/2014/main" id="{14307061-5D36-4484-8A0D-0E804D4A9B58}"/>
            </a:ext>
          </a:extLst>
        </xdr:cNvPr>
        <xdr:cNvSpPr/>
      </xdr:nvSpPr>
      <xdr:spPr>
        <a:xfrm>
          <a:off x="16268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80934</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617CAE4E-085F-4C96-9226-D9C0B70B9EBE}"/>
            </a:ext>
          </a:extLst>
        </xdr:cNvPr>
        <xdr:cNvSpPr txBox="1"/>
      </xdr:nvSpPr>
      <xdr:spPr>
        <a:xfrm>
          <a:off x="16357600"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131536</xdr:rowOff>
    </xdr:from>
    <xdr:to>
      <xdr:col>81</xdr:col>
      <xdr:colOff>101600</xdr:colOff>
      <xdr:row>35</xdr:row>
      <xdr:rowOff>61686</xdr:rowOff>
    </xdr:to>
    <xdr:sp macro="" textlink="">
      <xdr:nvSpPr>
        <xdr:cNvPr id="405" name="楕円 404">
          <a:extLst>
            <a:ext uri="{FF2B5EF4-FFF2-40B4-BE49-F238E27FC236}">
              <a16:creationId xmlns:a16="http://schemas.microsoft.com/office/drawing/2014/main" id="{3D04A511-A23D-4EA9-93AB-364EB202692D}"/>
            </a:ext>
          </a:extLst>
        </xdr:cNvPr>
        <xdr:cNvSpPr/>
      </xdr:nvSpPr>
      <xdr:spPr>
        <a:xfrm>
          <a:off x="15430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108857</xdr:rowOff>
    </xdr:from>
    <xdr:to>
      <xdr:col>85</xdr:col>
      <xdr:colOff>127000</xdr:colOff>
      <xdr:row>35</xdr:row>
      <xdr:rowOff>10886</xdr:rowOff>
    </xdr:to>
    <xdr:cxnSp macro="">
      <xdr:nvCxnSpPr>
        <xdr:cNvPr id="406" name="直線コネクタ 405">
          <a:extLst>
            <a:ext uri="{FF2B5EF4-FFF2-40B4-BE49-F238E27FC236}">
              <a16:creationId xmlns:a16="http://schemas.microsoft.com/office/drawing/2014/main" id="{55CA20ED-CBFA-413E-9278-5B495C4952A5}"/>
            </a:ext>
          </a:extLst>
        </xdr:cNvPr>
        <xdr:cNvCxnSpPr/>
      </xdr:nvCxnSpPr>
      <xdr:spPr>
        <a:xfrm flipV="1">
          <a:off x="15481300" y="5938157"/>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07" name="楕円 406">
          <a:extLst>
            <a:ext uri="{FF2B5EF4-FFF2-40B4-BE49-F238E27FC236}">
              <a16:creationId xmlns:a16="http://schemas.microsoft.com/office/drawing/2014/main" id="{60C97B04-490E-453D-8B3F-C36E5E70B401}"/>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35</xdr:row>
      <xdr:rowOff>10886</xdr:rowOff>
    </xdr:to>
    <xdr:cxnSp macro="">
      <xdr:nvCxnSpPr>
        <xdr:cNvPr id="408" name="直線コネクタ 407">
          <a:extLst>
            <a:ext uri="{FF2B5EF4-FFF2-40B4-BE49-F238E27FC236}">
              <a16:creationId xmlns:a16="http://schemas.microsoft.com/office/drawing/2014/main" id="{57605D9C-253C-4B22-B3C6-00B7D8516CAD}"/>
            </a:ext>
          </a:extLst>
        </xdr:cNvPr>
        <xdr:cNvCxnSpPr/>
      </xdr:nvCxnSpPr>
      <xdr:spPr>
        <a:xfrm>
          <a:off x="14592300" y="5660572"/>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9" name="楕円 408">
          <a:extLst>
            <a:ext uri="{FF2B5EF4-FFF2-40B4-BE49-F238E27FC236}">
              <a16:creationId xmlns:a16="http://schemas.microsoft.com/office/drawing/2014/main" id="{D27418C5-7704-4783-8DAD-7AFAFD3CF9DB}"/>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10" name="直線コネクタ 409">
          <a:extLst>
            <a:ext uri="{FF2B5EF4-FFF2-40B4-BE49-F238E27FC236}">
              <a16:creationId xmlns:a16="http://schemas.microsoft.com/office/drawing/2014/main" id="{B83961D1-56C8-4A1C-A523-E7F4F5764791}"/>
            </a:ext>
          </a:extLst>
        </xdr:cNvPr>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99DEDBCA-AF4C-4180-A364-5070DCFCA568}"/>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55BFFC84-985C-4E56-BC3E-0B6402794AF2}"/>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7D8AC74B-CEC1-461B-BA56-5B21FE63BB5F}"/>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78213</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FDBC27D1-19D9-4D41-AF95-87D575FDCF14}"/>
            </a:ext>
          </a:extLst>
        </xdr:cNvPr>
        <xdr:cNvSpPr txBox="1"/>
      </xdr:nvSpPr>
      <xdr:spPr>
        <a:xfrm>
          <a:off x="15266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5" name="n_2mainValue【認定こども園・幼稚園・保育所】&#10;有形固定資産減価償却率">
          <a:extLst>
            <a:ext uri="{FF2B5EF4-FFF2-40B4-BE49-F238E27FC236}">
              <a16:creationId xmlns:a16="http://schemas.microsoft.com/office/drawing/2014/main" id="{907C77CC-DFBF-4BC2-995F-976FFBECD11E}"/>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6" name="n_3mainValue【認定こども園・幼稚園・保育所】&#10;有形固定資産減価償却率">
          <a:extLst>
            <a:ext uri="{FF2B5EF4-FFF2-40B4-BE49-F238E27FC236}">
              <a16:creationId xmlns:a16="http://schemas.microsoft.com/office/drawing/2014/main" id="{4A2C4D1E-DF12-4CCC-B4C5-2BD522E710E5}"/>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D5C9B4F9-3EB8-4148-BB40-3C3A044CF21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86BA5AA4-18FB-44E9-936A-03BE5F8E32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95E950F-E2BC-4048-96CC-235862C5A4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B221B3B6-68A3-4D2E-97E2-737970A00C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45996B06-9EFE-4D5C-A653-288120F222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6DE835F6-51C0-44EA-8672-612A201E7A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48B6877E-5C65-479B-B803-4B6D896217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158E2CA8-2118-48AF-B214-8E5F32636E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8861A720-AF01-48DB-B29A-93CDDBA5E3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8767D17F-D521-4A1D-8E73-40876C8101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09FCDC58-1A5B-43BE-9F75-55E4125C63E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a:extLst>
            <a:ext uri="{FF2B5EF4-FFF2-40B4-BE49-F238E27FC236}">
              <a16:creationId xmlns:a16="http://schemas.microsoft.com/office/drawing/2014/main" id="{08DBE0B5-9EDD-4AD2-91D9-68D21D4091A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FCA883E7-6859-4453-8E0E-4AFCD5BE5EF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a:extLst>
            <a:ext uri="{FF2B5EF4-FFF2-40B4-BE49-F238E27FC236}">
              <a16:creationId xmlns:a16="http://schemas.microsoft.com/office/drawing/2014/main" id="{E097D330-9EDA-435E-A36D-241F57612F4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8DF1F168-5D62-47D4-B3D5-21C1360408A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a:extLst>
            <a:ext uri="{FF2B5EF4-FFF2-40B4-BE49-F238E27FC236}">
              <a16:creationId xmlns:a16="http://schemas.microsoft.com/office/drawing/2014/main" id="{02A8BC75-EF10-459D-8982-35D9C8CA4BE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84101F8D-FA7A-435E-9F35-DC6FE9714FF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a:extLst>
            <a:ext uri="{FF2B5EF4-FFF2-40B4-BE49-F238E27FC236}">
              <a16:creationId xmlns:a16="http://schemas.microsoft.com/office/drawing/2014/main" id="{3D0E24D8-D49C-49C0-BB70-40A0B654542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6CEF8CFE-322D-4633-8CBA-D35B729FE10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a:extLst>
            <a:ext uri="{FF2B5EF4-FFF2-40B4-BE49-F238E27FC236}">
              <a16:creationId xmlns:a16="http://schemas.microsoft.com/office/drawing/2014/main" id="{541129F2-9C64-4C2E-A28F-BB0B9CAE81D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F159B315-0AA1-4274-8A9D-387C8E65582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CDF6B7C1-D4A2-4BF6-8926-C4CD923C0AE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C95F8F0A-301B-4666-BF1C-92D323CC48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40" name="直線コネクタ 439">
          <a:extLst>
            <a:ext uri="{FF2B5EF4-FFF2-40B4-BE49-F238E27FC236}">
              <a16:creationId xmlns:a16="http://schemas.microsoft.com/office/drawing/2014/main" id="{892DF239-7EE0-4044-870F-798EA1C39177}"/>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54E57A0C-3576-46E2-B875-89DDF70A574D}"/>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42" name="直線コネクタ 441">
          <a:extLst>
            <a:ext uri="{FF2B5EF4-FFF2-40B4-BE49-F238E27FC236}">
              <a16:creationId xmlns:a16="http://schemas.microsoft.com/office/drawing/2014/main" id="{65D33D9D-D3B8-4A8E-A831-F2C010715E29}"/>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A835107C-D0D8-4FF2-9091-E25552718319}"/>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44" name="直線コネクタ 443">
          <a:extLst>
            <a:ext uri="{FF2B5EF4-FFF2-40B4-BE49-F238E27FC236}">
              <a16:creationId xmlns:a16="http://schemas.microsoft.com/office/drawing/2014/main" id="{84F7753B-CF25-4EF8-B379-BD58472D1384}"/>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964C49A-429E-45A9-A591-46008FD66721}"/>
            </a:ext>
          </a:extLst>
        </xdr:cNvPr>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46" name="フローチャート: 判断 445">
          <a:extLst>
            <a:ext uri="{FF2B5EF4-FFF2-40B4-BE49-F238E27FC236}">
              <a16:creationId xmlns:a16="http://schemas.microsoft.com/office/drawing/2014/main" id="{3E229EB3-7332-4AA3-A0FA-2DD73B3FA37D}"/>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47" name="フローチャート: 判断 446">
          <a:extLst>
            <a:ext uri="{FF2B5EF4-FFF2-40B4-BE49-F238E27FC236}">
              <a16:creationId xmlns:a16="http://schemas.microsoft.com/office/drawing/2014/main" id="{31E79F30-CEBA-4385-8C1F-8FADC763FB19}"/>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48" name="フローチャート: 判断 447">
          <a:extLst>
            <a:ext uri="{FF2B5EF4-FFF2-40B4-BE49-F238E27FC236}">
              <a16:creationId xmlns:a16="http://schemas.microsoft.com/office/drawing/2014/main" id="{C6806B46-676B-4217-95AD-255C613A73E0}"/>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49" name="フローチャート: 判断 448">
          <a:extLst>
            <a:ext uri="{FF2B5EF4-FFF2-40B4-BE49-F238E27FC236}">
              <a16:creationId xmlns:a16="http://schemas.microsoft.com/office/drawing/2014/main" id="{076131E4-2F99-4E27-B4F7-0D923903400E}"/>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9B54E5D2-92B3-438B-8AA3-6D481ECF00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44C87467-3D32-40AE-9DB4-B4ADBB3FA5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10D18819-1FE9-46B4-8961-4882AD0987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CBFCD713-7F5B-4EF9-83AD-0ED9BEDDD75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B4645212-171F-4262-8BFD-3E67B9498BE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20320</xdr:rowOff>
    </xdr:from>
    <xdr:to>
      <xdr:col>116</xdr:col>
      <xdr:colOff>114300</xdr:colOff>
      <xdr:row>40</xdr:row>
      <xdr:rowOff>121920</xdr:rowOff>
    </xdr:to>
    <xdr:sp macro="" textlink="">
      <xdr:nvSpPr>
        <xdr:cNvPr id="455" name="楕円 454">
          <a:extLst>
            <a:ext uri="{FF2B5EF4-FFF2-40B4-BE49-F238E27FC236}">
              <a16:creationId xmlns:a16="http://schemas.microsoft.com/office/drawing/2014/main" id="{351F3C6D-EB17-4D50-88B1-A29182BADC6D}"/>
            </a:ext>
          </a:extLst>
        </xdr:cNvPr>
        <xdr:cNvSpPr/>
      </xdr:nvSpPr>
      <xdr:spPr>
        <a:xfrm>
          <a:off x="22110700" y="6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A38767CF-92CF-4321-A4FF-F8E3D0496EAD}"/>
            </a:ext>
          </a:extLst>
        </xdr:cNvPr>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30480</xdr:rowOff>
    </xdr:from>
    <xdr:to>
      <xdr:col>112</xdr:col>
      <xdr:colOff>38100</xdr:colOff>
      <xdr:row>40</xdr:row>
      <xdr:rowOff>132080</xdr:rowOff>
    </xdr:to>
    <xdr:sp macro="" textlink="">
      <xdr:nvSpPr>
        <xdr:cNvPr id="457" name="楕円 456">
          <a:extLst>
            <a:ext uri="{FF2B5EF4-FFF2-40B4-BE49-F238E27FC236}">
              <a16:creationId xmlns:a16="http://schemas.microsoft.com/office/drawing/2014/main" id="{8BC6CC69-447A-461B-92FC-8D942FB0DE83}"/>
            </a:ext>
          </a:extLst>
        </xdr:cNvPr>
        <xdr:cNvSpPr/>
      </xdr:nvSpPr>
      <xdr:spPr>
        <a:xfrm>
          <a:off x="212725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71120</xdr:rowOff>
    </xdr:from>
    <xdr:to>
      <xdr:col>116</xdr:col>
      <xdr:colOff>63500</xdr:colOff>
      <xdr:row>40</xdr:row>
      <xdr:rowOff>81280</xdr:rowOff>
    </xdr:to>
    <xdr:cxnSp macro="">
      <xdr:nvCxnSpPr>
        <xdr:cNvPr id="458" name="直線コネクタ 457">
          <a:extLst>
            <a:ext uri="{FF2B5EF4-FFF2-40B4-BE49-F238E27FC236}">
              <a16:creationId xmlns:a16="http://schemas.microsoft.com/office/drawing/2014/main" id="{904AA6FF-50F1-4AC8-8EAC-7F42CC5ABF05}"/>
            </a:ext>
          </a:extLst>
        </xdr:cNvPr>
        <xdr:cNvCxnSpPr/>
      </xdr:nvCxnSpPr>
      <xdr:spPr>
        <a:xfrm flipV="1">
          <a:off x="21323300" y="69291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38100</xdr:rowOff>
    </xdr:from>
    <xdr:to>
      <xdr:col>107</xdr:col>
      <xdr:colOff>101600</xdr:colOff>
      <xdr:row>40</xdr:row>
      <xdr:rowOff>139700</xdr:rowOff>
    </xdr:to>
    <xdr:sp macro="" textlink="">
      <xdr:nvSpPr>
        <xdr:cNvPr id="459" name="楕円 458">
          <a:extLst>
            <a:ext uri="{FF2B5EF4-FFF2-40B4-BE49-F238E27FC236}">
              <a16:creationId xmlns:a16="http://schemas.microsoft.com/office/drawing/2014/main" id="{172EA32E-3A5E-4A11-A459-125C7F890DAD}"/>
            </a:ext>
          </a:extLst>
        </xdr:cNvPr>
        <xdr:cNvSpPr/>
      </xdr:nvSpPr>
      <xdr:spPr>
        <a:xfrm>
          <a:off x="20383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81280</xdr:rowOff>
    </xdr:from>
    <xdr:to>
      <xdr:col>111</xdr:col>
      <xdr:colOff>177800</xdr:colOff>
      <xdr:row>40</xdr:row>
      <xdr:rowOff>88900</xdr:rowOff>
    </xdr:to>
    <xdr:cxnSp macro="">
      <xdr:nvCxnSpPr>
        <xdr:cNvPr id="460" name="直線コネクタ 459">
          <a:extLst>
            <a:ext uri="{FF2B5EF4-FFF2-40B4-BE49-F238E27FC236}">
              <a16:creationId xmlns:a16="http://schemas.microsoft.com/office/drawing/2014/main" id="{C907C10E-59AE-404B-AB50-1257A5BEC87B}"/>
            </a:ext>
          </a:extLst>
        </xdr:cNvPr>
        <xdr:cNvCxnSpPr/>
      </xdr:nvCxnSpPr>
      <xdr:spPr>
        <a:xfrm flipV="1">
          <a:off x="20434300" y="6939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61" name="楕円 460">
          <a:extLst>
            <a:ext uri="{FF2B5EF4-FFF2-40B4-BE49-F238E27FC236}">
              <a16:creationId xmlns:a16="http://schemas.microsoft.com/office/drawing/2014/main" id="{4E14B441-1B84-4FCD-9365-35BB33F92AE6}"/>
            </a:ext>
          </a:extLst>
        </xdr:cNvPr>
        <xdr:cNvSpPr/>
      </xdr:nvSpPr>
      <xdr:spPr>
        <a:xfrm>
          <a:off x="19494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88900</xdr:rowOff>
    </xdr:from>
    <xdr:to>
      <xdr:col>107</xdr:col>
      <xdr:colOff>50800</xdr:colOff>
      <xdr:row>40</xdr:row>
      <xdr:rowOff>93980</xdr:rowOff>
    </xdr:to>
    <xdr:cxnSp macro="">
      <xdr:nvCxnSpPr>
        <xdr:cNvPr id="462" name="直線コネクタ 461">
          <a:extLst>
            <a:ext uri="{FF2B5EF4-FFF2-40B4-BE49-F238E27FC236}">
              <a16:creationId xmlns:a16="http://schemas.microsoft.com/office/drawing/2014/main" id="{63345A78-0227-4C0E-93A7-DCB11885797E}"/>
            </a:ext>
          </a:extLst>
        </xdr:cNvPr>
        <xdr:cNvCxnSpPr/>
      </xdr:nvCxnSpPr>
      <xdr:spPr>
        <a:xfrm flipV="1">
          <a:off x="19545300" y="69469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CE5D9807-2D7D-4ECC-955E-3D8DA8369F65}"/>
            </a:ext>
          </a:extLst>
        </xdr:cNvPr>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8FE5E27A-7276-44AF-8183-B268BC82CC12}"/>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63121335-4C6A-446E-9B26-2A7A02FAA9F8}"/>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123207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B2E914DA-8E81-4C09-8F8B-FFE0AD55FAA9}"/>
            </a:ext>
          </a:extLst>
        </xdr:cNvPr>
        <xdr:cNvSpPr txBox="1"/>
      </xdr:nvSpPr>
      <xdr:spPr>
        <a:xfrm>
          <a:off x="21075727"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130827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3CAF6EFF-40D0-40F5-9D2C-6E51B4CD7917}"/>
            </a:ext>
          </a:extLst>
        </xdr:cNvPr>
        <xdr:cNvSpPr txBox="1"/>
      </xdr:nvSpPr>
      <xdr:spPr>
        <a:xfrm>
          <a:off x="201994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49087DF-01A7-4B30-99B8-9F523E91792A}"/>
            </a:ext>
          </a:extLst>
        </xdr:cNvPr>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77AB8398-0A75-4DC6-9349-3C819DA30E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F22829FB-74DC-4F32-9A7A-0FB4B41B92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6B8C2EA3-E0A1-4E37-BD58-E583A439FB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B951F405-60CA-4498-8A61-326C265B70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96CF81A1-E094-4E2A-96AE-E0649ECAF0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AEB3C65C-CF0C-41C3-97F4-5B715BB1AB5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A2E41DFF-FEB5-4A60-B1A3-945900E666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594D0CAC-AB35-41DA-B1C9-B7979D4C9A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DB1A476F-634D-4C21-8D1E-2499BFD022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E368C4DC-45B7-4E48-8979-7E60D4AB517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1AE9BC84-52A4-410F-8836-19F18AC4E50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63A09271-1D1C-43D8-8C4B-8608038B87C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A723F444-3AF3-4A64-A061-C0CCECDE25B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7894699E-BC48-496C-93E9-D425644CF5D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CB7592DB-D070-4699-BF8B-1153870272C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B3853E6B-36A6-46B4-A4FD-85387A23DB3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D3DE665-7FEA-4BE8-90FB-354ADFC40DF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E4E0DD73-1241-46EA-B1B1-19ACAE16515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1509524E-EBA4-46E9-97A6-81660D09B14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1C01F7CA-2699-43ED-BA1A-F0A58A85338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5F1977FD-F5BE-413F-A511-4FA2148BC24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2520D5BE-E99C-4ACA-82C6-9202C4820ED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85A0C8E5-96C1-4672-972E-A7EF090C944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560139AB-048D-4518-86BF-90FB93B1E58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93" name="直線コネクタ 492">
          <a:extLst>
            <a:ext uri="{FF2B5EF4-FFF2-40B4-BE49-F238E27FC236}">
              <a16:creationId xmlns:a16="http://schemas.microsoft.com/office/drawing/2014/main" id="{24E92BF9-AA15-4F78-9662-EC583E686A75}"/>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6BEE7158-334E-42F9-9405-74B32C8C74D2}"/>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95" name="直線コネクタ 494">
          <a:extLst>
            <a:ext uri="{FF2B5EF4-FFF2-40B4-BE49-F238E27FC236}">
              <a16:creationId xmlns:a16="http://schemas.microsoft.com/office/drawing/2014/main" id="{7DA07F83-7831-4734-9746-6B18660254F4}"/>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137AA689-FB3D-497C-9438-47AD6B578A78}"/>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97" name="直線コネクタ 496">
          <a:extLst>
            <a:ext uri="{FF2B5EF4-FFF2-40B4-BE49-F238E27FC236}">
              <a16:creationId xmlns:a16="http://schemas.microsoft.com/office/drawing/2014/main" id="{5028F4B7-32FC-4DA7-8CD7-5E94717D2A9B}"/>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767BD0B7-F27A-4D0D-BC4D-B917F34E741B}"/>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99" name="フローチャート: 判断 498">
          <a:extLst>
            <a:ext uri="{FF2B5EF4-FFF2-40B4-BE49-F238E27FC236}">
              <a16:creationId xmlns:a16="http://schemas.microsoft.com/office/drawing/2014/main" id="{C9490761-D2F8-4182-8D22-2B5E695FBEFB}"/>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0" name="フローチャート: 判断 499">
          <a:extLst>
            <a:ext uri="{FF2B5EF4-FFF2-40B4-BE49-F238E27FC236}">
              <a16:creationId xmlns:a16="http://schemas.microsoft.com/office/drawing/2014/main" id="{D076DD34-B9F8-4254-BFE7-8ED956D11FCA}"/>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01" name="フローチャート: 判断 500">
          <a:extLst>
            <a:ext uri="{FF2B5EF4-FFF2-40B4-BE49-F238E27FC236}">
              <a16:creationId xmlns:a16="http://schemas.microsoft.com/office/drawing/2014/main" id="{B0852E7B-5411-4BAE-B994-D5C0A1241CDA}"/>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2" name="フローチャート: 判断 501">
          <a:extLst>
            <a:ext uri="{FF2B5EF4-FFF2-40B4-BE49-F238E27FC236}">
              <a16:creationId xmlns:a16="http://schemas.microsoft.com/office/drawing/2014/main" id="{5A4A5234-B224-48A2-A118-1F4DB107F594}"/>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115473C-2DB8-44CF-9B79-4CDA618A7C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BC6FD17-438E-433F-8CD5-68918DDEEF6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C2E9E35-6412-4813-85F0-D714E7F53A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C1D1666-792B-40EA-BDB1-3329BA8AB6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F178CC9-BBA6-4D05-BA03-A3B067C1A4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08" name="楕円 507">
          <a:extLst>
            <a:ext uri="{FF2B5EF4-FFF2-40B4-BE49-F238E27FC236}">
              <a16:creationId xmlns:a16="http://schemas.microsoft.com/office/drawing/2014/main" id="{355855AB-BC18-4E06-A1C0-E435BCFA0A91}"/>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A73B2A76-B378-4216-A127-E0541DF3289D}"/>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510" name="楕円 509">
          <a:extLst>
            <a:ext uri="{FF2B5EF4-FFF2-40B4-BE49-F238E27FC236}">
              <a16:creationId xmlns:a16="http://schemas.microsoft.com/office/drawing/2014/main" id="{9F9A456E-1E6F-4D78-B395-72F6B7EAB2D9}"/>
            </a:ext>
          </a:extLst>
        </xdr:cNvPr>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104775</xdr:rowOff>
    </xdr:to>
    <xdr:cxnSp macro="">
      <xdr:nvCxnSpPr>
        <xdr:cNvPr id="511" name="直線コネクタ 510">
          <a:extLst>
            <a:ext uri="{FF2B5EF4-FFF2-40B4-BE49-F238E27FC236}">
              <a16:creationId xmlns:a16="http://schemas.microsoft.com/office/drawing/2014/main" id="{8844F2A4-584B-4C1D-9A9D-7446BCD7A3F0}"/>
            </a:ext>
          </a:extLst>
        </xdr:cNvPr>
        <xdr:cNvCxnSpPr/>
      </xdr:nvCxnSpPr>
      <xdr:spPr>
        <a:xfrm flipV="1">
          <a:off x="15481300" y="1014984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137795</xdr:rowOff>
    </xdr:from>
    <xdr:to>
      <xdr:col>76</xdr:col>
      <xdr:colOff>165100</xdr:colOff>
      <xdr:row>57</xdr:row>
      <xdr:rowOff>67945</xdr:rowOff>
    </xdr:to>
    <xdr:sp macro="" textlink="">
      <xdr:nvSpPr>
        <xdr:cNvPr id="512" name="楕円 511">
          <a:extLst>
            <a:ext uri="{FF2B5EF4-FFF2-40B4-BE49-F238E27FC236}">
              <a16:creationId xmlns:a16="http://schemas.microsoft.com/office/drawing/2014/main" id="{6DF61493-14BF-4AC8-833B-CAB1DD38EAED}"/>
            </a:ext>
          </a:extLst>
        </xdr:cNvPr>
        <xdr:cNvSpPr/>
      </xdr:nvSpPr>
      <xdr:spPr>
        <a:xfrm>
          <a:off x="14541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59</xdr:row>
      <xdr:rowOff>104775</xdr:rowOff>
    </xdr:to>
    <xdr:cxnSp macro="">
      <xdr:nvCxnSpPr>
        <xdr:cNvPr id="513" name="直線コネクタ 512">
          <a:extLst>
            <a:ext uri="{FF2B5EF4-FFF2-40B4-BE49-F238E27FC236}">
              <a16:creationId xmlns:a16="http://schemas.microsoft.com/office/drawing/2014/main" id="{2BE07010-5C8B-4ACA-9797-F2E17CA22126}"/>
            </a:ext>
          </a:extLst>
        </xdr:cNvPr>
        <xdr:cNvCxnSpPr/>
      </xdr:nvCxnSpPr>
      <xdr:spPr>
        <a:xfrm>
          <a:off x="14592300" y="9789795"/>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14" name="楕円 513">
          <a:extLst>
            <a:ext uri="{FF2B5EF4-FFF2-40B4-BE49-F238E27FC236}">
              <a16:creationId xmlns:a16="http://schemas.microsoft.com/office/drawing/2014/main" id="{97108820-363C-4B26-8417-CFCB6A651A74}"/>
            </a:ext>
          </a:extLst>
        </xdr:cNvPr>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17145</xdr:rowOff>
    </xdr:from>
    <xdr:to>
      <xdr:col>76</xdr:col>
      <xdr:colOff>114300</xdr:colOff>
      <xdr:row>60</xdr:row>
      <xdr:rowOff>34290</xdr:rowOff>
    </xdr:to>
    <xdr:cxnSp macro="">
      <xdr:nvCxnSpPr>
        <xdr:cNvPr id="515" name="直線コネクタ 514">
          <a:extLst>
            <a:ext uri="{FF2B5EF4-FFF2-40B4-BE49-F238E27FC236}">
              <a16:creationId xmlns:a16="http://schemas.microsoft.com/office/drawing/2014/main" id="{2117B860-061D-4974-AA29-272D7B814DEE}"/>
            </a:ext>
          </a:extLst>
        </xdr:cNvPr>
        <xdr:cNvCxnSpPr/>
      </xdr:nvCxnSpPr>
      <xdr:spPr>
        <a:xfrm flipV="1">
          <a:off x="13703300" y="9789795"/>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16" name="n_1aveValue【学校施設】&#10;有形固定資産減価償却率">
          <a:extLst>
            <a:ext uri="{FF2B5EF4-FFF2-40B4-BE49-F238E27FC236}">
              <a16:creationId xmlns:a16="http://schemas.microsoft.com/office/drawing/2014/main" id="{91A8E26B-7DA7-485C-9E0D-069D98843C06}"/>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17" name="n_2aveValue【学校施設】&#10;有形固定資産減価償却率">
          <a:extLst>
            <a:ext uri="{FF2B5EF4-FFF2-40B4-BE49-F238E27FC236}">
              <a16:creationId xmlns:a16="http://schemas.microsoft.com/office/drawing/2014/main" id="{FAD25B97-07FA-473B-957F-6E0E0F4D11F9}"/>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18" name="n_3aveValue【学校施設】&#10;有形固定資産減価償却率">
          <a:extLst>
            <a:ext uri="{FF2B5EF4-FFF2-40B4-BE49-F238E27FC236}">
              <a16:creationId xmlns:a16="http://schemas.microsoft.com/office/drawing/2014/main" id="{7E6C5C53-3069-45FD-B962-405CC2D28826}"/>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652</xdr:rowOff>
    </xdr:from>
    <xdr:ext cx="405111" cy="259045"/>
    <xdr:sp macro="" textlink="">
      <xdr:nvSpPr>
        <xdr:cNvPr id="519" name="n_1mainValue【学校施設】&#10;有形固定資産減価償却率">
          <a:extLst>
            <a:ext uri="{FF2B5EF4-FFF2-40B4-BE49-F238E27FC236}">
              <a16:creationId xmlns:a16="http://schemas.microsoft.com/office/drawing/2014/main" id="{C4212A4D-A431-4F72-B76B-610DD87DE3CF}"/>
            </a:ext>
          </a:extLst>
        </xdr:cNvPr>
        <xdr:cNvSpPr txBox="1"/>
      </xdr:nvSpPr>
      <xdr:spPr>
        <a:xfrm>
          <a:off x="152660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84472</xdr:rowOff>
    </xdr:from>
    <xdr:ext cx="405111" cy="259045"/>
    <xdr:sp macro="" textlink="">
      <xdr:nvSpPr>
        <xdr:cNvPr id="520" name="n_2mainValue【学校施設】&#10;有形固定資産減価償却率">
          <a:extLst>
            <a:ext uri="{FF2B5EF4-FFF2-40B4-BE49-F238E27FC236}">
              <a16:creationId xmlns:a16="http://schemas.microsoft.com/office/drawing/2014/main" id="{6EAF723E-A02D-4A99-A025-AEF645732A3E}"/>
            </a:ext>
          </a:extLst>
        </xdr:cNvPr>
        <xdr:cNvSpPr txBox="1"/>
      </xdr:nvSpPr>
      <xdr:spPr>
        <a:xfrm>
          <a:off x="14389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21" name="n_3mainValue【学校施設】&#10;有形固定資産減価償却率">
          <a:extLst>
            <a:ext uri="{FF2B5EF4-FFF2-40B4-BE49-F238E27FC236}">
              <a16:creationId xmlns:a16="http://schemas.microsoft.com/office/drawing/2014/main" id="{EC8C4704-C04E-48D2-A2B8-546D0C71D67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8FE4C81F-9B56-4253-A99B-FE00562D5A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59B662A2-5C42-466B-91F7-0887A29A21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68143F40-B5ED-4BA3-B56D-CA09B01417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9233E7CC-BAAA-4A71-B7CB-45A97E7FD94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57060BA2-EDC6-4F8E-93CA-D1AC7E92C7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8BDEE3E2-000C-4EE9-BA69-AE181DC977A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F7A400F1-0657-454D-9E6E-EB3FEC6710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802998AE-2AD5-4F3E-A8BA-0DF443CEF0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C1D9CAD5-210B-4F75-8750-D49AF70946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AC33CA79-F837-434A-98F1-B7B6016C5B5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5FF91961-A666-4C26-B44C-1050B309018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A5919E67-5E88-4A71-9B71-6E6AF3A4FFA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5688A4DC-B231-483C-9209-FE30E3C9BCE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EED5B747-9C0A-4407-9632-DB30A6C3BCF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9F9B8A02-5443-46A9-8914-32CCD4101A6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195D2964-C1A4-464E-B3BB-93FFF5D2452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129A63FD-2BE0-421C-80A0-DFCC01428BC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862D7066-6EF4-47B6-967D-ACCAA007798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37574B9F-C7C6-48A6-8A28-66679C6C16F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F21A35D0-6340-4F0B-B2F8-7A44594600B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4E55A2C6-02B0-4A8C-94DE-F2BE99CECB5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C929233C-BABC-4DE4-BFC9-D4E32A09CEC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E8F6EF58-5645-4748-9700-98E67FDD419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811C30CA-2C2A-4BF9-84B9-E6911D75B9A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3613774E-53B2-4889-9595-F51C2A5BC37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A1895F8F-C36E-436F-870F-82321F096A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48" name="直線コネクタ 547">
          <a:extLst>
            <a:ext uri="{FF2B5EF4-FFF2-40B4-BE49-F238E27FC236}">
              <a16:creationId xmlns:a16="http://schemas.microsoft.com/office/drawing/2014/main" id="{9C8AFFC4-656C-4317-A3D5-C5FABB2430D6}"/>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49" name="【学校施設】&#10;一人当たり面積最小値テキスト">
          <a:extLst>
            <a:ext uri="{FF2B5EF4-FFF2-40B4-BE49-F238E27FC236}">
              <a16:creationId xmlns:a16="http://schemas.microsoft.com/office/drawing/2014/main" id="{2A76CB6C-4E24-423F-AA91-E03F4AB387A4}"/>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50" name="直線コネクタ 549">
          <a:extLst>
            <a:ext uri="{FF2B5EF4-FFF2-40B4-BE49-F238E27FC236}">
              <a16:creationId xmlns:a16="http://schemas.microsoft.com/office/drawing/2014/main" id="{58A0576B-9245-4C62-998A-82227D2D792B}"/>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51" name="【学校施設】&#10;一人当たり面積最大値テキスト">
          <a:extLst>
            <a:ext uri="{FF2B5EF4-FFF2-40B4-BE49-F238E27FC236}">
              <a16:creationId xmlns:a16="http://schemas.microsoft.com/office/drawing/2014/main" id="{4E8291ED-39BB-45B2-BADC-2D26097DECB1}"/>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52" name="直線コネクタ 551">
          <a:extLst>
            <a:ext uri="{FF2B5EF4-FFF2-40B4-BE49-F238E27FC236}">
              <a16:creationId xmlns:a16="http://schemas.microsoft.com/office/drawing/2014/main" id="{C221CF91-4CD4-4D02-A54D-305E3FD95CC6}"/>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553" name="【学校施設】&#10;一人当たり面積平均値テキスト">
          <a:extLst>
            <a:ext uri="{FF2B5EF4-FFF2-40B4-BE49-F238E27FC236}">
              <a16:creationId xmlns:a16="http://schemas.microsoft.com/office/drawing/2014/main" id="{5511A8F5-D02A-42D1-AF89-A36FBE4ED137}"/>
            </a:ext>
          </a:extLst>
        </xdr:cNvPr>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54" name="フローチャート: 判断 553">
          <a:extLst>
            <a:ext uri="{FF2B5EF4-FFF2-40B4-BE49-F238E27FC236}">
              <a16:creationId xmlns:a16="http://schemas.microsoft.com/office/drawing/2014/main" id="{5723F516-268B-469A-9772-F406E70D423D}"/>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55" name="フローチャート: 判断 554">
          <a:extLst>
            <a:ext uri="{FF2B5EF4-FFF2-40B4-BE49-F238E27FC236}">
              <a16:creationId xmlns:a16="http://schemas.microsoft.com/office/drawing/2014/main" id="{AF2C4A40-7063-4130-A9BD-299E9E121754}"/>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56" name="フローチャート: 判断 555">
          <a:extLst>
            <a:ext uri="{FF2B5EF4-FFF2-40B4-BE49-F238E27FC236}">
              <a16:creationId xmlns:a16="http://schemas.microsoft.com/office/drawing/2014/main" id="{11B29DDB-6449-4082-8914-709248045EFF}"/>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57" name="フローチャート: 判断 556">
          <a:extLst>
            <a:ext uri="{FF2B5EF4-FFF2-40B4-BE49-F238E27FC236}">
              <a16:creationId xmlns:a16="http://schemas.microsoft.com/office/drawing/2014/main" id="{D8C26287-A4F4-4E4E-A57C-93FF9CCFB6C6}"/>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A92F450A-06A2-4AF1-9B0E-62F3A0EAEA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1E43A9DA-7A40-4BEF-9203-CE075BC711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51ECC7A7-716B-477B-937E-42D1773CA65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D3BD9F99-FA9A-4329-B23E-0DE024C154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E15AFF5D-4F55-4974-8BB2-649229B0B0E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55989</xdr:rowOff>
    </xdr:from>
    <xdr:to>
      <xdr:col>116</xdr:col>
      <xdr:colOff>114300</xdr:colOff>
      <xdr:row>64</xdr:row>
      <xdr:rowOff>157589</xdr:rowOff>
    </xdr:to>
    <xdr:sp macro="" textlink="">
      <xdr:nvSpPr>
        <xdr:cNvPr id="563" name="楕円 562">
          <a:extLst>
            <a:ext uri="{FF2B5EF4-FFF2-40B4-BE49-F238E27FC236}">
              <a16:creationId xmlns:a16="http://schemas.microsoft.com/office/drawing/2014/main" id="{171EADE4-687E-4A36-AB36-CEAC9E974E8E}"/>
            </a:ext>
          </a:extLst>
        </xdr:cNvPr>
        <xdr:cNvSpPr/>
      </xdr:nvSpPr>
      <xdr:spPr>
        <a:xfrm>
          <a:off x="22110700" y="110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142366</xdr:rowOff>
    </xdr:from>
    <xdr:ext cx="469744" cy="259045"/>
    <xdr:sp macro="" textlink="">
      <xdr:nvSpPr>
        <xdr:cNvPr id="564" name="【学校施設】&#10;一人当たり面積該当値テキスト">
          <a:extLst>
            <a:ext uri="{FF2B5EF4-FFF2-40B4-BE49-F238E27FC236}">
              <a16:creationId xmlns:a16="http://schemas.microsoft.com/office/drawing/2014/main" id="{9BB010DB-C835-4FF2-8B46-E7167CF9E3D4}"/>
            </a:ext>
          </a:extLst>
        </xdr:cNvPr>
        <xdr:cNvSpPr txBox="1"/>
      </xdr:nvSpPr>
      <xdr:spPr>
        <a:xfrm>
          <a:off x="22199600" y="1094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66439</xdr:rowOff>
    </xdr:from>
    <xdr:to>
      <xdr:col>112</xdr:col>
      <xdr:colOff>38100</xdr:colOff>
      <xdr:row>64</xdr:row>
      <xdr:rowOff>168039</xdr:rowOff>
    </xdr:to>
    <xdr:sp macro="" textlink="">
      <xdr:nvSpPr>
        <xdr:cNvPr id="565" name="楕円 564">
          <a:extLst>
            <a:ext uri="{FF2B5EF4-FFF2-40B4-BE49-F238E27FC236}">
              <a16:creationId xmlns:a16="http://schemas.microsoft.com/office/drawing/2014/main" id="{AE779D27-02A7-4883-8E1F-922C9F00A1E5}"/>
            </a:ext>
          </a:extLst>
        </xdr:cNvPr>
        <xdr:cNvSpPr/>
      </xdr:nvSpPr>
      <xdr:spPr>
        <a:xfrm>
          <a:off x="21272500" y="110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106789</xdr:rowOff>
    </xdr:from>
    <xdr:to>
      <xdr:col>116</xdr:col>
      <xdr:colOff>63500</xdr:colOff>
      <xdr:row>64</xdr:row>
      <xdr:rowOff>117239</xdr:rowOff>
    </xdr:to>
    <xdr:cxnSp macro="">
      <xdr:nvCxnSpPr>
        <xdr:cNvPr id="566" name="直線コネクタ 565">
          <a:extLst>
            <a:ext uri="{FF2B5EF4-FFF2-40B4-BE49-F238E27FC236}">
              <a16:creationId xmlns:a16="http://schemas.microsoft.com/office/drawing/2014/main" id="{86DD48B5-5633-4ED2-B825-7F30DE032A8B}"/>
            </a:ext>
          </a:extLst>
        </xdr:cNvPr>
        <xdr:cNvCxnSpPr/>
      </xdr:nvCxnSpPr>
      <xdr:spPr>
        <a:xfrm flipV="1">
          <a:off x="21323300" y="11079589"/>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117874</xdr:rowOff>
    </xdr:from>
    <xdr:to>
      <xdr:col>107</xdr:col>
      <xdr:colOff>101600</xdr:colOff>
      <xdr:row>60</xdr:row>
      <xdr:rowOff>48024</xdr:rowOff>
    </xdr:to>
    <xdr:sp macro="" textlink="">
      <xdr:nvSpPr>
        <xdr:cNvPr id="567" name="楕円 566">
          <a:extLst>
            <a:ext uri="{FF2B5EF4-FFF2-40B4-BE49-F238E27FC236}">
              <a16:creationId xmlns:a16="http://schemas.microsoft.com/office/drawing/2014/main" id="{130E44BD-38D6-467E-8127-5DA7E3F11DAA}"/>
            </a:ext>
          </a:extLst>
        </xdr:cNvPr>
        <xdr:cNvSpPr/>
      </xdr:nvSpPr>
      <xdr:spPr>
        <a:xfrm>
          <a:off x="20383500" y="102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168674</xdr:rowOff>
    </xdr:from>
    <xdr:to>
      <xdr:col>111</xdr:col>
      <xdr:colOff>177800</xdr:colOff>
      <xdr:row>64</xdr:row>
      <xdr:rowOff>117239</xdr:rowOff>
    </xdr:to>
    <xdr:cxnSp macro="">
      <xdr:nvCxnSpPr>
        <xdr:cNvPr id="568" name="直線コネクタ 567">
          <a:extLst>
            <a:ext uri="{FF2B5EF4-FFF2-40B4-BE49-F238E27FC236}">
              <a16:creationId xmlns:a16="http://schemas.microsoft.com/office/drawing/2014/main" id="{A4DAAA90-BD5D-4740-B890-974DC913C428}"/>
            </a:ext>
          </a:extLst>
        </xdr:cNvPr>
        <xdr:cNvCxnSpPr/>
      </xdr:nvCxnSpPr>
      <xdr:spPr>
        <a:xfrm>
          <a:off x="20434300" y="10284224"/>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81788</xdr:rowOff>
    </xdr:from>
    <xdr:to>
      <xdr:col>102</xdr:col>
      <xdr:colOff>165100</xdr:colOff>
      <xdr:row>65</xdr:row>
      <xdr:rowOff>11938</xdr:rowOff>
    </xdr:to>
    <xdr:sp macro="" textlink="">
      <xdr:nvSpPr>
        <xdr:cNvPr id="569" name="楕円 568">
          <a:extLst>
            <a:ext uri="{FF2B5EF4-FFF2-40B4-BE49-F238E27FC236}">
              <a16:creationId xmlns:a16="http://schemas.microsoft.com/office/drawing/2014/main" id="{35557C45-FF23-4123-B20C-AE1FA107A34E}"/>
            </a:ext>
          </a:extLst>
        </xdr:cNvPr>
        <xdr:cNvSpPr/>
      </xdr:nvSpPr>
      <xdr:spPr>
        <a:xfrm>
          <a:off x="19494500" y="110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168674</xdr:rowOff>
    </xdr:from>
    <xdr:to>
      <xdr:col>107</xdr:col>
      <xdr:colOff>50800</xdr:colOff>
      <xdr:row>64</xdr:row>
      <xdr:rowOff>132588</xdr:rowOff>
    </xdr:to>
    <xdr:cxnSp macro="">
      <xdr:nvCxnSpPr>
        <xdr:cNvPr id="570" name="直線コネクタ 569">
          <a:extLst>
            <a:ext uri="{FF2B5EF4-FFF2-40B4-BE49-F238E27FC236}">
              <a16:creationId xmlns:a16="http://schemas.microsoft.com/office/drawing/2014/main" id="{B2219E47-8332-4B1E-8BAB-0EC8201F645C}"/>
            </a:ext>
          </a:extLst>
        </xdr:cNvPr>
        <xdr:cNvCxnSpPr/>
      </xdr:nvCxnSpPr>
      <xdr:spPr>
        <a:xfrm flipV="1">
          <a:off x="19545300" y="10284224"/>
          <a:ext cx="889000" cy="8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571" name="n_1aveValue【学校施設】&#10;一人当たり面積">
          <a:extLst>
            <a:ext uri="{FF2B5EF4-FFF2-40B4-BE49-F238E27FC236}">
              <a16:creationId xmlns:a16="http://schemas.microsoft.com/office/drawing/2014/main" id="{F631B1DA-4490-4C11-BF4E-661238EFE08B}"/>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72" name="n_2aveValue【学校施設】&#10;一人当たり面積">
          <a:extLst>
            <a:ext uri="{FF2B5EF4-FFF2-40B4-BE49-F238E27FC236}">
              <a16:creationId xmlns:a16="http://schemas.microsoft.com/office/drawing/2014/main" id="{32ACF712-701C-48C6-AC4C-9307B22023B7}"/>
            </a:ext>
          </a:extLst>
        </xdr:cNvPr>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73" name="n_3aveValue【学校施設】&#10;一人当たり面積">
          <a:extLst>
            <a:ext uri="{FF2B5EF4-FFF2-40B4-BE49-F238E27FC236}">
              <a16:creationId xmlns:a16="http://schemas.microsoft.com/office/drawing/2014/main" id="{59241947-2A1D-4EB8-9A7F-9D4899AC256F}"/>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159166</xdr:rowOff>
    </xdr:from>
    <xdr:ext cx="469744" cy="259045"/>
    <xdr:sp macro="" textlink="">
      <xdr:nvSpPr>
        <xdr:cNvPr id="574" name="n_1mainValue【学校施設】&#10;一人当たり面積">
          <a:extLst>
            <a:ext uri="{FF2B5EF4-FFF2-40B4-BE49-F238E27FC236}">
              <a16:creationId xmlns:a16="http://schemas.microsoft.com/office/drawing/2014/main" id="{68A01999-F680-4D6C-89C2-211569656B5B}"/>
            </a:ext>
          </a:extLst>
        </xdr:cNvPr>
        <xdr:cNvSpPr txBox="1"/>
      </xdr:nvSpPr>
      <xdr:spPr>
        <a:xfrm>
          <a:off x="21075727" y="111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64551</xdr:rowOff>
    </xdr:from>
    <xdr:ext cx="469744" cy="259045"/>
    <xdr:sp macro="" textlink="">
      <xdr:nvSpPr>
        <xdr:cNvPr id="575" name="n_2mainValue【学校施設】&#10;一人当たり面積">
          <a:extLst>
            <a:ext uri="{FF2B5EF4-FFF2-40B4-BE49-F238E27FC236}">
              <a16:creationId xmlns:a16="http://schemas.microsoft.com/office/drawing/2014/main" id="{16327FDD-2FBD-4F96-966D-68877CC4A85D}"/>
            </a:ext>
          </a:extLst>
        </xdr:cNvPr>
        <xdr:cNvSpPr txBox="1"/>
      </xdr:nvSpPr>
      <xdr:spPr>
        <a:xfrm>
          <a:off x="20199427" y="1000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3065</xdr:rowOff>
    </xdr:from>
    <xdr:ext cx="469744" cy="259045"/>
    <xdr:sp macro="" textlink="">
      <xdr:nvSpPr>
        <xdr:cNvPr id="576" name="n_3mainValue【学校施設】&#10;一人当たり面積">
          <a:extLst>
            <a:ext uri="{FF2B5EF4-FFF2-40B4-BE49-F238E27FC236}">
              <a16:creationId xmlns:a16="http://schemas.microsoft.com/office/drawing/2014/main" id="{5FD355C3-DCC1-4C12-A25B-8E4E4CAB567D}"/>
            </a:ext>
          </a:extLst>
        </xdr:cNvPr>
        <xdr:cNvSpPr txBox="1"/>
      </xdr:nvSpPr>
      <xdr:spPr>
        <a:xfrm>
          <a:off x="19310427" y="1114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C415D2BE-BACE-4376-A7AF-F3231264C2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EAF762EE-8602-47F0-9502-535BE796117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E033A330-FE8B-4309-8981-B6C2569580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5667EAAB-580F-4885-B7F8-11EACDEEC3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B1889C18-CABE-4FF4-9F84-186B4E3545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5169B8F6-D989-4464-BA36-1463395CEF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5115894F-A61D-45D6-A5DF-4264E96E58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94CF2AB7-2804-47C0-9955-27D23B4A714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84E16EA7-7B8E-479A-B2F3-63CECD7F80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BC68DB7A-73E7-4927-B6BA-1A71168C1F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6B281BF9-682E-4CB8-99C0-E88C24E005F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88" name="テキスト ボックス 587">
          <a:extLst>
            <a:ext uri="{FF2B5EF4-FFF2-40B4-BE49-F238E27FC236}">
              <a16:creationId xmlns:a16="http://schemas.microsoft.com/office/drawing/2014/main" id="{DB90C606-3FA6-4546-A212-55E963D0EEA9}"/>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41704DC8-093C-4AE2-9CCC-B4076FE46CC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643900FD-263C-49D4-B046-0982D51545B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1B49DB23-4AD3-4F10-87F5-5354DCBE1DB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35A4FD66-544E-4F59-A22C-79AC679BA00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B28C32AA-700D-479E-B7FD-48942721A5A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1A794D4A-947B-432C-93D7-6EA52EF3C41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F9243D71-48CE-40DD-B928-9248C868515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9DE41BB4-A931-45FA-866E-F14D0E3A7A0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7849336D-D3DF-4DA2-BC33-52FAE47FA0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4F3F55EB-1D12-4E38-9194-90428A15762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0AAE043B-3778-4D33-87E8-F46C00C784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00" name="直線コネクタ 599">
          <a:extLst>
            <a:ext uri="{FF2B5EF4-FFF2-40B4-BE49-F238E27FC236}">
              <a16:creationId xmlns:a16="http://schemas.microsoft.com/office/drawing/2014/main" id="{65955B1C-5F25-4D8A-B24A-25AFF0208872}"/>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01" name="【児童館】&#10;有形固定資産減価償却率最小値テキスト">
          <a:extLst>
            <a:ext uri="{FF2B5EF4-FFF2-40B4-BE49-F238E27FC236}">
              <a16:creationId xmlns:a16="http://schemas.microsoft.com/office/drawing/2014/main" id="{4075A470-6DE9-4991-9516-E0F263625195}"/>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2" name="直線コネクタ 601">
          <a:extLst>
            <a:ext uri="{FF2B5EF4-FFF2-40B4-BE49-F238E27FC236}">
              <a16:creationId xmlns:a16="http://schemas.microsoft.com/office/drawing/2014/main" id="{32E673C4-3DD3-4451-B8D7-FB90E580EE7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03" name="【児童館】&#10;有形固定資産減価償却率最大値テキスト">
          <a:extLst>
            <a:ext uri="{FF2B5EF4-FFF2-40B4-BE49-F238E27FC236}">
              <a16:creationId xmlns:a16="http://schemas.microsoft.com/office/drawing/2014/main" id="{E88CCD5D-9488-4026-A63E-0519183E81F8}"/>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04" name="直線コネクタ 603">
          <a:extLst>
            <a:ext uri="{FF2B5EF4-FFF2-40B4-BE49-F238E27FC236}">
              <a16:creationId xmlns:a16="http://schemas.microsoft.com/office/drawing/2014/main" id="{2C7CEF21-D9BF-49AC-A9B0-D9897140CD0C}"/>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2557</xdr:rowOff>
    </xdr:from>
    <xdr:ext cx="405111" cy="259045"/>
    <xdr:sp macro="" textlink="">
      <xdr:nvSpPr>
        <xdr:cNvPr id="605" name="【児童館】&#10;有形固定資産減価償却率平均値テキスト">
          <a:extLst>
            <a:ext uri="{FF2B5EF4-FFF2-40B4-BE49-F238E27FC236}">
              <a16:creationId xmlns:a16="http://schemas.microsoft.com/office/drawing/2014/main" id="{D2AD5434-4B0D-4945-9E61-D79D8FAB1839}"/>
            </a:ext>
          </a:extLst>
        </xdr:cNvPr>
        <xdr:cNvSpPr txBox="1"/>
      </xdr:nvSpPr>
      <xdr:spPr>
        <a:xfrm>
          <a:off x="16357600" y="1389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151130</xdr:rowOff>
    </xdr:from>
    <xdr:to>
      <xdr:col>85</xdr:col>
      <xdr:colOff>177800</xdr:colOff>
      <xdr:row>82</xdr:row>
      <xdr:rowOff>81280</xdr:rowOff>
    </xdr:to>
    <xdr:sp macro="" textlink="">
      <xdr:nvSpPr>
        <xdr:cNvPr id="606" name="フローチャート: 判断 605">
          <a:extLst>
            <a:ext uri="{FF2B5EF4-FFF2-40B4-BE49-F238E27FC236}">
              <a16:creationId xmlns:a16="http://schemas.microsoft.com/office/drawing/2014/main" id="{7318CF55-071E-40CD-9C4B-EA3C88E385D1}"/>
            </a:ext>
          </a:extLst>
        </xdr:cNvPr>
        <xdr:cNvSpPr/>
      </xdr:nvSpPr>
      <xdr:spPr>
        <a:xfrm>
          <a:off x="162687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69850</xdr:rowOff>
    </xdr:from>
    <xdr:to>
      <xdr:col>81</xdr:col>
      <xdr:colOff>101600</xdr:colOff>
      <xdr:row>83</xdr:row>
      <xdr:rowOff>0</xdr:rowOff>
    </xdr:to>
    <xdr:sp macro="" textlink="">
      <xdr:nvSpPr>
        <xdr:cNvPr id="607" name="フローチャート: 判断 606">
          <a:extLst>
            <a:ext uri="{FF2B5EF4-FFF2-40B4-BE49-F238E27FC236}">
              <a16:creationId xmlns:a16="http://schemas.microsoft.com/office/drawing/2014/main" id="{D17C95BE-283C-420B-AB58-0BF9855CCE65}"/>
            </a:ext>
          </a:extLst>
        </xdr:cNvPr>
        <xdr:cNvSpPr/>
      </xdr:nvSpPr>
      <xdr:spPr>
        <a:xfrm>
          <a:off x="1543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66039</xdr:rowOff>
    </xdr:from>
    <xdr:to>
      <xdr:col>76</xdr:col>
      <xdr:colOff>165100</xdr:colOff>
      <xdr:row>83</xdr:row>
      <xdr:rowOff>167639</xdr:rowOff>
    </xdr:to>
    <xdr:sp macro="" textlink="">
      <xdr:nvSpPr>
        <xdr:cNvPr id="608" name="フローチャート: 判断 607">
          <a:extLst>
            <a:ext uri="{FF2B5EF4-FFF2-40B4-BE49-F238E27FC236}">
              <a16:creationId xmlns:a16="http://schemas.microsoft.com/office/drawing/2014/main" id="{77AC19D2-1474-4CB5-B32B-F94B002F5825}"/>
            </a:ext>
          </a:extLst>
        </xdr:cNvPr>
        <xdr:cNvSpPr/>
      </xdr:nvSpPr>
      <xdr:spPr>
        <a:xfrm>
          <a:off x="14541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127000</xdr:rowOff>
    </xdr:from>
    <xdr:to>
      <xdr:col>72</xdr:col>
      <xdr:colOff>38100</xdr:colOff>
      <xdr:row>85</xdr:row>
      <xdr:rowOff>57150</xdr:rowOff>
    </xdr:to>
    <xdr:sp macro="" textlink="">
      <xdr:nvSpPr>
        <xdr:cNvPr id="609" name="フローチャート: 判断 608">
          <a:extLst>
            <a:ext uri="{FF2B5EF4-FFF2-40B4-BE49-F238E27FC236}">
              <a16:creationId xmlns:a16="http://schemas.microsoft.com/office/drawing/2014/main" id="{34928FE8-FF44-4582-BCFA-E912E2F68EB0}"/>
            </a:ext>
          </a:extLst>
        </xdr:cNvPr>
        <xdr:cNvSpPr/>
      </xdr:nvSpPr>
      <xdr:spPr>
        <a:xfrm>
          <a:off x="13652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F0F070C2-AFD0-4649-8DCA-1E62FDD1CFC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8C13DF67-CC74-4E14-B972-8CA045C38D5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28F237F8-9DFE-4A69-A7F4-68482AD777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FE1126FB-5076-4E56-9612-1856FD917B5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8A0AEF3-7048-4BC7-A601-6F146003AF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15" name="楕円 614">
          <a:extLst>
            <a:ext uri="{FF2B5EF4-FFF2-40B4-BE49-F238E27FC236}">
              <a16:creationId xmlns:a16="http://schemas.microsoft.com/office/drawing/2014/main" id="{33FDB9B3-20AF-4063-8E8D-446D75209A07}"/>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340478" cy="259045"/>
    <xdr:sp macro="" textlink="">
      <xdr:nvSpPr>
        <xdr:cNvPr id="616" name="【児童館】&#10;有形固定資産減価償却率該当値テキスト">
          <a:extLst>
            <a:ext uri="{FF2B5EF4-FFF2-40B4-BE49-F238E27FC236}">
              <a16:creationId xmlns:a16="http://schemas.microsoft.com/office/drawing/2014/main" id="{00E77D3A-526D-491F-B71A-5B50252EF600}"/>
            </a:ext>
          </a:extLst>
        </xdr:cNvPr>
        <xdr:cNvSpPr txBox="1"/>
      </xdr:nvSpPr>
      <xdr:spPr>
        <a:xfrm>
          <a:off x="16357600" y="1472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17" name="楕円 616">
          <a:extLst>
            <a:ext uri="{FF2B5EF4-FFF2-40B4-BE49-F238E27FC236}">
              <a16:creationId xmlns:a16="http://schemas.microsoft.com/office/drawing/2014/main" id="{B74B1149-E474-429C-B420-CB70661DA85E}"/>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18" name="直線コネクタ 617">
          <a:extLst>
            <a:ext uri="{FF2B5EF4-FFF2-40B4-BE49-F238E27FC236}">
              <a16:creationId xmlns:a16="http://schemas.microsoft.com/office/drawing/2014/main" id="{AEC59F97-4EC2-48A2-96DB-08E55FF6E67A}"/>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165100</xdr:rowOff>
    </xdr:from>
    <xdr:to>
      <xdr:col>76</xdr:col>
      <xdr:colOff>165100</xdr:colOff>
      <xdr:row>79</xdr:row>
      <xdr:rowOff>95250</xdr:rowOff>
    </xdr:to>
    <xdr:sp macro="" textlink="">
      <xdr:nvSpPr>
        <xdr:cNvPr id="619" name="楕円 618">
          <a:extLst>
            <a:ext uri="{FF2B5EF4-FFF2-40B4-BE49-F238E27FC236}">
              <a16:creationId xmlns:a16="http://schemas.microsoft.com/office/drawing/2014/main" id="{73004BD7-E20C-4D1B-B1DF-67C10E257D89}"/>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86</xdr:row>
      <xdr:rowOff>114300</xdr:rowOff>
    </xdr:to>
    <xdr:cxnSp macro="">
      <xdr:nvCxnSpPr>
        <xdr:cNvPr id="620" name="直線コネクタ 619">
          <a:extLst>
            <a:ext uri="{FF2B5EF4-FFF2-40B4-BE49-F238E27FC236}">
              <a16:creationId xmlns:a16="http://schemas.microsoft.com/office/drawing/2014/main" id="{02B1720C-2566-4B3F-8340-5F3A2BFD56A4}"/>
            </a:ext>
          </a:extLst>
        </xdr:cNvPr>
        <xdr:cNvCxnSpPr/>
      </xdr:nvCxnSpPr>
      <xdr:spPr>
        <a:xfrm>
          <a:off x="14592300" y="135890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16527</xdr:rowOff>
    </xdr:from>
    <xdr:ext cx="405111" cy="259045"/>
    <xdr:sp macro="" textlink="">
      <xdr:nvSpPr>
        <xdr:cNvPr id="621" name="n_1aveValue【児童館】&#10;有形固定資産減価償却率">
          <a:extLst>
            <a:ext uri="{FF2B5EF4-FFF2-40B4-BE49-F238E27FC236}">
              <a16:creationId xmlns:a16="http://schemas.microsoft.com/office/drawing/2014/main" id="{88164F1E-E738-4568-93C0-B2677EA4F15E}"/>
            </a:ext>
          </a:extLst>
        </xdr:cNvPr>
        <xdr:cNvSpPr txBox="1"/>
      </xdr:nvSpPr>
      <xdr:spPr>
        <a:xfrm>
          <a:off x="152660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158766</xdr:rowOff>
    </xdr:from>
    <xdr:ext cx="405111" cy="259045"/>
    <xdr:sp macro="" textlink="">
      <xdr:nvSpPr>
        <xdr:cNvPr id="622" name="n_2aveValue【児童館】&#10;有形固定資産減価償却率">
          <a:extLst>
            <a:ext uri="{FF2B5EF4-FFF2-40B4-BE49-F238E27FC236}">
              <a16:creationId xmlns:a16="http://schemas.microsoft.com/office/drawing/2014/main" id="{7222FC60-A82D-4C6A-99C0-F05455DE0AE8}"/>
            </a:ext>
          </a:extLst>
        </xdr:cNvPr>
        <xdr:cNvSpPr txBox="1"/>
      </xdr:nvSpPr>
      <xdr:spPr>
        <a:xfrm>
          <a:off x="14389744" y="1438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73677</xdr:rowOff>
    </xdr:from>
    <xdr:ext cx="405111" cy="259045"/>
    <xdr:sp macro="" textlink="">
      <xdr:nvSpPr>
        <xdr:cNvPr id="623" name="n_3aveValue【児童館】&#10;有形固定資産減価償却率">
          <a:extLst>
            <a:ext uri="{FF2B5EF4-FFF2-40B4-BE49-F238E27FC236}">
              <a16:creationId xmlns:a16="http://schemas.microsoft.com/office/drawing/2014/main" id="{4C7F397D-D7B4-44B9-9A35-F0B6CC578277}"/>
            </a:ext>
          </a:extLst>
        </xdr:cNvPr>
        <xdr:cNvSpPr txBox="1"/>
      </xdr:nvSpPr>
      <xdr:spPr>
        <a:xfrm>
          <a:off x="13500744"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156227</xdr:rowOff>
    </xdr:from>
    <xdr:ext cx="340478" cy="259045"/>
    <xdr:sp macro="" textlink="">
      <xdr:nvSpPr>
        <xdr:cNvPr id="624" name="n_1mainValue【児童館】&#10;有形固定資産減価償却率">
          <a:extLst>
            <a:ext uri="{FF2B5EF4-FFF2-40B4-BE49-F238E27FC236}">
              <a16:creationId xmlns:a16="http://schemas.microsoft.com/office/drawing/2014/main" id="{E22F5CE5-9EA3-4B49-8FD2-68E83BFFD1CA}"/>
            </a:ext>
          </a:extLst>
        </xdr:cNvPr>
        <xdr:cNvSpPr txBox="1"/>
      </xdr:nvSpPr>
      <xdr:spPr>
        <a:xfrm>
          <a:off x="152983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77</xdr:row>
      <xdr:rowOff>111777</xdr:rowOff>
    </xdr:from>
    <xdr:ext cx="469744" cy="259045"/>
    <xdr:sp macro="" textlink="">
      <xdr:nvSpPr>
        <xdr:cNvPr id="625" name="n_2mainValue【児童館】&#10;有形固定資産減価償却率">
          <a:extLst>
            <a:ext uri="{FF2B5EF4-FFF2-40B4-BE49-F238E27FC236}">
              <a16:creationId xmlns:a16="http://schemas.microsoft.com/office/drawing/2014/main" id="{70DAC420-3121-48BF-AC74-5B25EC32F34C}"/>
            </a:ext>
          </a:extLst>
        </xdr:cNvPr>
        <xdr:cNvSpPr txBox="1"/>
      </xdr:nvSpPr>
      <xdr:spPr>
        <a:xfrm>
          <a:off x="14357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F2877C14-CD45-482C-B480-0B405A9847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989C3363-E105-445D-95E1-FC7866B063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246E05B0-7ED5-4B45-9068-8724460EF3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F2D31BAE-6CAC-43D8-BEC6-088CBDCAA4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FF831CBC-6513-4F15-85C2-96FD04B5D4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2193F1FD-AB05-4B88-9059-6A2E97CC53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692719CE-6D16-42B9-9450-6B78D23E1C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F75FE770-A4A2-4F02-971F-16A5383B99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97369053-2DCB-4588-9757-ED7D3BD25AA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E0EE3581-9C3A-4E11-966F-5494425922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6" name="直線コネクタ 635">
          <a:extLst>
            <a:ext uri="{FF2B5EF4-FFF2-40B4-BE49-F238E27FC236}">
              <a16:creationId xmlns:a16="http://schemas.microsoft.com/office/drawing/2014/main" id="{680FE064-B307-4D63-BE5D-6F5E22CE138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CEC6283-80A0-47DC-BF41-F69EDB01F45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8" name="直線コネクタ 637">
          <a:extLst>
            <a:ext uri="{FF2B5EF4-FFF2-40B4-BE49-F238E27FC236}">
              <a16:creationId xmlns:a16="http://schemas.microsoft.com/office/drawing/2014/main" id="{3C0773BF-33F3-4765-827A-F5ACD63691E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9" name="テキスト ボックス 638">
          <a:extLst>
            <a:ext uri="{FF2B5EF4-FFF2-40B4-BE49-F238E27FC236}">
              <a16:creationId xmlns:a16="http://schemas.microsoft.com/office/drawing/2014/main" id="{5248E218-2F2D-4B7C-85A0-745DB409804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0" name="直線コネクタ 639">
          <a:extLst>
            <a:ext uri="{FF2B5EF4-FFF2-40B4-BE49-F238E27FC236}">
              <a16:creationId xmlns:a16="http://schemas.microsoft.com/office/drawing/2014/main" id="{4DDF9C18-26A7-407A-BD83-7435EED4F37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1" name="テキスト ボックス 640">
          <a:extLst>
            <a:ext uri="{FF2B5EF4-FFF2-40B4-BE49-F238E27FC236}">
              <a16:creationId xmlns:a16="http://schemas.microsoft.com/office/drawing/2014/main" id="{4B4E3DED-647B-44D3-B068-7FA11DA4E33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2" name="直線コネクタ 641">
          <a:extLst>
            <a:ext uri="{FF2B5EF4-FFF2-40B4-BE49-F238E27FC236}">
              <a16:creationId xmlns:a16="http://schemas.microsoft.com/office/drawing/2014/main" id="{35B9A741-30CA-4F95-98AC-7D1A48D1455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3" name="テキスト ボックス 642">
          <a:extLst>
            <a:ext uri="{FF2B5EF4-FFF2-40B4-BE49-F238E27FC236}">
              <a16:creationId xmlns:a16="http://schemas.microsoft.com/office/drawing/2014/main" id="{E9E9B34C-D411-4BD3-98D6-D7477BEA797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4" name="直線コネクタ 643">
          <a:extLst>
            <a:ext uri="{FF2B5EF4-FFF2-40B4-BE49-F238E27FC236}">
              <a16:creationId xmlns:a16="http://schemas.microsoft.com/office/drawing/2014/main" id="{BC657F2A-D1EF-4578-ACC9-ED7DC09886D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5" name="テキスト ボックス 644">
          <a:extLst>
            <a:ext uri="{FF2B5EF4-FFF2-40B4-BE49-F238E27FC236}">
              <a16:creationId xmlns:a16="http://schemas.microsoft.com/office/drawing/2014/main" id="{960F1B01-9151-4B9F-A001-02DAF54715C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6" name="直線コネクタ 645">
          <a:extLst>
            <a:ext uri="{FF2B5EF4-FFF2-40B4-BE49-F238E27FC236}">
              <a16:creationId xmlns:a16="http://schemas.microsoft.com/office/drawing/2014/main" id="{3A0DCBD4-1A38-4ECC-B325-A01AF65A47F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373FBC67-0877-46FD-BA1F-25A000A241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8" name="【児童館】&#10;一人当たり面積グラフ枠">
          <a:extLst>
            <a:ext uri="{FF2B5EF4-FFF2-40B4-BE49-F238E27FC236}">
              <a16:creationId xmlns:a16="http://schemas.microsoft.com/office/drawing/2014/main" id="{3B8455B0-D5B1-40F4-8521-C12DE815204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5714</xdr:rowOff>
    </xdr:from>
    <xdr:to>
      <xdr:col>116</xdr:col>
      <xdr:colOff>62864</xdr:colOff>
      <xdr:row>86</xdr:row>
      <xdr:rowOff>28575</xdr:rowOff>
    </xdr:to>
    <xdr:cxnSp macro="">
      <xdr:nvCxnSpPr>
        <xdr:cNvPr id="649" name="直線コネクタ 648">
          <a:extLst>
            <a:ext uri="{FF2B5EF4-FFF2-40B4-BE49-F238E27FC236}">
              <a16:creationId xmlns:a16="http://schemas.microsoft.com/office/drawing/2014/main" id="{83FE690A-01D2-4547-8EE5-91407EA6C4DB}"/>
            </a:ext>
          </a:extLst>
        </xdr:cNvPr>
        <xdr:cNvCxnSpPr/>
      </xdr:nvCxnSpPr>
      <xdr:spPr>
        <a:xfrm flipV="1">
          <a:off x="22160864" y="13378814"/>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32402</xdr:rowOff>
    </xdr:from>
    <xdr:ext cx="469744" cy="259045"/>
    <xdr:sp macro="" textlink="">
      <xdr:nvSpPr>
        <xdr:cNvPr id="650" name="【児童館】&#10;一人当たり面積最小値テキスト">
          <a:extLst>
            <a:ext uri="{FF2B5EF4-FFF2-40B4-BE49-F238E27FC236}">
              <a16:creationId xmlns:a16="http://schemas.microsoft.com/office/drawing/2014/main" id="{90C185A8-2FBD-4921-9ABD-DFEBBE30176E}"/>
            </a:ext>
          </a:extLst>
        </xdr:cNvPr>
        <xdr:cNvSpPr txBox="1"/>
      </xdr:nvSpPr>
      <xdr:spPr>
        <a:xfrm>
          <a:off x="22199600"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28575</xdr:rowOff>
    </xdr:from>
    <xdr:to>
      <xdr:col>116</xdr:col>
      <xdr:colOff>152400</xdr:colOff>
      <xdr:row>86</xdr:row>
      <xdr:rowOff>28575</xdr:rowOff>
    </xdr:to>
    <xdr:cxnSp macro="">
      <xdr:nvCxnSpPr>
        <xdr:cNvPr id="651" name="直線コネクタ 650">
          <a:extLst>
            <a:ext uri="{FF2B5EF4-FFF2-40B4-BE49-F238E27FC236}">
              <a16:creationId xmlns:a16="http://schemas.microsoft.com/office/drawing/2014/main" id="{D4B02B35-4EEA-448B-B420-6D95E276353A}"/>
            </a:ext>
          </a:extLst>
        </xdr:cNvPr>
        <xdr:cNvCxnSpPr/>
      </xdr:nvCxnSpPr>
      <xdr:spPr>
        <a:xfrm>
          <a:off x="22072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123841</xdr:rowOff>
    </xdr:from>
    <xdr:ext cx="469744" cy="259045"/>
    <xdr:sp macro="" textlink="">
      <xdr:nvSpPr>
        <xdr:cNvPr id="652" name="【児童館】&#10;一人当たり面積最大値テキスト">
          <a:extLst>
            <a:ext uri="{FF2B5EF4-FFF2-40B4-BE49-F238E27FC236}">
              <a16:creationId xmlns:a16="http://schemas.microsoft.com/office/drawing/2014/main" id="{FC840868-8927-4B3F-BB86-39BBF5FD1FAA}"/>
            </a:ext>
          </a:extLst>
        </xdr:cNvPr>
        <xdr:cNvSpPr txBox="1"/>
      </xdr:nvSpPr>
      <xdr:spPr>
        <a:xfrm>
          <a:off x="22199600"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5714</xdr:rowOff>
    </xdr:from>
    <xdr:to>
      <xdr:col>116</xdr:col>
      <xdr:colOff>152400</xdr:colOff>
      <xdr:row>78</xdr:row>
      <xdr:rowOff>5714</xdr:rowOff>
    </xdr:to>
    <xdr:cxnSp macro="">
      <xdr:nvCxnSpPr>
        <xdr:cNvPr id="653" name="直線コネクタ 652">
          <a:extLst>
            <a:ext uri="{FF2B5EF4-FFF2-40B4-BE49-F238E27FC236}">
              <a16:creationId xmlns:a16="http://schemas.microsoft.com/office/drawing/2014/main" id="{DD2B2978-1E64-4F04-8234-91EB993AAE02}"/>
            </a:ext>
          </a:extLst>
        </xdr:cNvPr>
        <xdr:cNvCxnSpPr/>
      </xdr:nvCxnSpPr>
      <xdr:spPr>
        <a:xfrm>
          <a:off x="22072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54" name="【児童館】&#10;一人当たり面積平均値テキスト">
          <a:extLst>
            <a:ext uri="{FF2B5EF4-FFF2-40B4-BE49-F238E27FC236}">
              <a16:creationId xmlns:a16="http://schemas.microsoft.com/office/drawing/2014/main" id="{DC94185F-6A58-47E2-AF30-2056CE348544}"/>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55" name="フローチャート: 判断 654">
          <a:extLst>
            <a:ext uri="{FF2B5EF4-FFF2-40B4-BE49-F238E27FC236}">
              <a16:creationId xmlns:a16="http://schemas.microsoft.com/office/drawing/2014/main" id="{00CF06A8-49D7-4A35-92B1-414F7D96EF74}"/>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92075</xdr:rowOff>
    </xdr:from>
    <xdr:to>
      <xdr:col>112</xdr:col>
      <xdr:colOff>38100</xdr:colOff>
      <xdr:row>85</xdr:row>
      <xdr:rowOff>22225</xdr:rowOff>
    </xdr:to>
    <xdr:sp macro="" textlink="">
      <xdr:nvSpPr>
        <xdr:cNvPr id="656" name="フローチャート: 判断 655">
          <a:extLst>
            <a:ext uri="{FF2B5EF4-FFF2-40B4-BE49-F238E27FC236}">
              <a16:creationId xmlns:a16="http://schemas.microsoft.com/office/drawing/2014/main" id="{3C818C27-9972-484D-9F74-5973BD25AE07}"/>
            </a:ext>
          </a:extLst>
        </xdr:cNvPr>
        <xdr:cNvSpPr/>
      </xdr:nvSpPr>
      <xdr:spPr>
        <a:xfrm>
          <a:off x="21272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5080</xdr:rowOff>
    </xdr:to>
    <xdr:sp macro="" textlink="">
      <xdr:nvSpPr>
        <xdr:cNvPr id="657" name="フローチャート: 判断 656">
          <a:extLst>
            <a:ext uri="{FF2B5EF4-FFF2-40B4-BE49-F238E27FC236}">
              <a16:creationId xmlns:a16="http://schemas.microsoft.com/office/drawing/2014/main" id="{8C17B838-2FC0-457A-BF20-DE2C5C8A6153}"/>
            </a:ext>
          </a:extLst>
        </xdr:cNvPr>
        <xdr:cNvSpPr/>
      </xdr:nvSpPr>
      <xdr:spPr>
        <a:xfrm>
          <a:off x="20383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93980</xdr:rowOff>
    </xdr:from>
    <xdr:to>
      <xdr:col>102</xdr:col>
      <xdr:colOff>165100</xdr:colOff>
      <xdr:row>84</xdr:row>
      <xdr:rowOff>24130</xdr:rowOff>
    </xdr:to>
    <xdr:sp macro="" textlink="">
      <xdr:nvSpPr>
        <xdr:cNvPr id="658" name="フローチャート: 判断 657">
          <a:extLst>
            <a:ext uri="{FF2B5EF4-FFF2-40B4-BE49-F238E27FC236}">
              <a16:creationId xmlns:a16="http://schemas.microsoft.com/office/drawing/2014/main" id="{FDE5B24F-5D43-43CF-AD57-48548BD3FEFC}"/>
            </a:ext>
          </a:extLst>
        </xdr:cNvPr>
        <xdr:cNvSpPr/>
      </xdr:nvSpPr>
      <xdr:spPr>
        <a:xfrm>
          <a:off x="19494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F19BA16-321D-40A9-B1C0-C894655894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62C6CFF-BEC9-4E9B-BE7D-FA625CF187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24DE507-01B5-4A48-A849-4762A68255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A6D30DA-6CCB-41C1-994A-90E247938A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A39F618-1A75-4250-8C7A-8E85B06F5B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664" name="楕円 663">
          <a:extLst>
            <a:ext uri="{FF2B5EF4-FFF2-40B4-BE49-F238E27FC236}">
              <a16:creationId xmlns:a16="http://schemas.microsoft.com/office/drawing/2014/main" id="{D89BED02-C7A5-4EB6-884D-ECB9358CD957}"/>
            </a:ext>
          </a:extLst>
        </xdr:cNvPr>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665" name="【児童館】&#10;一人当たり面積該当値テキスト">
          <a:extLst>
            <a:ext uri="{FF2B5EF4-FFF2-40B4-BE49-F238E27FC236}">
              <a16:creationId xmlns:a16="http://schemas.microsoft.com/office/drawing/2014/main" id="{F7147D5C-D460-4D88-BE3E-CC5C15E52D91}"/>
            </a:ext>
          </a:extLst>
        </xdr:cNvPr>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95886</xdr:rowOff>
    </xdr:from>
    <xdr:to>
      <xdr:col>112</xdr:col>
      <xdr:colOff>38100</xdr:colOff>
      <xdr:row>84</xdr:row>
      <xdr:rowOff>26036</xdr:rowOff>
    </xdr:to>
    <xdr:sp macro="" textlink="">
      <xdr:nvSpPr>
        <xdr:cNvPr id="666" name="楕円 665">
          <a:extLst>
            <a:ext uri="{FF2B5EF4-FFF2-40B4-BE49-F238E27FC236}">
              <a16:creationId xmlns:a16="http://schemas.microsoft.com/office/drawing/2014/main" id="{AC738920-0604-48B1-9D59-EB328892B8B0}"/>
            </a:ext>
          </a:extLst>
        </xdr:cNvPr>
        <xdr:cNvSpPr/>
      </xdr:nvSpPr>
      <xdr:spPr>
        <a:xfrm>
          <a:off x="21272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146686</xdr:rowOff>
    </xdr:to>
    <xdr:cxnSp macro="">
      <xdr:nvCxnSpPr>
        <xdr:cNvPr id="667" name="直線コネクタ 666">
          <a:extLst>
            <a:ext uri="{FF2B5EF4-FFF2-40B4-BE49-F238E27FC236}">
              <a16:creationId xmlns:a16="http://schemas.microsoft.com/office/drawing/2014/main" id="{DE9FBC4A-1E30-4639-9882-F257B61B2402}"/>
            </a:ext>
          </a:extLst>
        </xdr:cNvPr>
        <xdr:cNvCxnSpPr/>
      </xdr:nvCxnSpPr>
      <xdr:spPr>
        <a:xfrm flipV="1">
          <a:off x="21323300" y="143446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68" name="楕円 667">
          <a:extLst>
            <a:ext uri="{FF2B5EF4-FFF2-40B4-BE49-F238E27FC236}">
              <a16:creationId xmlns:a16="http://schemas.microsoft.com/office/drawing/2014/main" id="{AAAEB750-EED7-4406-9E17-6DAE861FD89E}"/>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146686</xdr:rowOff>
    </xdr:from>
    <xdr:to>
      <xdr:col>111</xdr:col>
      <xdr:colOff>177800</xdr:colOff>
      <xdr:row>85</xdr:row>
      <xdr:rowOff>140970</xdr:rowOff>
    </xdr:to>
    <xdr:cxnSp macro="">
      <xdr:nvCxnSpPr>
        <xdr:cNvPr id="669" name="直線コネクタ 668">
          <a:extLst>
            <a:ext uri="{FF2B5EF4-FFF2-40B4-BE49-F238E27FC236}">
              <a16:creationId xmlns:a16="http://schemas.microsoft.com/office/drawing/2014/main" id="{FD280377-D47B-4109-8F76-2646B12340A9}"/>
            </a:ext>
          </a:extLst>
        </xdr:cNvPr>
        <xdr:cNvCxnSpPr/>
      </xdr:nvCxnSpPr>
      <xdr:spPr>
        <a:xfrm flipV="1">
          <a:off x="20434300" y="14377036"/>
          <a:ext cx="889000" cy="3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13352</xdr:rowOff>
    </xdr:from>
    <xdr:ext cx="469744" cy="259045"/>
    <xdr:sp macro="" textlink="">
      <xdr:nvSpPr>
        <xdr:cNvPr id="670" name="n_1aveValue【児童館】&#10;一人当たり面積">
          <a:extLst>
            <a:ext uri="{FF2B5EF4-FFF2-40B4-BE49-F238E27FC236}">
              <a16:creationId xmlns:a16="http://schemas.microsoft.com/office/drawing/2014/main" id="{C1717565-CA24-4ED4-8CA5-DE484B41D4D5}"/>
            </a:ext>
          </a:extLst>
        </xdr:cNvPr>
        <xdr:cNvSpPr txBox="1"/>
      </xdr:nvSpPr>
      <xdr:spPr>
        <a:xfrm>
          <a:off x="21075727" y="145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21607</xdr:rowOff>
    </xdr:from>
    <xdr:ext cx="469744" cy="259045"/>
    <xdr:sp macro="" textlink="">
      <xdr:nvSpPr>
        <xdr:cNvPr id="671" name="n_2aveValue【児童館】&#10;一人当たり面積">
          <a:extLst>
            <a:ext uri="{FF2B5EF4-FFF2-40B4-BE49-F238E27FC236}">
              <a16:creationId xmlns:a16="http://schemas.microsoft.com/office/drawing/2014/main" id="{6ECFAEB4-B648-4882-9CF8-55C1427946A3}"/>
            </a:ext>
          </a:extLst>
        </xdr:cNvPr>
        <xdr:cNvSpPr txBox="1"/>
      </xdr:nvSpPr>
      <xdr:spPr>
        <a:xfrm>
          <a:off x="20199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40657</xdr:rowOff>
    </xdr:from>
    <xdr:ext cx="469744" cy="259045"/>
    <xdr:sp macro="" textlink="">
      <xdr:nvSpPr>
        <xdr:cNvPr id="672" name="n_3aveValue【児童館】&#10;一人当たり面積">
          <a:extLst>
            <a:ext uri="{FF2B5EF4-FFF2-40B4-BE49-F238E27FC236}">
              <a16:creationId xmlns:a16="http://schemas.microsoft.com/office/drawing/2014/main" id="{97748754-C23C-46AB-888B-9489139D642A}"/>
            </a:ext>
          </a:extLst>
        </xdr:cNvPr>
        <xdr:cNvSpPr txBox="1"/>
      </xdr:nvSpPr>
      <xdr:spPr>
        <a:xfrm>
          <a:off x="19310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42563</xdr:rowOff>
    </xdr:from>
    <xdr:ext cx="469744" cy="259045"/>
    <xdr:sp macro="" textlink="">
      <xdr:nvSpPr>
        <xdr:cNvPr id="673" name="n_1mainValue【児童館】&#10;一人当たり面積">
          <a:extLst>
            <a:ext uri="{FF2B5EF4-FFF2-40B4-BE49-F238E27FC236}">
              <a16:creationId xmlns:a16="http://schemas.microsoft.com/office/drawing/2014/main" id="{9F5A60CD-B958-46F8-B645-1801880A4EFA}"/>
            </a:ext>
          </a:extLst>
        </xdr:cNvPr>
        <xdr:cNvSpPr txBox="1"/>
      </xdr:nvSpPr>
      <xdr:spPr>
        <a:xfrm>
          <a:off x="21075727" y="1410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74" name="n_2mainValue【児童館】&#10;一人当たり面積">
          <a:extLst>
            <a:ext uri="{FF2B5EF4-FFF2-40B4-BE49-F238E27FC236}">
              <a16:creationId xmlns:a16="http://schemas.microsoft.com/office/drawing/2014/main" id="{1CDFD535-2EED-438B-A7DE-2B7946D91089}"/>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a:extLst>
            <a:ext uri="{FF2B5EF4-FFF2-40B4-BE49-F238E27FC236}">
              <a16:creationId xmlns:a16="http://schemas.microsoft.com/office/drawing/2014/main" id="{DB057B5E-E50A-450D-81D5-170DF3C6C2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a:extLst>
            <a:ext uri="{FF2B5EF4-FFF2-40B4-BE49-F238E27FC236}">
              <a16:creationId xmlns:a16="http://schemas.microsoft.com/office/drawing/2014/main" id="{486F7FE7-25BB-4DAE-8526-FED151E818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a:extLst>
            <a:ext uri="{FF2B5EF4-FFF2-40B4-BE49-F238E27FC236}">
              <a16:creationId xmlns:a16="http://schemas.microsoft.com/office/drawing/2014/main" id="{D8DC9A2E-1F4F-48C7-9EDA-E18F7D4067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a:extLst>
            <a:ext uri="{FF2B5EF4-FFF2-40B4-BE49-F238E27FC236}">
              <a16:creationId xmlns:a16="http://schemas.microsoft.com/office/drawing/2014/main" id="{77103F8C-572C-454E-B7D9-1E7454E669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a:extLst>
            <a:ext uri="{FF2B5EF4-FFF2-40B4-BE49-F238E27FC236}">
              <a16:creationId xmlns:a16="http://schemas.microsoft.com/office/drawing/2014/main" id="{6ED86997-B07B-4891-9D9E-ED6673AE39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a:extLst>
            <a:ext uri="{FF2B5EF4-FFF2-40B4-BE49-F238E27FC236}">
              <a16:creationId xmlns:a16="http://schemas.microsoft.com/office/drawing/2014/main" id="{51923022-DC1D-47C3-BC33-1AF5E934AB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a:extLst>
            <a:ext uri="{FF2B5EF4-FFF2-40B4-BE49-F238E27FC236}">
              <a16:creationId xmlns:a16="http://schemas.microsoft.com/office/drawing/2014/main" id="{AA426379-0141-40B2-89D9-41BAFA2EBB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a:extLst>
            <a:ext uri="{FF2B5EF4-FFF2-40B4-BE49-F238E27FC236}">
              <a16:creationId xmlns:a16="http://schemas.microsoft.com/office/drawing/2014/main" id="{9E2C3F86-41C0-4E63-9920-4C98D1D5F9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a:extLst>
            <a:ext uri="{FF2B5EF4-FFF2-40B4-BE49-F238E27FC236}">
              <a16:creationId xmlns:a16="http://schemas.microsoft.com/office/drawing/2014/main" id="{86E99F05-F2FA-43EE-8A57-DBB1DC3B82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a:extLst>
            <a:ext uri="{FF2B5EF4-FFF2-40B4-BE49-F238E27FC236}">
              <a16:creationId xmlns:a16="http://schemas.microsoft.com/office/drawing/2014/main" id="{2E7E56F3-533E-4B9A-A252-3112784DBD2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a:extLst>
            <a:ext uri="{FF2B5EF4-FFF2-40B4-BE49-F238E27FC236}">
              <a16:creationId xmlns:a16="http://schemas.microsoft.com/office/drawing/2014/main" id="{386120F8-2EAF-4D7F-ADAD-52D4BA4D204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a:extLst>
            <a:ext uri="{FF2B5EF4-FFF2-40B4-BE49-F238E27FC236}">
              <a16:creationId xmlns:a16="http://schemas.microsoft.com/office/drawing/2014/main" id="{3BA7759E-9156-45BE-A9EE-3798C78859E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7" name="テキスト ボックス 686">
          <a:extLst>
            <a:ext uri="{FF2B5EF4-FFF2-40B4-BE49-F238E27FC236}">
              <a16:creationId xmlns:a16="http://schemas.microsoft.com/office/drawing/2014/main" id="{3CDFB942-F862-48A9-BB99-F821B21B731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a:extLst>
            <a:ext uri="{FF2B5EF4-FFF2-40B4-BE49-F238E27FC236}">
              <a16:creationId xmlns:a16="http://schemas.microsoft.com/office/drawing/2014/main" id="{B227A287-5A43-4863-BE44-4DFBFF1EC15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a:extLst>
            <a:ext uri="{FF2B5EF4-FFF2-40B4-BE49-F238E27FC236}">
              <a16:creationId xmlns:a16="http://schemas.microsoft.com/office/drawing/2014/main" id="{E3B39B71-E1CF-482D-9007-E7F9C05259F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a:extLst>
            <a:ext uri="{FF2B5EF4-FFF2-40B4-BE49-F238E27FC236}">
              <a16:creationId xmlns:a16="http://schemas.microsoft.com/office/drawing/2014/main" id="{A6B0A6F4-4816-459F-8398-68E2B1EB61C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a:extLst>
            <a:ext uri="{FF2B5EF4-FFF2-40B4-BE49-F238E27FC236}">
              <a16:creationId xmlns:a16="http://schemas.microsoft.com/office/drawing/2014/main" id="{1C47900B-5113-49A1-8C08-11C0DAE890E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a:extLst>
            <a:ext uri="{FF2B5EF4-FFF2-40B4-BE49-F238E27FC236}">
              <a16:creationId xmlns:a16="http://schemas.microsoft.com/office/drawing/2014/main" id="{FA222F5C-CB12-4254-81B1-60E0C37FF10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a:extLst>
            <a:ext uri="{FF2B5EF4-FFF2-40B4-BE49-F238E27FC236}">
              <a16:creationId xmlns:a16="http://schemas.microsoft.com/office/drawing/2014/main" id="{B094525F-63DD-4D78-93F3-6E7409EF344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a:extLst>
            <a:ext uri="{FF2B5EF4-FFF2-40B4-BE49-F238E27FC236}">
              <a16:creationId xmlns:a16="http://schemas.microsoft.com/office/drawing/2014/main" id="{E09F289C-75A1-49B7-9348-2E7BE2E87C1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5" name="テキスト ボックス 694">
          <a:extLst>
            <a:ext uri="{FF2B5EF4-FFF2-40B4-BE49-F238E27FC236}">
              <a16:creationId xmlns:a16="http://schemas.microsoft.com/office/drawing/2014/main" id="{67D767D0-F7D3-40BC-AAB9-888CC92BF2B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D8AA35CD-46A3-4DE2-A436-A7A4492C4A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F3906414-43F4-41F4-B8FF-D9475E2A8A1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C7248E7D-5268-4824-A9C7-D36B11D31A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99" name="直線コネクタ 698">
          <a:extLst>
            <a:ext uri="{FF2B5EF4-FFF2-40B4-BE49-F238E27FC236}">
              <a16:creationId xmlns:a16="http://schemas.microsoft.com/office/drawing/2014/main" id="{6F34901D-5C7C-464E-8835-44B8736082FE}"/>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00" name="【公民館】&#10;有形固定資産減価償却率最小値テキスト">
          <a:extLst>
            <a:ext uri="{FF2B5EF4-FFF2-40B4-BE49-F238E27FC236}">
              <a16:creationId xmlns:a16="http://schemas.microsoft.com/office/drawing/2014/main" id="{410437D0-9C42-4D38-B4D0-1E1F77567912}"/>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01" name="直線コネクタ 700">
          <a:extLst>
            <a:ext uri="{FF2B5EF4-FFF2-40B4-BE49-F238E27FC236}">
              <a16:creationId xmlns:a16="http://schemas.microsoft.com/office/drawing/2014/main" id="{B3BD60B3-13F8-46D0-849D-3932B5D37C57}"/>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2" name="【公民館】&#10;有形固定資産減価償却率最大値テキスト">
          <a:extLst>
            <a:ext uri="{FF2B5EF4-FFF2-40B4-BE49-F238E27FC236}">
              <a16:creationId xmlns:a16="http://schemas.microsoft.com/office/drawing/2014/main" id="{8B8821B9-9F63-491B-92C7-9C2521976BD3}"/>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3" name="直線コネクタ 702">
          <a:extLst>
            <a:ext uri="{FF2B5EF4-FFF2-40B4-BE49-F238E27FC236}">
              <a16:creationId xmlns:a16="http://schemas.microsoft.com/office/drawing/2014/main" id="{883B992E-4D0F-4BDA-9A07-3837084A501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704" name="【公民館】&#10;有形固定資産減価償却率平均値テキスト">
          <a:extLst>
            <a:ext uri="{FF2B5EF4-FFF2-40B4-BE49-F238E27FC236}">
              <a16:creationId xmlns:a16="http://schemas.microsoft.com/office/drawing/2014/main" id="{0BE0BB51-71F6-47B7-9274-86727EC50CA2}"/>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05" name="フローチャート: 判断 704">
          <a:extLst>
            <a:ext uri="{FF2B5EF4-FFF2-40B4-BE49-F238E27FC236}">
              <a16:creationId xmlns:a16="http://schemas.microsoft.com/office/drawing/2014/main" id="{BCF8248A-54CA-4E12-B2AA-D1F3A012BF7B}"/>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06" name="フローチャート: 判断 705">
          <a:extLst>
            <a:ext uri="{FF2B5EF4-FFF2-40B4-BE49-F238E27FC236}">
              <a16:creationId xmlns:a16="http://schemas.microsoft.com/office/drawing/2014/main" id="{6407C183-0DA3-4BB1-BA01-4FD79DAE749B}"/>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07" name="フローチャート: 判断 706">
          <a:extLst>
            <a:ext uri="{FF2B5EF4-FFF2-40B4-BE49-F238E27FC236}">
              <a16:creationId xmlns:a16="http://schemas.microsoft.com/office/drawing/2014/main" id="{67120FB7-F7F2-42BF-ABA1-12D0DF3896D8}"/>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708" name="フローチャート: 判断 707">
          <a:extLst>
            <a:ext uri="{FF2B5EF4-FFF2-40B4-BE49-F238E27FC236}">
              <a16:creationId xmlns:a16="http://schemas.microsoft.com/office/drawing/2014/main" id="{D89961BA-CB28-4635-896D-EB5E26A4B801}"/>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3DCD3CFC-B625-4048-8498-7E3ECD28325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BC76817D-7F49-41B1-8F0C-D92401415C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32C26040-3E78-4002-BADE-7128228117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1718A7CD-9ACC-4C3E-B0F8-4E84C46EF9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DF6F5B4D-C066-4419-8387-BB6EFE4A79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714" name="楕円 713">
          <a:extLst>
            <a:ext uri="{FF2B5EF4-FFF2-40B4-BE49-F238E27FC236}">
              <a16:creationId xmlns:a16="http://schemas.microsoft.com/office/drawing/2014/main" id="{3A96F736-E727-4724-ABA2-AC1AE0CFB868}"/>
            </a:ext>
          </a:extLst>
        </xdr:cNvPr>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715" name="楕円 714">
          <a:extLst>
            <a:ext uri="{FF2B5EF4-FFF2-40B4-BE49-F238E27FC236}">
              <a16:creationId xmlns:a16="http://schemas.microsoft.com/office/drawing/2014/main" id="{9819E824-F585-44C6-8240-631AA131BDBD}"/>
            </a:ext>
          </a:extLst>
        </xdr:cNvPr>
        <xdr:cNvSpPr/>
      </xdr:nvSpPr>
      <xdr:spPr>
        <a:xfrm>
          <a:off x="14541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38100</xdr:rowOff>
    </xdr:to>
    <xdr:cxnSp macro="">
      <xdr:nvCxnSpPr>
        <xdr:cNvPr id="716" name="直線コネクタ 715">
          <a:extLst>
            <a:ext uri="{FF2B5EF4-FFF2-40B4-BE49-F238E27FC236}">
              <a16:creationId xmlns:a16="http://schemas.microsoft.com/office/drawing/2014/main" id="{E138F92F-A979-4B03-9225-2E01A5B79CED}"/>
            </a:ext>
          </a:extLst>
        </xdr:cNvPr>
        <xdr:cNvCxnSpPr/>
      </xdr:nvCxnSpPr>
      <xdr:spPr>
        <a:xfrm flipV="1">
          <a:off x="14592300" y="1765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17" name="楕円 716">
          <a:extLst>
            <a:ext uri="{FF2B5EF4-FFF2-40B4-BE49-F238E27FC236}">
              <a16:creationId xmlns:a16="http://schemas.microsoft.com/office/drawing/2014/main" id="{1F8BA5DA-162C-4B79-B526-05627CFD0BDB}"/>
            </a:ext>
          </a:extLst>
        </xdr:cNvPr>
        <xdr:cNvSpPr/>
      </xdr:nvSpPr>
      <xdr:spPr>
        <a:xfrm>
          <a:off x="1365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38100</xdr:rowOff>
    </xdr:from>
    <xdr:to>
      <xdr:col>76</xdr:col>
      <xdr:colOff>114300</xdr:colOff>
      <xdr:row>103</xdr:row>
      <xdr:rowOff>76200</xdr:rowOff>
    </xdr:to>
    <xdr:cxnSp macro="">
      <xdr:nvCxnSpPr>
        <xdr:cNvPr id="718" name="直線コネクタ 717">
          <a:extLst>
            <a:ext uri="{FF2B5EF4-FFF2-40B4-BE49-F238E27FC236}">
              <a16:creationId xmlns:a16="http://schemas.microsoft.com/office/drawing/2014/main" id="{284266EE-7521-4710-BC52-3239C7DCB51D}"/>
            </a:ext>
          </a:extLst>
        </xdr:cNvPr>
        <xdr:cNvCxnSpPr/>
      </xdr:nvCxnSpPr>
      <xdr:spPr>
        <a:xfrm flipV="1">
          <a:off x="13703300" y="1769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719" name="n_1aveValue【公民館】&#10;有形固定資産減価償却率">
          <a:extLst>
            <a:ext uri="{FF2B5EF4-FFF2-40B4-BE49-F238E27FC236}">
              <a16:creationId xmlns:a16="http://schemas.microsoft.com/office/drawing/2014/main" id="{4387862F-AD37-43AD-BC16-BE9E20D0E23B}"/>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11447</xdr:rowOff>
    </xdr:from>
    <xdr:ext cx="405111" cy="259045"/>
    <xdr:sp macro="" textlink="">
      <xdr:nvSpPr>
        <xdr:cNvPr id="720" name="n_2aveValue【公民館】&#10;有形固定資産減価償却率">
          <a:extLst>
            <a:ext uri="{FF2B5EF4-FFF2-40B4-BE49-F238E27FC236}">
              <a16:creationId xmlns:a16="http://schemas.microsoft.com/office/drawing/2014/main" id="{A2A6CC5B-19C2-4D74-9A83-B150018DAA4F}"/>
            </a:ext>
          </a:extLst>
        </xdr:cNvPr>
        <xdr:cNvSpPr txBox="1"/>
      </xdr:nvSpPr>
      <xdr:spPr>
        <a:xfrm>
          <a:off x="143897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148607</xdr:rowOff>
    </xdr:from>
    <xdr:ext cx="405111" cy="259045"/>
    <xdr:sp macro="" textlink="">
      <xdr:nvSpPr>
        <xdr:cNvPr id="721" name="n_3aveValue【公民館】&#10;有形固定資産減価償却率">
          <a:extLst>
            <a:ext uri="{FF2B5EF4-FFF2-40B4-BE49-F238E27FC236}">
              <a16:creationId xmlns:a16="http://schemas.microsoft.com/office/drawing/2014/main" id="{2CB75A42-3790-43A4-A5DF-006B500A844E}"/>
            </a:ext>
          </a:extLst>
        </xdr:cNvPr>
        <xdr:cNvSpPr txBox="1"/>
      </xdr:nvSpPr>
      <xdr:spPr>
        <a:xfrm>
          <a:off x="13500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67327</xdr:rowOff>
    </xdr:from>
    <xdr:ext cx="405111" cy="259045"/>
    <xdr:sp macro="" textlink="">
      <xdr:nvSpPr>
        <xdr:cNvPr id="722" name="n_1mainValue【公民館】&#10;有形固定資産減価償却率">
          <a:extLst>
            <a:ext uri="{FF2B5EF4-FFF2-40B4-BE49-F238E27FC236}">
              <a16:creationId xmlns:a16="http://schemas.microsoft.com/office/drawing/2014/main" id="{186FCD57-2831-4011-9D32-1AC6A97160C3}"/>
            </a:ext>
          </a:extLst>
        </xdr:cNvPr>
        <xdr:cNvSpPr txBox="1"/>
      </xdr:nvSpPr>
      <xdr:spPr>
        <a:xfrm>
          <a:off x="15266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723" name="n_2mainValue【公民館】&#10;有形固定資産減価償却率">
          <a:extLst>
            <a:ext uri="{FF2B5EF4-FFF2-40B4-BE49-F238E27FC236}">
              <a16:creationId xmlns:a16="http://schemas.microsoft.com/office/drawing/2014/main" id="{46FAAF10-75AF-479D-A70E-9CC55005D347}"/>
            </a:ext>
          </a:extLst>
        </xdr:cNvPr>
        <xdr:cNvSpPr txBox="1"/>
      </xdr:nvSpPr>
      <xdr:spPr>
        <a:xfrm>
          <a:off x="14389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724" name="n_3mainValue【公民館】&#10;有形固定資産減価償却率">
          <a:extLst>
            <a:ext uri="{FF2B5EF4-FFF2-40B4-BE49-F238E27FC236}">
              <a16:creationId xmlns:a16="http://schemas.microsoft.com/office/drawing/2014/main" id="{67F9850E-13DB-4893-8C8B-20B14F797FFF}"/>
            </a:ext>
          </a:extLst>
        </xdr:cNvPr>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205329F6-6855-4EF8-B404-2625647B3F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2C93E28A-CE94-4CA3-8F43-68F01574A4D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8EE08381-66BB-411E-8C22-F079C89067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E7CADB9B-853B-44F7-BA2D-58FEB5D8CF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265A9116-1CDB-4889-8555-9EAEBA5CA9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341C899A-41E9-4518-9BE2-D837CC69CC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1EC1B040-BBF6-44B6-B7D1-0673E7BF4F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D79328D5-F670-4F5B-8F85-293CFF4EE9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CC2375C1-0C77-4D9F-9AE5-80CD45F3D2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4F17752B-D23A-4030-9450-0AED7D281E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a:extLst>
            <a:ext uri="{FF2B5EF4-FFF2-40B4-BE49-F238E27FC236}">
              <a16:creationId xmlns:a16="http://schemas.microsoft.com/office/drawing/2014/main" id="{D2D2D660-D6C5-44AC-B463-2D391318F12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FD14C24A-AFB1-4A5F-B06E-B961FFE9903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a:extLst>
            <a:ext uri="{FF2B5EF4-FFF2-40B4-BE49-F238E27FC236}">
              <a16:creationId xmlns:a16="http://schemas.microsoft.com/office/drawing/2014/main" id="{0CC07646-7BE2-430D-9367-FAE5D4EB108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a:extLst>
            <a:ext uri="{FF2B5EF4-FFF2-40B4-BE49-F238E27FC236}">
              <a16:creationId xmlns:a16="http://schemas.microsoft.com/office/drawing/2014/main" id="{10592159-2AF2-4827-A74F-B6B4EEFCA5F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a:extLst>
            <a:ext uri="{FF2B5EF4-FFF2-40B4-BE49-F238E27FC236}">
              <a16:creationId xmlns:a16="http://schemas.microsoft.com/office/drawing/2014/main" id="{8EBD6984-1FB7-4381-B106-11FEBA58D95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a:extLst>
            <a:ext uri="{FF2B5EF4-FFF2-40B4-BE49-F238E27FC236}">
              <a16:creationId xmlns:a16="http://schemas.microsoft.com/office/drawing/2014/main" id="{5684E48A-D13B-4FE1-8467-E36E3343367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a:extLst>
            <a:ext uri="{FF2B5EF4-FFF2-40B4-BE49-F238E27FC236}">
              <a16:creationId xmlns:a16="http://schemas.microsoft.com/office/drawing/2014/main" id="{130D4CFB-586E-4C11-A9F5-C74EEC04878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a:extLst>
            <a:ext uri="{FF2B5EF4-FFF2-40B4-BE49-F238E27FC236}">
              <a16:creationId xmlns:a16="http://schemas.microsoft.com/office/drawing/2014/main" id="{68CE1070-47D4-4E39-B4AA-E1427B239C0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a:extLst>
            <a:ext uri="{FF2B5EF4-FFF2-40B4-BE49-F238E27FC236}">
              <a16:creationId xmlns:a16="http://schemas.microsoft.com/office/drawing/2014/main" id="{BAB827E6-7000-46E4-998F-50A00298E4A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a:extLst>
            <a:ext uri="{FF2B5EF4-FFF2-40B4-BE49-F238E27FC236}">
              <a16:creationId xmlns:a16="http://schemas.microsoft.com/office/drawing/2014/main" id="{F1B61DAB-CCEF-478B-8E1F-B7353F9D43A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a:extLst>
            <a:ext uri="{FF2B5EF4-FFF2-40B4-BE49-F238E27FC236}">
              <a16:creationId xmlns:a16="http://schemas.microsoft.com/office/drawing/2014/main" id="{F18BC79F-A68A-47B5-85F5-0F1467D366A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id="{CBDB2A12-7F83-4BB7-B3D7-DA7FF75B380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a:extLst>
            <a:ext uri="{FF2B5EF4-FFF2-40B4-BE49-F238E27FC236}">
              <a16:creationId xmlns:a16="http://schemas.microsoft.com/office/drawing/2014/main" id="{7B739DE4-D64E-4548-9866-B3C3E2EDC77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48" name="直線コネクタ 747">
          <a:extLst>
            <a:ext uri="{FF2B5EF4-FFF2-40B4-BE49-F238E27FC236}">
              <a16:creationId xmlns:a16="http://schemas.microsoft.com/office/drawing/2014/main" id="{7BDA53CF-FA29-4934-B8A8-D1E75E3DA962}"/>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49" name="【公民館】&#10;一人当たり面積最小値テキスト">
          <a:extLst>
            <a:ext uri="{FF2B5EF4-FFF2-40B4-BE49-F238E27FC236}">
              <a16:creationId xmlns:a16="http://schemas.microsoft.com/office/drawing/2014/main" id="{337DEEED-1314-4F10-929D-31CD269B8926}"/>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50" name="直線コネクタ 749">
          <a:extLst>
            <a:ext uri="{FF2B5EF4-FFF2-40B4-BE49-F238E27FC236}">
              <a16:creationId xmlns:a16="http://schemas.microsoft.com/office/drawing/2014/main" id="{FCC4F807-743A-46ED-9935-63F1443B4AA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51" name="【公民館】&#10;一人当たり面積最大値テキスト">
          <a:extLst>
            <a:ext uri="{FF2B5EF4-FFF2-40B4-BE49-F238E27FC236}">
              <a16:creationId xmlns:a16="http://schemas.microsoft.com/office/drawing/2014/main" id="{17EB0976-FB2B-40F8-8F03-BC468F872551}"/>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52" name="直線コネクタ 751">
          <a:extLst>
            <a:ext uri="{FF2B5EF4-FFF2-40B4-BE49-F238E27FC236}">
              <a16:creationId xmlns:a16="http://schemas.microsoft.com/office/drawing/2014/main" id="{7D2BCF6F-4298-4086-94CF-2FBEC94202E1}"/>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753" name="【公民館】&#10;一人当たり面積平均値テキスト">
          <a:extLst>
            <a:ext uri="{FF2B5EF4-FFF2-40B4-BE49-F238E27FC236}">
              <a16:creationId xmlns:a16="http://schemas.microsoft.com/office/drawing/2014/main" id="{424D37F4-328E-43F4-B24F-FFB3D5963B45}"/>
            </a:ext>
          </a:extLst>
        </xdr:cNvPr>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54" name="フローチャート: 判断 753">
          <a:extLst>
            <a:ext uri="{FF2B5EF4-FFF2-40B4-BE49-F238E27FC236}">
              <a16:creationId xmlns:a16="http://schemas.microsoft.com/office/drawing/2014/main" id="{B645180E-D00A-4FF3-AABA-E635AF3F9158}"/>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55" name="フローチャート: 判断 754">
          <a:extLst>
            <a:ext uri="{FF2B5EF4-FFF2-40B4-BE49-F238E27FC236}">
              <a16:creationId xmlns:a16="http://schemas.microsoft.com/office/drawing/2014/main" id="{89739736-AA9B-4C05-8A38-015881BF00E6}"/>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56" name="フローチャート: 判断 755">
          <a:extLst>
            <a:ext uri="{FF2B5EF4-FFF2-40B4-BE49-F238E27FC236}">
              <a16:creationId xmlns:a16="http://schemas.microsoft.com/office/drawing/2014/main" id="{B798918D-96A6-4038-A5CC-2F7EF6B709C9}"/>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57" name="フローチャート: 判断 756">
          <a:extLst>
            <a:ext uri="{FF2B5EF4-FFF2-40B4-BE49-F238E27FC236}">
              <a16:creationId xmlns:a16="http://schemas.microsoft.com/office/drawing/2014/main" id="{E9DFEE04-845F-490B-AE67-4B3805969D04}"/>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2958D9B6-3D50-46BA-80A7-F7FB71A80D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3618F05-EE43-442B-92C5-C0A532E935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6AAE961D-3362-4E03-B6CC-32C0C831B7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83AE1F79-715E-4740-8069-50831EB59F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1A5510D6-8FEA-4B0B-8A34-4D60789031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125222</xdr:rowOff>
    </xdr:from>
    <xdr:to>
      <xdr:col>112</xdr:col>
      <xdr:colOff>38100</xdr:colOff>
      <xdr:row>108</xdr:row>
      <xdr:rowOff>55372</xdr:rowOff>
    </xdr:to>
    <xdr:sp macro="" textlink="">
      <xdr:nvSpPr>
        <xdr:cNvPr id="763" name="楕円 762">
          <a:extLst>
            <a:ext uri="{FF2B5EF4-FFF2-40B4-BE49-F238E27FC236}">
              <a16:creationId xmlns:a16="http://schemas.microsoft.com/office/drawing/2014/main" id="{948EE698-865A-406B-8E8F-D625691F2D29}"/>
            </a:ext>
          </a:extLst>
        </xdr:cNvPr>
        <xdr:cNvSpPr/>
      </xdr:nvSpPr>
      <xdr:spPr>
        <a:xfrm>
          <a:off x="212725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129032</xdr:rowOff>
    </xdr:from>
    <xdr:to>
      <xdr:col>107</xdr:col>
      <xdr:colOff>101600</xdr:colOff>
      <xdr:row>108</xdr:row>
      <xdr:rowOff>59182</xdr:rowOff>
    </xdr:to>
    <xdr:sp macro="" textlink="">
      <xdr:nvSpPr>
        <xdr:cNvPr id="764" name="楕円 763">
          <a:extLst>
            <a:ext uri="{FF2B5EF4-FFF2-40B4-BE49-F238E27FC236}">
              <a16:creationId xmlns:a16="http://schemas.microsoft.com/office/drawing/2014/main" id="{0CEED494-F696-4006-A761-455BAADA4488}"/>
            </a:ext>
          </a:extLst>
        </xdr:cNvPr>
        <xdr:cNvSpPr/>
      </xdr:nvSpPr>
      <xdr:spPr>
        <a:xfrm>
          <a:off x="20383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xdr:rowOff>
    </xdr:from>
    <xdr:to>
      <xdr:col>111</xdr:col>
      <xdr:colOff>177800</xdr:colOff>
      <xdr:row>108</xdr:row>
      <xdr:rowOff>8382</xdr:rowOff>
    </xdr:to>
    <xdr:cxnSp macro="">
      <xdr:nvCxnSpPr>
        <xdr:cNvPr id="765" name="直線コネクタ 764">
          <a:extLst>
            <a:ext uri="{FF2B5EF4-FFF2-40B4-BE49-F238E27FC236}">
              <a16:creationId xmlns:a16="http://schemas.microsoft.com/office/drawing/2014/main" id="{3FCEB1B8-95D7-4033-8A1B-FD6BD38367D8}"/>
            </a:ext>
          </a:extLst>
        </xdr:cNvPr>
        <xdr:cNvCxnSpPr/>
      </xdr:nvCxnSpPr>
      <xdr:spPr>
        <a:xfrm flipV="1">
          <a:off x="20434300" y="185211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33782</xdr:rowOff>
    </xdr:from>
    <xdr:to>
      <xdr:col>102</xdr:col>
      <xdr:colOff>165100</xdr:colOff>
      <xdr:row>104</xdr:row>
      <xdr:rowOff>135382</xdr:rowOff>
    </xdr:to>
    <xdr:sp macro="" textlink="">
      <xdr:nvSpPr>
        <xdr:cNvPr id="766" name="楕円 765">
          <a:extLst>
            <a:ext uri="{FF2B5EF4-FFF2-40B4-BE49-F238E27FC236}">
              <a16:creationId xmlns:a16="http://schemas.microsoft.com/office/drawing/2014/main" id="{EA44C718-A0D2-4323-95DA-2B2489738680}"/>
            </a:ext>
          </a:extLst>
        </xdr:cNvPr>
        <xdr:cNvSpPr/>
      </xdr:nvSpPr>
      <xdr:spPr>
        <a:xfrm>
          <a:off x="19494500" y="1786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84582</xdr:rowOff>
    </xdr:from>
    <xdr:to>
      <xdr:col>107</xdr:col>
      <xdr:colOff>50800</xdr:colOff>
      <xdr:row>108</xdr:row>
      <xdr:rowOff>8382</xdr:rowOff>
    </xdr:to>
    <xdr:cxnSp macro="">
      <xdr:nvCxnSpPr>
        <xdr:cNvPr id="767" name="直線コネクタ 766">
          <a:extLst>
            <a:ext uri="{FF2B5EF4-FFF2-40B4-BE49-F238E27FC236}">
              <a16:creationId xmlns:a16="http://schemas.microsoft.com/office/drawing/2014/main" id="{F62797AE-132D-4CFD-B1CB-D5EDC5F600E0}"/>
            </a:ext>
          </a:extLst>
        </xdr:cNvPr>
        <xdr:cNvCxnSpPr/>
      </xdr:nvCxnSpPr>
      <xdr:spPr>
        <a:xfrm>
          <a:off x="19545300" y="17915382"/>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768" name="n_1aveValue【公民館】&#10;一人当たり面積">
          <a:extLst>
            <a:ext uri="{FF2B5EF4-FFF2-40B4-BE49-F238E27FC236}">
              <a16:creationId xmlns:a16="http://schemas.microsoft.com/office/drawing/2014/main" id="{CEFC8DE0-68BF-4AF0-8532-67E6B04CA549}"/>
            </a:ext>
          </a:extLst>
        </xdr:cNvPr>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69" name="n_2aveValue【公民館】&#10;一人当たり面積">
          <a:extLst>
            <a:ext uri="{FF2B5EF4-FFF2-40B4-BE49-F238E27FC236}">
              <a16:creationId xmlns:a16="http://schemas.microsoft.com/office/drawing/2014/main" id="{8131D0FB-8E23-4E19-ADCC-D0018AECD8A2}"/>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770" name="n_3aveValue【公民館】&#10;一人当たり面積">
          <a:extLst>
            <a:ext uri="{FF2B5EF4-FFF2-40B4-BE49-F238E27FC236}">
              <a16:creationId xmlns:a16="http://schemas.microsoft.com/office/drawing/2014/main" id="{3B57F8B0-45D0-4AF9-B49A-D5AD8F900EAD}"/>
            </a:ext>
          </a:extLst>
        </xdr:cNvPr>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46499</xdr:rowOff>
    </xdr:from>
    <xdr:ext cx="469744" cy="259045"/>
    <xdr:sp macro="" textlink="">
      <xdr:nvSpPr>
        <xdr:cNvPr id="771" name="n_1mainValue【公民館】&#10;一人当たり面積">
          <a:extLst>
            <a:ext uri="{FF2B5EF4-FFF2-40B4-BE49-F238E27FC236}">
              <a16:creationId xmlns:a16="http://schemas.microsoft.com/office/drawing/2014/main" id="{83466C72-C2FB-41A9-A251-E026832A45AA}"/>
            </a:ext>
          </a:extLst>
        </xdr:cNvPr>
        <xdr:cNvSpPr txBox="1"/>
      </xdr:nvSpPr>
      <xdr:spPr>
        <a:xfrm>
          <a:off x="21075727"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50309</xdr:rowOff>
    </xdr:from>
    <xdr:ext cx="469744" cy="259045"/>
    <xdr:sp macro="" textlink="">
      <xdr:nvSpPr>
        <xdr:cNvPr id="772" name="n_2mainValue【公民館】&#10;一人当たり面積">
          <a:extLst>
            <a:ext uri="{FF2B5EF4-FFF2-40B4-BE49-F238E27FC236}">
              <a16:creationId xmlns:a16="http://schemas.microsoft.com/office/drawing/2014/main" id="{592C85AE-B811-4C0E-BEFB-ADF332F60332}"/>
            </a:ext>
          </a:extLst>
        </xdr:cNvPr>
        <xdr:cNvSpPr txBox="1"/>
      </xdr:nvSpPr>
      <xdr:spPr>
        <a:xfrm>
          <a:off x="20199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151909</xdr:rowOff>
    </xdr:from>
    <xdr:ext cx="469744" cy="259045"/>
    <xdr:sp macro="" textlink="">
      <xdr:nvSpPr>
        <xdr:cNvPr id="773" name="n_3mainValue【公民館】&#10;一人当たり面積">
          <a:extLst>
            <a:ext uri="{FF2B5EF4-FFF2-40B4-BE49-F238E27FC236}">
              <a16:creationId xmlns:a16="http://schemas.microsoft.com/office/drawing/2014/main" id="{20A277F0-C2CF-4C79-A43A-1C3CB69330AC}"/>
            </a:ext>
          </a:extLst>
        </xdr:cNvPr>
        <xdr:cNvSpPr txBox="1"/>
      </xdr:nvSpPr>
      <xdr:spPr>
        <a:xfrm>
          <a:off x="19310427" y="1763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DFB66BD4-67AC-436B-A7DA-CEC56905FC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FA85B5D6-5463-42CD-BF31-846383F22D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4AB0E6BD-73EF-46EA-BEA5-7C1C9520BA4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営住宅である。保育所は平成６年に木造建設、公営住宅は、最も古い施設が昭和４９年に建設されており、耐用年数の経過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今後は公共施設等の老朽化対策を進めていくために、公共施設の個別計画を策定し、施設の廃止や集約化等を検討する必要がある。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7CB0B5-3925-4AD9-915A-E41F0F0B60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CC3B41-3CF2-4642-974F-51E5F701F6E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F8E78C-5279-4DC1-BE51-18C2200EE9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6777ADA-9426-41D1-9E06-8D942DB9FB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ECE26A-67C9-4038-B9FB-472415C482F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B86B9A-A5CA-483E-B683-3876919413C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73E94A-FAB6-4C88-897B-9AB66277FD6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39D33E-5133-41E9-BDE2-56AEDA8DE7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046FF1-E61A-4565-B36C-9C092ABB1B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D06300-7E89-4051-B13F-557FDD2D68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
2,812
37.06
2,161,205
2,034,110
122,676
1,385,510
1,567,359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A2BED1-A503-4FAF-809F-98DF2057F8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1C725E-7B26-44E4-BF80-E988A998F5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D93826-A3F5-4253-BD55-E76CD22B461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664456-EE02-451F-8645-13A9D91ACE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93A928-2E63-4F9D-B664-E0DDC4030C5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2E078DB-9187-4DBB-890F-0223DE9EACF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4DADC1-4097-45C4-8FBA-B16067DEAB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AA4AC9-F3E4-41AC-91E0-1B5A40558A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4BD6AD-77F6-4E59-861D-F6FA78DF34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AED360-5D9E-44AB-8592-35F310ABC2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A38D698-816C-4298-B21C-FA7BA7A3CC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F0240B-CCF8-4082-876D-4D01252254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7C933A-67F8-4497-9372-039942AC7B3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C39922-4228-4983-AA08-83F77B62B4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E7FE5D-ADC2-4F88-961A-A10C176265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223302-3A02-4E54-8E41-96AE842D16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E5CE5B-2440-46C8-9793-CBD5811D8E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695958-6B9C-47B8-94A0-2CB6CCC51C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D4D258-ABBA-4AEA-9FDA-29E33638BB3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5A3F5F2-1595-44A4-87EC-A7A9F4802B7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B3FE683-3301-4F2E-A481-190A7C8C5D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8953BD6-7610-4CB7-82D9-9927BB0C67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170BD8F-3E80-4BF7-9927-C908D4B388A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BD570A7-2443-4C44-86FF-828D99524C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FDC28EE-554A-4923-8FFF-0C874A2564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9B41F77-88E4-4940-9FCC-06F47E0072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5D59291-EAE4-488C-9B28-657789AE78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296E78B-F65B-4F00-BA3E-56EE6C85B1C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94FBE99-9D6B-48D0-8AA5-0BB7D7F574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448E433-6AC9-4EF5-9205-251EBDDC06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1BCC27DE-7D42-49DB-8BCD-16FF827E23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ED2A695-872C-4650-B69B-73AFB6B3C4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11D62F2-DD61-4AB2-B6C3-73F878CD95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DAB62E6-B628-43AE-A925-BD447223E5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FA5F53FF-3E36-48E9-A812-179423B4993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C8864AB9-6447-4897-9BBA-7C839DD4C4F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F547D7F-C513-447D-8CB1-02C9EA21B4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755095C-08D9-4199-896E-F59F01DC1AD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E672D3A6-117D-4194-91DC-F7E4554BAA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87C00D00-0B55-430E-8819-2D4A9E57B4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B85FE40-A213-4B0E-8F77-4E3D7C7A8C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CE3B31E-8490-44A5-9091-BE456273E8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4966C-519F-4C33-83A2-3CE2276B382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45D24B2-F1A6-491F-94BE-761D075AEC7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747C56BD-3FFF-4644-88FF-0D8E71B891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76862311-89B1-4AD9-B681-818EA0F6763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98DF7FC3-EF5A-4784-A5CB-E52EE3CE79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42B56701-8700-48BC-95E3-29AFE4E6F6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1FE5FFF5-D2FB-43C4-A5CB-DAA1873513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21D21EC1-77F7-43EF-85FE-8B87129BA3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8C453C8C-F69A-44AF-BB9E-A90F15E1E6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78B91A49-F43B-46B5-859E-007DDB67976B}"/>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5B76E346-E666-4AB6-809B-6C9D252F45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60183D38-7E4A-426C-BC1B-5C19BB0820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DED14143-899F-45A5-9853-EFFE5EF66A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9145D6AF-BA99-4D40-9ACC-6C218D61BA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37735184-75CE-4FA8-A0A6-FE15D7FC9B6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E7AE51B2-5634-46E0-88FB-F15682EC9E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54094A3B-4A56-4B67-A9EC-1357F208333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8E301B03-13F3-481B-8A72-400960AF32E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C5BAC496-2007-4412-88E3-E41DBE897B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AB956428-7412-493F-B53D-2B9683AF4E0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B7B65918-BE89-4171-83C9-D1CD20D137E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29286F36-CB4D-4482-BAEB-D243AD0B5A0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31E7249E-033A-429E-A570-02FB41A2C7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29B17B0C-BF3E-465B-B339-B406719CA0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88334C8C-FE67-4D12-A2C1-FDC67963F8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1916AC66-A748-43C8-9C81-17B7E9B06E3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2F13A9D9-185C-45C1-9A84-C2FADF4BBF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E065E2E1-F0B5-4212-A4D7-67EF32B53E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2A54B1F9-2EA3-4AE1-8BD8-913816E659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BDCCAF5A-ACE3-40BF-8568-67BB757D31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ADDED877-7CF3-4B6E-9E0F-DED0DAC12A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2B84DC39-91B1-4918-9EEF-56312DEBFC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757C7ABD-B0D1-408D-AB15-DEDBE058AD7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3EA7A719-C81C-4E40-B44B-378F87D8DD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a:extLst>
            <a:ext uri="{FF2B5EF4-FFF2-40B4-BE49-F238E27FC236}">
              <a16:creationId xmlns:a16="http://schemas.microsoft.com/office/drawing/2014/main" id="{6289EB46-F115-498D-8F7D-93423B2699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a:extLst>
            <a:ext uri="{FF2B5EF4-FFF2-40B4-BE49-F238E27FC236}">
              <a16:creationId xmlns:a16="http://schemas.microsoft.com/office/drawing/2014/main" id="{C6274EB0-9368-4039-BECA-8B96A658C7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a:extLst>
            <a:ext uri="{FF2B5EF4-FFF2-40B4-BE49-F238E27FC236}">
              <a16:creationId xmlns:a16="http://schemas.microsoft.com/office/drawing/2014/main" id="{99686661-B7F7-48DB-A86D-481B03839F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a:extLst>
            <a:ext uri="{FF2B5EF4-FFF2-40B4-BE49-F238E27FC236}">
              <a16:creationId xmlns:a16="http://schemas.microsoft.com/office/drawing/2014/main" id="{AE01A95F-60AD-459B-8CC7-50E1F988B0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a:extLst>
            <a:ext uri="{FF2B5EF4-FFF2-40B4-BE49-F238E27FC236}">
              <a16:creationId xmlns:a16="http://schemas.microsoft.com/office/drawing/2014/main" id="{14665277-DA68-4234-A8B3-8CA2F50E2F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a:extLst>
            <a:ext uri="{FF2B5EF4-FFF2-40B4-BE49-F238E27FC236}">
              <a16:creationId xmlns:a16="http://schemas.microsoft.com/office/drawing/2014/main" id="{4C79A297-0F62-406D-A2D9-CADAD7130CA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a:extLst>
            <a:ext uri="{FF2B5EF4-FFF2-40B4-BE49-F238E27FC236}">
              <a16:creationId xmlns:a16="http://schemas.microsoft.com/office/drawing/2014/main" id="{3B679DEA-AC69-46B4-8E1D-AF9215F6E2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a:extLst>
            <a:ext uri="{FF2B5EF4-FFF2-40B4-BE49-F238E27FC236}">
              <a16:creationId xmlns:a16="http://schemas.microsoft.com/office/drawing/2014/main" id="{D8F11321-155B-4ED5-855B-E095401AEF1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a:extLst>
            <a:ext uri="{FF2B5EF4-FFF2-40B4-BE49-F238E27FC236}">
              <a16:creationId xmlns:a16="http://schemas.microsoft.com/office/drawing/2014/main" id="{EA6F858A-F5A3-4D10-8424-C5BD123E70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a:extLst>
            <a:ext uri="{FF2B5EF4-FFF2-40B4-BE49-F238E27FC236}">
              <a16:creationId xmlns:a16="http://schemas.microsoft.com/office/drawing/2014/main" id="{719AD102-F264-43AB-AF71-085067CD8C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a:extLst>
            <a:ext uri="{FF2B5EF4-FFF2-40B4-BE49-F238E27FC236}">
              <a16:creationId xmlns:a16="http://schemas.microsoft.com/office/drawing/2014/main" id="{DB0B746D-DE8B-4B6A-9AFC-4211DC3619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a:extLst>
            <a:ext uri="{FF2B5EF4-FFF2-40B4-BE49-F238E27FC236}">
              <a16:creationId xmlns:a16="http://schemas.microsoft.com/office/drawing/2014/main" id="{4E861FC6-2B6C-4B25-8FC7-7C024466CD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a:extLst>
            <a:ext uri="{FF2B5EF4-FFF2-40B4-BE49-F238E27FC236}">
              <a16:creationId xmlns:a16="http://schemas.microsoft.com/office/drawing/2014/main" id="{10AEC482-86A9-4294-91EE-B6565AAC5C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a:extLst>
            <a:ext uri="{FF2B5EF4-FFF2-40B4-BE49-F238E27FC236}">
              <a16:creationId xmlns:a16="http://schemas.microsoft.com/office/drawing/2014/main" id="{043F34BB-4F4E-4B67-BC28-0C8677F65C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a:extLst>
            <a:ext uri="{FF2B5EF4-FFF2-40B4-BE49-F238E27FC236}">
              <a16:creationId xmlns:a16="http://schemas.microsoft.com/office/drawing/2014/main" id="{D6FD19AC-AB41-4C73-AB8D-FE729EAA86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a:extLst>
            <a:ext uri="{FF2B5EF4-FFF2-40B4-BE49-F238E27FC236}">
              <a16:creationId xmlns:a16="http://schemas.microsoft.com/office/drawing/2014/main" id="{A9441295-8EBB-4512-AF11-9AD5BC12CCB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4" name="テキスト ボックス 103">
          <a:extLst>
            <a:ext uri="{FF2B5EF4-FFF2-40B4-BE49-F238E27FC236}">
              <a16:creationId xmlns:a16="http://schemas.microsoft.com/office/drawing/2014/main" id="{E9924385-F9C9-4FF0-955B-7FD5C6A1B9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5" name="直線コネクタ 104">
          <a:extLst>
            <a:ext uri="{FF2B5EF4-FFF2-40B4-BE49-F238E27FC236}">
              <a16:creationId xmlns:a16="http://schemas.microsoft.com/office/drawing/2014/main" id="{14BEDCC9-78D7-4103-8F92-E7BC859D62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06" name="直線コネクタ 105">
          <a:extLst>
            <a:ext uri="{FF2B5EF4-FFF2-40B4-BE49-F238E27FC236}">
              <a16:creationId xmlns:a16="http://schemas.microsoft.com/office/drawing/2014/main" id="{CBA63139-0CD1-42AB-808C-50DFA0CBB97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07" name="テキスト ボックス 106">
          <a:extLst>
            <a:ext uri="{FF2B5EF4-FFF2-40B4-BE49-F238E27FC236}">
              <a16:creationId xmlns:a16="http://schemas.microsoft.com/office/drawing/2014/main" id="{7158E5D3-5FAE-409C-B35A-1F1E63F4809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08" name="直線コネクタ 107">
          <a:extLst>
            <a:ext uri="{FF2B5EF4-FFF2-40B4-BE49-F238E27FC236}">
              <a16:creationId xmlns:a16="http://schemas.microsoft.com/office/drawing/2014/main" id="{6E505893-88F9-458F-8182-EA563703DD6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09" name="テキスト ボックス 108">
          <a:extLst>
            <a:ext uri="{FF2B5EF4-FFF2-40B4-BE49-F238E27FC236}">
              <a16:creationId xmlns:a16="http://schemas.microsoft.com/office/drawing/2014/main" id="{F4A27123-0A91-40B3-8234-09A4DFB256D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0" name="直線コネクタ 109">
          <a:extLst>
            <a:ext uri="{FF2B5EF4-FFF2-40B4-BE49-F238E27FC236}">
              <a16:creationId xmlns:a16="http://schemas.microsoft.com/office/drawing/2014/main" id="{F483B661-D3F2-46CA-B937-0CAFAE0BB33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1" name="テキスト ボックス 110">
          <a:extLst>
            <a:ext uri="{FF2B5EF4-FFF2-40B4-BE49-F238E27FC236}">
              <a16:creationId xmlns:a16="http://schemas.microsoft.com/office/drawing/2014/main" id="{D30191E8-CBD7-4169-9E16-C867D95570B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2" name="直線コネクタ 111">
          <a:extLst>
            <a:ext uri="{FF2B5EF4-FFF2-40B4-BE49-F238E27FC236}">
              <a16:creationId xmlns:a16="http://schemas.microsoft.com/office/drawing/2014/main" id="{157995DE-3A93-4B89-BC18-B9FBA89CD8E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3" name="テキスト ボックス 112">
          <a:extLst>
            <a:ext uri="{FF2B5EF4-FFF2-40B4-BE49-F238E27FC236}">
              <a16:creationId xmlns:a16="http://schemas.microsoft.com/office/drawing/2014/main" id="{C2B6E8D7-DB87-4729-B916-8D1B03AE94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4" name="直線コネクタ 113">
          <a:extLst>
            <a:ext uri="{FF2B5EF4-FFF2-40B4-BE49-F238E27FC236}">
              <a16:creationId xmlns:a16="http://schemas.microsoft.com/office/drawing/2014/main" id="{E87B2005-0A9E-4F06-B474-91E87AF8C00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5" name="テキスト ボックス 114">
          <a:extLst>
            <a:ext uri="{FF2B5EF4-FFF2-40B4-BE49-F238E27FC236}">
              <a16:creationId xmlns:a16="http://schemas.microsoft.com/office/drawing/2014/main" id="{1F056DB3-A0AF-4DE1-BD42-96ECBF040E7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6" name="直線コネクタ 115">
          <a:extLst>
            <a:ext uri="{FF2B5EF4-FFF2-40B4-BE49-F238E27FC236}">
              <a16:creationId xmlns:a16="http://schemas.microsoft.com/office/drawing/2014/main" id="{41A4371E-8C46-40BC-9CDA-F2F1F6C7996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17" name="テキスト ボックス 116">
          <a:extLst>
            <a:ext uri="{FF2B5EF4-FFF2-40B4-BE49-F238E27FC236}">
              <a16:creationId xmlns:a16="http://schemas.microsoft.com/office/drawing/2014/main" id="{93D79772-A27C-4C4A-A232-5EF9AA6BFF8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8" name="直線コネクタ 117">
          <a:extLst>
            <a:ext uri="{FF2B5EF4-FFF2-40B4-BE49-F238E27FC236}">
              <a16:creationId xmlns:a16="http://schemas.microsoft.com/office/drawing/2014/main" id="{31B77B85-08C0-4B47-916B-57040C38F07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19" name="テキスト ボックス 118">
          <a:extLst>
            <a:ext uri="{FF2B5EF4-FFF2-40B4-BE49-F238E27FC236}">
              <a16:creationId xmlns:a16="http://schemas.microsoft.com/office/drawing/2014/main" id="{37D36270-3683-4CA6-A035-369BACE6D13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0" name="【一般廃棄物処理施設】&#10;有形固定資産減価償却率グラフ枠">
          <a:extLst>
            <a:ext uri="{FF2B5EF4-FFF2-40B4-BE49-F238E27FC236}">
              <a16:creationId xmlns:a16="http://schemas.microsoft.com/office/drawing/2014/main" id="{DE9A10C6-D64D-4273-889E-70B6B1CAAC1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121" name="直線コネクタ 120">
          <a:extLst>
            <a:ext uri="{FF2B5EF4-FFF2-40B4-BE49-F238E27FC236}">
              <a16:creationId xmlns:a16="http://schemas.microsoft.com/office/drawing/2014/main" id="{1008AB13-4615-42A4-8B69-85646BD37D71}"/>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122" name="【一般廃棄物処理施設】&#10;有形固定資産減価償却率最小値テキスト">
          <a:extLst>
            <a:ext uri="{FF2B5EF4-FFF2-40B4-BE49-F238E27FC236}">
              <a16:creationId xmlns:a16="http://schemas.microsoft.com/office/drawing/2014/main" id="{60C70FDF-5C76-48D3-8E4F-D4686F98C139}"/>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123" name="直線コネクタ 122">
          <a:extLst>
            <a:ext uri="{FF2B5EF4-FFF2-40B4-BE49-F238E27FC236}">
              <a16:creationId xmlns:a16="http://schemas.microsoft.com/office/drawing/2014/main" id="{C510E8B2-D196-4842-BF31-E1F8AEA76F33}"/>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124" name="【一般廃棄物処理施設】&#10;有形固定資産減価償却率最大値テキスト">
          <a:extLst>
            <a:ext uri="{FF2B5EF4-FFF2-40B4-BE49-F238E27FC236}">
              <a16:creationId xmlns:a16="http://schemas.microsoft.com/office/drawing/2014/main" id="{4DBBB9D1-B0EA-4E66-BC22-9389E025C899}"/>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125" name="直線コネクタ 124">
          <a:extLst>
            <a:ext uri="{FF2B5EF4-FFF2-40B4-BE49-F238E27FC236}">
              <a16:creationId xmlns:a16="http://schemas.microsoft.com/office/drawing/2014/main" id="{9CB95611-AFFA-4933-B93B-F4F512F03239}"/>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126" name="【一般廃棄物処理施設】&#10;有形固定資産減価償却率平均値テキスト">
          <a:extLst>
            <a:ext uri="{FF2B5EF4-FFF2-40B4-BE49-F238E27FC236}">
              <a16:creationId xmlns:a16="http://schemas.microsoft.com/office/drawing/2014/main" id="{98BB2E7F-C822-42CA-AB9A-06A52ADE3C7F}"/>
            </a:ext>
          </a:extLst>
        </xdr:cNvPr>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127" name="フローチャート: 判断 126">
          <a:extLst>
            <a:ext uri="{FF2B5EF4-FFF2-40B4-BE49-F238E27FC236}">
              <a16:creationId xmlns:a16="http://schemas.microsoft.com/office/drawing/2014/main" id="{B330D5E5-51CF-44BD-90AA-8A1D6BBFBA5F}"/>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128" name="フローチャート: 判断 127">
          <a:extLst>
            <a:ext uri="{FF2B5EF4-FFF2-40B4-BE49-F238E27FC236}">
              <a16:creationId xmlns:a16="http://schemas.microsoft.com/office/drawing/2014/main" id="{F68E1EC4-5855-48F4-A9DD-122306DEC8DE}"/>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129" name="n_1aveValue【一般廃棄物処理施設】&#10;有形固定資産減価償却率">
          <a:extLst>
            <a:ext uri="{FF2B5EF4-FFF2-40B4-BE49-F238E27FC236}">
              <a16:creationId xmlns:a16="http://schemas.microsoft.com/office/drawing/2014/main" id="{16BE461D-6F39-449E-971C-3DBD65B02F26}"/>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130" name="フローチャート: 判断 129">
          <a:extLst>
            <a:ext uri="{FF2B5EF4-FFF2-40B4-BE49-F238E27FC236}">
              <a16:creationId xmlns:a16="http://schemas.microsoft.com/office/drawing/2014/main" id="{0F7B69F9-B8F5-4CDE-A132-C5089A80751E}"/>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49547</xdr:rowOff>
    </xdr:from>
    <xdr:ext cx="405111" cy="259045"/>
    <xdr:sp macro="" textlink="">
      <xdr:nvSpPr>
        <xdr:cNvPr id="131" name="n_2aveValue【一般廃棄物処理施設】&#10;有形固定資産減価償却率">
          <a:extLst>
            <a:ext uri="{FF2B5EF4-FFF2-40B4-BE49-F238E27FC236}">
              <a16:creationId xmlns:a16="http://schemas.microsoft.com/office/drawing/2014/main" id="{3A5CD63A-743D-4529-BA77-6EF595457F17}"/>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132" name="フローチャート: 判断 131">
          <a:extLst>
            <a:ext uri="{FF2B5EF4-FFF2-40B4-BE49-F238E27FC236}">
              <a16:creationId xmlns:a16="http://schemas.microsoft.com/office/drawing/2014/main" id="{E275883E-8A0C-479B-8E5C-588C280EA7F2}"/>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133" name="n_3aveValue【一般廃棄物処理施設】&#10;有形固定資産減価償却率">
          <a:extLst>
            <a:ext uri="{FF2B5EF4-FFF2-40B4-BE49-F238E27FC236}">
              <a16:creationId xmlns:a16="http://schemas.microsoft.com/office/drawing/2014/main" id="{44D0A89C-BEE6-4E7E-ABE6-2C06DA80C237}"/>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C09C228C-71EE-4130-BAA3-3A6DD520425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DACDCD70-6CD6-4367-BC51-CC4331A7A8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98BE4D79-74CC-4D23-ABFF-490E4C21D2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15BBB772-19A9-48F6-8DBD-CA9BEEF8FE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8" name="テキスト ボックス 137">
          <a:extLst>
            <a:ext uri="{FF2B5EF4-FFF2-40B4-BE49-F238E27FC236}">
              <a16:creationId xmlns:a16="http://schemas.microsoft.com/office/drawing/2014/main" id="{FCD47A99-D7A4-4671-B3B1-FF29CE333A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22134</xdr:rowOff>
    </xdr:from>
    <xdr:to>
      <xdr:col>76</xdr:col>
      <xdr:colOff>165100</xdr:colOff>
      <xdr:row>35</xdr:row>
      <xdr:rowOff>123734</xdr:rowOff>
    </xdr:to>
    <xdr:sp macro="" textlink="">
      <xdr:nvSpPr>
        <xdr:cNvPr id="139" name="楕円 138">
          <a:extLst>
            <a:ext uri="{FF2B5EF4-FFF2-40B4-BE49-F238E27FC236}">
              <a16:creationId xmlns:a16="http://schemas.microsoft.com/office/drawing/2014/main" id="{4671604A-DFF3-449A-8424-6CDCFD3CE5D5}"/>
            </a:ext>
          </a:extLst>
        </xdr:cNvPr>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140261</xdr:rowOff>
    </xdr:from>
    <xdr:ext cx="405111" cy="259045"/>
    <xdr:sp macro="" textlink="">
      <xdr:nvSpPr>
        <xdr:cNvPr id="140" name="n_2mainValue【一般廃棄物処理施設】&#10;有形固定資産減価償却率">
          <a:extLst>
            <a:ext uri="{FF2B5EF4-FFF2-40B4-BE49-F238E27FC236}">
              <a16:creationId xmlns:a16="http://schemas.microsoft.com/office/drawing/2014/main" id="{3F2C85F7-512C-498E-A872-7C3D6B215A78}"/>
            </a:ext>
          </a:extLst>
        </xdr:cNvPr>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1" name="正方形/長方形 140">
          <a:extLst>
            <a:ext uri="{FF2B5EF4-FFF2-40B4-BE49-F238E27FC236}">
              <a16:creationId xmlns:a16="http://schemas.microsoft.com/office/drawing/2014/main" id="{1E2FB66C-C930-451C-85D3-5AB0BFB6806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2" name="正方形/長方形 141">
          <a:extLst>
            <a:ext uri="{FF2B5EF4-FFF2-40B4-BE49-F238E27FC236}">
              <a16:creationId xmlns:a16="http://schemas.microsoft.com/office/drawing/2014/main" id="{DB18ECBD-67A2-4E68-8239-24FCC49463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3" name="正方形/長方形 142">
          <a:extLst>
            <a:ext uri="{FF2B5EF4-FFF2-40B4-BE49-F238E27FC236}">
              <a16:creationId xmlns:a16="http://schemas.microsoft.com/office/drawing/2014/main" id="{59187733-EE3A-4A9F-BCA1-CDEEA58A46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4" name="正方形/長方形 143">
          <a:extLst>
            <a:ext uri="{FF2B5EF4-FFF2-40B4-BE49-F238E27FC236}">
              <a16:creationId xmlns:a16="http://schemas.microsoft.com/office/drawing/2014/main" id="{3C5A6E46-6E6A-41E7-B84D-F4A4DBB3D5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5" name="正方形/長方形 144">
          <a:extLst>
            <a:ext uri="{FF2B5EF4-FFF2-40B4-BE49-F238E27FC236}">
              <a16:creationId xmlns:a16="http://schemas.microsoft.com/office/drawing/2014/main" id="{2CB68F29-5D25-47F4-887A-969350E7281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6" name="正方形/長方形 145">
          <a:extLst>
            <a:ext uri="{FF2B5EF4-FFF2-40B4-BE49-F238E27FC236}">
              <a16:creationId xmlns:a16="http://schemas.microsoft.com/office/drawing/2014/main" id="{BE8C034F-7F04-47ED-A808-D5775FA0C1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47" name="正方形/長方形 146">
          <a:extLst>
            <a:ext uri="{FF2B5EF4-FFF2-40B4-BE49-F238E27FC236}">
              <a16:creationId xmlns:a16="http://schemas.microsoft.com/office/drawing/2014/main" id="{0AF64859-F1B4-4A13-8190-9D37EF97FD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48" name="正方形/長方形 147">
          <a:extLst>
            <a:ext uri="{FF2B5EF4-FFF2-40B4-BE49-F238E27FC236}">
              <a16:creationId xmlns:a16="http://schemas.microsoft.com/office/drawing/2014/main" id="{6AF6CE03-BA74-4432-A502-3D322B632BF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49" name="テキスト ボックス 148">
          <a:extLst>
            <a:ext uri="{FF2B5EF4-FFF2-40B4-BE49-F238E27FC236}">
              <a16:creationId xmlns:a16="http://schemas.microsoft.com/office/drawing/2014/main" id="{693F305F-D3BC-4DC2-BA31-F7599DD90E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0" name="直線コネクタ 149">
          <a:extLst>
            <a:ext uri="{FF2B5EF4-FFF2-40B4-BE49-F238E27FC236}">
              <a16:creationId xmlns:a16="http://schemas.microsoft.com/office/drawing/2014/main" id="{3A3890A5-F2D9-4BCB-AC32-FB219C7173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151" name="直線コネクタ 150">
          <a:extLst>
            <a:ext uri="{FF2B5EF4-FFF2-40B4-BE49-F238E27FC236}">
              <a16:creationId xmlns:a16="http://schemas.microsoft.com/office/drawing/2014/main" id="{63B994EA-A353-4677-8840-FA8108BE3AC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152" name="テキスト ボックス 151">
          <a:extLst>
            <a:ext uri="{FF2B5EF4-FFF2-40B4-BE49-F238E27FC236}">
              <a16:creationId xmlns:a16="http://schemas.microsoft.com/office/drawing/2014/main" id="{B5930B43-2374-41DB-9F54-9A1EE4D87EC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153" name="直線コネクタ 152">
          <a:extLst>
            <a:ext uri="{FF2B5EF4-FFF2-40B4-BE49-F238E27FC236}">
              <a16:creationId xmlns:a16="http://schemas.microsoft.com/office/drawing/2014/main" id="{9933BAB3-E66A-4BDB-BD3B-655B50889BE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154" name="テキスト ボックス 153">
          <a:extLst>
            <a:ext uri="{FF2B5EF4-FFF2-40B4-BE49-F238E27FC236}">
              <a16:creationId xmlns:a16="http://schemas.microsoft.com/office/drawing/2014/main" id="{300080F2-257D-445D-9098-EE779B7B185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155" name="直線コネクタ 154">
          <a:extLst>
            <a:ext uri="{FF2B5EF4-FFF2-40B4-BE49-F238E27FC236}">
              <a16:creationId xmlns:a16="http://schemas.microsoft.com/office/drawing/2014/main" id="{07AAD248-E742-4434-84B5-BA41BD5AD0C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156" name="テキスト ボックス 155">
          <a:extLst>
            <a:ext uri="{FF2B5EF4-FFF2-40B4-BE49-F238E27FC236}">
              <a16:creationId xmlns:a16="http://schemas.microsoft.com/office/drawing/2014/main" id="{FA7149E4-D391-450F-A6C0-7943E483E6F4}"/>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157" name="直線コネクタ 156">
          <a:extLst>
            <a:ext uri="{FF2B5EF4-FFF2-40B4-BE49-F238E27FC236}">
              <a16:creationId xmlns:a16="http://schemas.microsoft.com/office/drawing/2014/main" id="{A0326511-DC5D-4291-94ED-2A77024F8EA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158" name="テキスト ボックス 157">
          <a:extLst>
            <a:ext uri="{FF2B5EF4-FFF2-40B4-BE49-F238E27FC236}">
              <a16:creationId xmlns:a16="http://schemas.microsoft.com/office/drawing/2014/main" id="{79E52D67-70B8-4012-8506-EF47C345BE3F}"/>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159" name="直線コネクタ 158">
          <a:extLst>
            <a:ext uri="{FF2B5EF4-FFF2-40B4-BE49-F238E27FC236}">
              <a16:creationId xmlns:a16="http://schemas.microsoft.com/office/drawing/2014/main" id="{52103FED-D968-4BF2-B8D7-BD20EE0DC7F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160" name="テキスト ボックス 159">
          <a:extLst>
            <a:ext uri="{FF2B5EF4-FFF2-40B4-BE49-F238E27FC236}">
              <a16:creationId xmlns:a16="http://schemas.microsoft.com/office/drawing/2014/main" id="{9914E7FD-23E9-4EDB-99FC-4D7E763606E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1" name="直線コネクタ 160">
          <a:extLst>
            <a:ext uri="{FF2B5EF4-FFF2-40B4-BE49-F238E27FC236}">
              <a16:creationId xmlns:a16="http://schemas.microsoft.com/office/drawing/2014/main" id="{008CF69A-F477-4423-9DEC-94DB5E6E2A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2" name="テキスト ボックス 161">
          <a:extLst>
            <a:ext uri="{FF2B5EF4-FFF2-40B4-BE49-F238E27FC236}">
              <a16:creationId xmlns:a16="http://schemas.microsoft.com/office/drawing/2014/main" id="{0DC2592F-FE73-48B9-A2A5-5E97835B8A3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3" name="【一般廃棄物処理施設】&#10;一人当たり有形固定資産（償却資産）額グラフ枠">
          <a:extLst>
            <a:ext uri="{FF2B5EF4-FFF2-40B4-BE49-F238E27FC236}">
              <a16:creationId xmlns:a16="http://schemas.microsoft.com/office/drawing/2014/main" id="{3B65659B-3C43-4A06-A6A8-55ADDF050D8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164" name="直線コネクタ 163">
          <a:extLst>
            <a:ext uri="{FF2B5EF4-FFF2-40B4-BE49-F238E27FC236}">
              <a16:creationId xmlns:a16="http://schemas.microsoft.com/office/drawing/2014/main" id="{BBB34BBF-3020-4FD5-A5DA-D30A1AF072EF}"/>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165" name="【一般廃棄物処理施設】&#10;一人当たり有形固定資産（償却資産）額最小値テキスト">
          <a:extLst>
            <a:ext uri="{FF2B5EF4-FFF2-40B4-BE49-F238E27FC236}">
              <a16:creationId xmlns:a16="http://schemas.microsoft.com/office/drawing/2014/main" id="{D47937E5-BA25-4ED3-AEA8-AC223B6E0B5C}"/>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166" name="直線コネクタ 165">
          <a:extLst>
            <a:ext uri="{FF2B5EF4-FFF2-40B4-BE49-F238E27FC236}">
              <a16:creationId xmlns:a16="http://schemas.microsoft.com/office/drawing/2014/main" id="{F59C8BD4-A3CF-48D4-A9A7-57A3A12FF625}"/>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167" name="【一般廃棄物処理施設】&#10;一人当たり有形固定資産（償却資産）額最大値テキスト">
          <a:extLst>
            <a:ext uri="{FF2B5EF4-FFF2-40B4-BE49-F238E27FC236}">
              <a16:creationId xmlns:a16="http://schemas.microsoft.com/office/drawing/2014/main" id="{8B0DD5B6-94F7-4F06-A282-07C735BA66A1}"/>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168" name="直線コネクタ 167">
          <a:extLst>
            <a:ext uri="{FF2B5EF4-FFF2-40B4-BE49-F238E27FC236}">
              <a16:creationId xmlns:a16="http://schemas.microsoft.com/office/drawing/2014/main" id="{0F39F5D1-97D9-4500-A5D8-5C68921E5F30}"/>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169" name="【一般廃棄物処理施設】&#10;一人当たり有形固定資産（償却資産）額平均値テキスト">
          <a:extLst>
            <a:ext uri="{FF2B5EF4-FFF2-40B4-BE49-F238E27FC236}">
              <a16:creationId xmlns:a16="http://schemas.microsoft.com/office/drawing/2014/main" id="{16B60D14-725E-427D-896C-1B8C72E3D077}"/>
            </a:ext>
          </a:extLst>
        </xdr:cNvPr>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170" name="フローチャート: 判断 169">
          <a:extLst>
            <a:ext uri="{FF2B5EF4-FFF2-40B4-BE49-F238E27FC236}">
              <a16:creationId xmlns:a16="http://schemas.microsoft.com/office/drawing/2014/main" id="{AF89D90A-6DF5-4903-A3E8-8C722DAEFF2C}"/>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171" name="フローチャート: 判断 170">
          <a:extLst>
            <a:ext uri="{FF2B5EF4-FFF2-40B4-BE49-F238E27FC236}">
              <a16:creationId xmlns:a16="http://schemas.microsoft.com/office/drawing/2014/main" id="{5AB8BE2A-FEAD-48E5-A99E-35C60214A013}"/>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11719</xdr:rowOff>
    </xdr:from>
    <xdr:ext cx="599010" cy="259045"/>
    <xdr:sp macro="" textlink="">
      <xdr:nvSpPr>
        <xdr:cNvPr id="172" name="n_1aveValue【一般廃棄物処理施設】&#10;一人当たり有形固定資産（償却資産）額">
          <a:extLst>
            <a:ext uri="{FF2B5EF4-FFF2-40B4-BE49-F238E27FC236}">
              <a16:creationId xmlns:a16="http://schemas.microsoft.com/office/drawing/2014/main" id="{E76FEF64-9BD3-438A-A61B-C0BE95197B62}"/>
            </a:ext>
          </a:extLst>
        </xdr:cNvPr>
        <xdr:cNvSpPr txBox="1"/>
      </xdr:nvSpPr>
      <xdr:spPr>
        <a:xfrm>
          <a:off x="210110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173" name="フローチャート: 判断 172">
          <a:extLst>
            <a:ext uri="{FF2B5EF4-FFF2-40B4-BE49-F238E27FC236}">
              <a16:creationId xmlns:a16="http://schemas.microsoft.com/office/drawing/2014/main" id="{552F055D-FC09-4A17-BFEC-6A8607C784A8}"/>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174" name="n_2aveValue【一般廃棄物処理施設】&#10;一人当たり有形固定資産（償却資産）額">
          <a:extLst>
            <a:ext uri="{FF2B5EF4-FFF2-40B4-BE49-F238E27FC236}">
              <a16:creationId xmlns:a16="http://schemas.microsoft.com/office/drawing/2014/main" id="{3C72057C-20A9-43A9-9FEA-6FA5CE3C16C5}"/>
            </a:ext>
          </a:extLst>
        </xdr:cNvPr>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8152</xdr:rowOff>
    </xdr:from>
    <xdr:to>
      <xdr:col>102</xdr:col>
      <xdr:colOff>165100</xdr:colOff>
      <xdr:row>41</xdr:row>
      <xdr:rowOff>109752</xdr:rowOff>
    </xdr:to>
    <xdr:sp macro="" textlink="">
      <xdr:nvSpPr>
        <xdr:cNvPr id="175" name="フローチャート: 判断 174">
          <a:extLst>
            <a:ext uri="{FF2B5EF4-FFF2-40B4-BE49-F238E27FC236}">
              <a16:creationId xmlns:a16="http://schemas.microsoft.com/office/drawing/2014/main" id="{ED20DA45-0488-4EB9-9CC8-135BD905955C}"/>
            </a:ext>
          </a:extLst>
        </xdr:cNvPr>
        <xdr:cNvSpPr/>
      </xdr:nvSpPr>
      <xdr:spPr>
        <a:xfrm>
          <a:off x="19494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126279</xdr:rowOff>
    </xdr:from>
    <xdr:ext cx="599010" cy="259045"/>
    <xdr:sp macro="" textlink="">
      <xdr:nvSpPr>
        <xdr:cNvPr id="176" name="n_3aveValue【一般廃棄物処理施設】&#10;一人当たり有形固定資産（償却資産）額">
          <a:extLst>
            <a:ext uri="{FF2B5EF4-FFF2-40B4-BE49-F238E27FC236}">
              <a16:creationId xmlns:a16="http://schemas.microsoft.com/office/drawing/2014/main" id="{24CB7468-38D0-4F58-8EB5-C83F4042B77D}"/>
            </a:ext>
          </a:extLst>
        </xdr:cNvPr>
        <xdr:cNvSpPr txBox="1"/>
      </xdr:nvSpPr>
      <xdr:spPr>
        <a:xfrm>
          <a:off x="19245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177" name="テキスト ボックス 176">
          <a:extLst>
            <a:ext uri="{FF2B5EF4-FFF2-40B4-BE49-F238E27FC236}">
              <a16:creationId xmlns:a16="http://schemas.microsoft.com/office/drawing/2014/main" id="{705D4EBD-7933-411A-A167-0954952E01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78" name="テキスト ボックス 177">
          <a:extLst>
            <a:ext uri="{FF2B5EF4-FFF2-40B4-BE49-F238E27FC236}">
              <a16:creationId xmlns:a16="http://schemas.microsoft.com/office/drawing/2014/main" id="{6270C78C-6004-444B-B24C-6AEAC2E466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79" name="テキスト ボックス 178">
          <a:extLst>
            <a:ext uri="{FF2B5EF4-FFF2-40B4-BE49-F238E27FC236}">
              <a16:creationId xmlns:a16="http://schemas.microsoft.com/office/drawing/2014/main" id="{790FC1D0-70FE-435E-944F-1FF2E07BC5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0" name="テキスト ボックス 179">
          <a:extLst>
            <a:ext uri="{FF2B5EF4-FFF2-40B4-BE49-F238E27FC236}">
              <a16:creationId xmlns:a16="http://schemas.microsoft.com/office/drawing/2014/main" id="{3A7BD684-24BF-43F2-BDD9-5882D5164D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1" name="テキスト ボックス 180">
          <a:extLst>
            <a:ext uri="{FF2B5EF4-FFF2-40B4-BE49-F238E27FC236}">
              <a16:creationId xmlns:a16="http://schemas.microsoft.com/office/drawing/2014/main" id="{9295ABD4-16C1-4758-8C5C-ECA7CA9E4E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138647</xdr:rowOff>
    </xdr:from>
    <xdr:to>
      <xdr:col>107</xdr:col>
      <xdr:colOff>101600</xdr:colOff>
      <xdr:row>35</xdr:row>
      <xdr:rowOff>68797</xdr:rowOff>
    </xdr:to>
    <xdr:sp macro="" textlink="">
      <xdr:nvSpPr>
        <xdr:cNvPr id="182" name="楕円 181">
          <a:extLst>
            <a:ext uri="{FF2B5EF4-FFF2-40B4-BE49-F238E27FC236}">
              <a16:creationId xmlns:a16="http://schemas.microsoft.com/office/drawing/2014/main" id="{C6C547F8-2EB7-4B9F-A65E-3FC31D949765}"/>
            </a:ext>
          </a:extLst>
        </xdr:cNvPr>
        <xdr:cNvSpPr/>
      </xdr:nvSpPr>
      <xdr:spPr>
        <a:xfrm>
          <a:off x="20383500" y="59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33</xdr:row>
      <xdr:rowOff>85324</xdr:rowOff>
    </xdr:from>
    <xdr:ext cx="690189" cy="259045"/>
    <xdr:sp macro="" textlink="">
      <xdr:nvSpPr>
        <xdr:cNvPr id="183" name="n_2mainValue【一般廃棄物処理施設】&#10;一人当たり有形固定資産（償却資産）額">
          <a:extLst>
            <a:ext uri="{FF2B5EF4-FFF2-40B4-BE49-F238E27FC236}">
              <a16:creationId xmlns:a16="http://schemas.microsoft.com/office/drawing/2014/main" id="{8EBDCD91-3497-43D7-B5D7-278311B02746}"/>
            </a:ext>
          </a:extLst>
        </xdr:cNvPr>
        <xdr:cNvSpPr txBox="1"/>
      </xdr:nvSpPr>
      <xdr:spPr>
        <a:xfrm>
          <a:off x="20089205" y="5743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84" name="正方形/長方形 183">
          <a:extLst>
            <a:ext uri="{FF2B5EF4-FFF2-40B4-BE49-F238E27FC236}">
              <a16:creationId xmlns:a16="http://schemas.microsoft.com/office/drawing/2014/main" id="{5A2D5E80-6369-4DEB-B5CB-191BC1E773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5" name="正方形/長方形 184">
          <a:extLst>
            <a:ext uri="{FF2B5EF4-FFF2-40B4-BE49-F238E27FC236}">
              <a16:creationId xmlns:a16="http://schemas.microsoft.com/office/drawing/2014/main" id="{E07BE1EA-210A-4BAB-8461-950AE2A237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6" name="正方形/長方形 185">
          <a:extLst>
            <a:ext uri="{FF2B5EF4-FFF2-40B4-BE49-F238E27FC236}">
              <a16:creationId xmlns:a16="http://schemas.microsoft.com/office/drawing/2014/main" id="{C6697B02-9968-49C3-8724-4D07FE8027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7" name="正方形/長方形 186">
          <a:extLst>
            <a:ext uri="{FF2B5EF4-FFF2-40B4-BE49-F238E27FC236}">
              <a16:creationId xmlns:a16="http://schemas.microsoft.com/office/drawing/2014/main" id="{31C721A1-EF41-49A3-B3D6-EE0564FA420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8" name="正方形/長方形 187">
          <a:extLst>
            <a:ext uri="{FF2B5EF4-FFF2-40B4-BE49-F238E27FC236}">
              <a16:creationId xmlns:a16="http://schemas.microsoft.com/office/drawing/2014/main" id="{13A01FA5-93EB-4BAB-AFAD-9CC5381764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9" name="正方形/長方形 188">
          <a:extLst>
            <a:ext uri="{FF2B5EF4-FFF2-40B4-BE49-F238E27FC236}">
              <a16:creationId xmlns:a16="http://schemas.microsoft.com/office/drawing/2014/main" id="{1DFA49BB-C6AA-4EF6-B275-B3DD448D4D2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0" name="正方形/長方形 189">
          <a:extLst>
            <a:ext uri="{FF2B5EF4-FFF2-40B4-BE49-F238E27FC236}">
              <a16:creationId xmlns:a16="http://schemas.microsoft.com/office/drawing/2014/main" id="{50CFD4E8-CE19-472E-815A-A8579DE179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1" name="正方形/長方形 190">
          <a:extLst>
            <a:ext uri="{FF2B5EF4-FFF2-40B4-BE49-F238E27FC236}">
              <a16:creationId xmlns:a16="http://schemas.microsoft.com/office/drawing/2014/main" id="{BE19A5D9-F35A-4A9F-B7BD-8784454438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2" name="テキスト ボックス 191">
          <a:extLst>
            <a:ext uri="{FF2B5EF4-FFF2-40B4-BE49-F238E27FC236}">
              <a16:creationId xmlns:a16="http://schemas.microsoft.com/office/drawing/2014/main" id="{79404A26-14CF-4F10-A98B-DF947BEB280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3" name="直線コネクタ 192">
          <a:extLst>
            <a:ext uri="{FF2B5EF4-FFF2-40B4-BE49-F238E27FC236}">
              <a16:creationId xmlns:a16="http://schemas.microsoft.com/office/drawing/2014/main" id="{74B6794D-F69C-45A3-8580-9E78A05AB6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94" name="直線コネクタ 193">
          <a:extLst>
            <a:ext uri="{FF2B5EF4-FFF2-40B4-BE49-F238E27FC236}">
              <a16:creationId xmlns:a16="http://schemas.microsoft.com/office/drawing/2014/main" id="{9F2B9821-CD02-4DB1-A644-4F7629C5C6D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5" name="テキスト ボックス 194">
          <a:extLst>
            <a:ext uri="{FF2B5EF4-FFF2-40B4-BE49-F238E27FC236}">
              <a16:creationId xmlns:a16="http://schemas.microsoft.com/office/drawing/2014/main" id="{53249FD3-2520-4C05-900A-B2C7F6859E0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6" name="直線コネクタ 195">
          <a:extLst>
            <a:ext uri="{FF2B5EF4-FFF2-40B4-BE49-F238E27FC236}">
              <a16:creationId xmlns:a16="http://schemas.microsoft.com/office/drawing/2014/main" id="{E997EB37-E22E-4029-B90C-143769F7A0E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97" name="テキスト ボックス 196">
          <a:extLst>
            <a:ext uri="{FF2B5EF4-FFF2-40B4-BE49-F238E27FC236}">
              <a16:creationId xmlns:a16="http://schemas.microsoft.com/office/drawing/2014/main" id="{19A832B4-1C0B-4B7C-B33E-8757157DEC4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98" name="直線コネクタ 197">
          <a:extLst>
            <a:ext uri="{FF2B5EF4-FFF2-40B4-BE49-F238E27FC236}">
              <a16:creationId xmlns:a16="http://schemas.microsoft.com/office/drawing/2014/main" id="{7CC84C61-B13B-4FC6-A892-AE01D7C8E69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99" name="テキスト ボックス 198">
          <a:extLst>
            <a:ext uri="{FF2B5EF4-FFF2-40B4-BE49-F238E27FC236}">
              <a16:creationId xmlns:a16="http://schemas.microsoft.com/office/drawing/2014/main" id="{24C622B6-CC45-43DF-9E7A-AB774AAF6F1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0" name="直線コネクタ 199">
          <a:extLst>
            <a:ext uri="{FF2B5EF4-FFF2-40B4-BE49-F238E27FC236}">
              <a16:creationId xmlns:a16="http://schemas.microsoft.com/office/drawing/2014/main" id="{B711F9AD-A22C-4B74-B93C-082BDBA67D7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1" name="テキスト ボックス 200">
          <a:extLst>
            <a:ext uri="{FF2B5EF4-FFF2-40B4-BE49-F238E27FC236}">
              <a16:creationId xmlns:a16="http://schemas.microsoft.com/office/drawing/2014/main" id="{7C16472E-2B47-42FF-9417-543AEE589BE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2" name="直線コネクタ 201">
          <a:extLst>
            <a:ext uri="{FF2B5EF4-FFF2-40B4-BE49-F238E27FC236}">
              <a16:creationId xmlns:a16="http://schemas.microsoft.com/office/drawing/2014/main" id="{D6AF4F0C-F4F9-445D-8DA4-FC8B8D527EF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3" name="テキスト ボックス 202">
          <a:extLst>
            <a:ext uri="{FF2B5EF4-FFF2-40B4-BE49-F238E27FC236}">
              <a16:creationId xmlns:a16="http://schemas.microsoft.com/office/drawing/2014/main" id="{BD401A27-F4B8-4322-9397-E481E2B2E8F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4" name="直線コネクタ 203">
          <a:extLst>
            <a:ext uri="{FF2B5EF4-FFF2-40B4-BE49-F238E27FC236}">
              <a16:creationId xmlns:a16="http://schemas.microsoft.com/office/drawing/2014/main" id="{E40AD735-53E8-4301-9C08-08B461B6857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5" name="テキスト ボックス 204">
          <a:extLst>
            <a:ext uri="{FF2B5EF4-FFF2-40B4-BE49-F238E27FC236}">
              <a16:creationId xmlns:a16="http://schemas.microsoft.com/office/drawing/2014/main" id="{FE6C234B-A5AB-4102-81D7-8D0D4C50127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6" name="直線コネクタ 205">
          <a:extLst>
            <a:ext uri="{FF2B5EF4-FFF2-40B4-BE49-F238E27FC236}">
              <a16:creationId xmlns:a16="http://schemas.microsoft.com/office/drawing/2014/main" id="{3161C88B-5E6C-4E1E-B1AF-786DF51D492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7" name="テキスト ボックス 206">
          <a:extLst>
            <a:ext uri="{FF2B5EF4-FFF2-40B4-BE49-F238E27FC236}">
              <a16:creationId xmlns:a16="http://schemas.microsoft.com/office/drawing/2014/main" id="{E33FE86D-2EDA-4FB5-A919-0AAC557DE99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8" name="【保健センター・保健所】&#10;有形固定資産減価償却率グラフ枠">
          <a:extLst>
            <a:ext uri="{FF2B5EF4-FFF2-40B4-BE49-F238E27FC236}">
              <a16:creationId xmlns:a16="http://schemas.microsoft.com/office/drawing/2014/main" id="{EB235A62-9EEC-457B-AFE4-299C21E1E93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209" name="直線コネクタ 208">
          <a:extLst>
            <a:ext uri="{FF2B5EF4-FFF2-40B4-BE49-F238E27FC236}">
              <a16:creationId xmlns:a16="http://schemas.microsoft.com/office/drawing/2014/main" id="{E939F4CD-6DE2-44B2-998F-F59D5575DB6E}"/>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210" name="【保健センター・保健所】&#10;有形固定資産減価償却率最小値テキスト">
          <a:extLst>
            <a:ext uri="{FF2B5EF4-FFF2-40B4-BE49-F238E27FC236}">
              <a16:creationId xmlns:a16="http://schemas.microsoft.com/office/drawing/2014/main" id="{673441DC-0C7F-4191-AF6C-DA8C91690FB8}"/>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11" name="直線コネクタ 210">
          <a:extLst>
            <a:ext uri="{FF2B5EF4-FFF2-40B4-BE49-F238E27FC236}">
              <a16:creationId xmlns:a16="http://schemas.microsoft.com/office/drawing/2014/main" id="{9A77F646-9CD4-4F6F-A46F-D813CB8E107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212" name="【保健センター・保健所】&#10;有形固定資産減価償却率最大値テキスト">
          <a:extLst>
            <a:ext uri="{FF2B5EF4-FFF2-40B4-BE49-F238E27FC236}">
              <a16:creationId xmlns:a16="http://schemas.microsoft.com/office/drawing/2014/main" id="{D1963BE0-45E2-4BBE-9FAE-3D5D4553C1BA}"/>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213" name="直線コネクタ 212">
          <a:extLst>
            <a:ext uri="{FF2B5EF4-FFF2-40B4-BE49-F238E27FC236}">
              <a16:creationId xmlns:a16="http://schemas.microsoft.com/office/drawing/2014/main" id="{BC8213BD-174A-49D4-8497-5F81F0A324E8}"/>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214" name="【保健センター・保健所】&#10;有形固定資産減価償却率平均値テキスト">
          <a:extLst>
            <a:ext uri="{FF2B5EF4-FFF2-40B4-BE49-F238E27FC236}">
              <a16:creationId xmlns:a16="http://schemas.microsoft.com/office/drawing/2014/main" id="{FEAA76DF-BE55-473E-8756-57E53CC12933}"/>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215" name="フローチャート: 判断 214">
          <a:extLst>
            <a:ext uri="{FF2B5EF4-FFF2-40B4-BE49-F238E27FC236}">
              <a16:creationId xmlns:a16="http://schemas.microsoft.com/office/drawing/2014/main" id="{6E8BB5EA-2016-4D8B-8B4F-012FFBC2C82E}"/>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216" name="フローチャート: 判断 215">
          <a:extLst>
            <a:ext uri="{FF2B5EF4-FFF2-40B4-BE49-F238E27FC236}">
              <a16:creationId xmlns:a16="http://schemas.microsoft.com/office/drawing/2014/main" id="{8429B249-172A-4FAE-81EA-DC0A4C393BF1}"/>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217" name="n_1aveValue【保健センター・保健所】&#10;有形固定資産減価償却率">
          <a:extLst>
            <a:ext uri="{FF2B5EF4-FFF2-40B4-BE49-F238E27FC236}">
              <a16:creationId xmlns:a16="http://schemas.microsoft.com/office/drawing/2014/main" id="{9C16B124-71D4-4854-81C5-3CBDCBF4776C}"/>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218" name="フローチャート: 判断 217">
          <a:extLst>
            <a:ext uri="{FF2B5EF4-FFF2-40B4-BE49-F238E27FC236}">
              <a16:creationId xmlns:a16="http://schemas.microsoft.com/office/drawing/2014/main" id="{814F8A2C-C431-486E-BD03-F68A6A352DC3}"/>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219" name="n_2aveValue【保健センター・保健所】&#10;有形固定資産減価償却率">
          <a:extLst>
            <a:ext uri="{FF2B5EF4-FFF2-40B4-BE49-F238E27FC236}">
              <a16:creationId xmlns:a16="http://schemas.microsoft.com/office/drawing/2014/main" id="{4365C66F-E59F-4F04-A67B-9D94FF6BEA2D}"/>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220" name="フローチャート: 判断 219">
          <a:extLst>
            <a:ext uri="{FF2B5EF4-FFF2-40B4-BE49-F238E27FC236}">
              <a16:creationId xmlns:a16="http://schemas.microsoft.com/office/drawing/2014/main" id="{D76AB583-8C5D-469E-88EC-2E5C498AF0C7}"/>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221" name="n_3aveValue【保健センター・保健所】&#10;有形固定資産減価償却率">
          <a:extLst>
            <a:ext uri="{FF2B5EF4-FFF2-40B4-BE49-F238E27FC236}">
              <a16:creationId xmlns:a16="http://schemas.microsoft.com/office/drawing/2014/main" id="{52AD4F52-F99D-48B2-8AFC-43EC1DD4F56B}"/>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6E6E5A8-A7AD-4ECD-BD31-F5C9C1C48C0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9BEDC37-D375-4C87-9E66-D0B75A76C61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5EE0F37-FA0B-4A8C-95B3-7591D61D80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4447896-6091-44EF-BF3D-4120C56ED28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79A4370-A206-4FAB-B720-C84C8D21F1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227" name="楕円 226">
          <a:extLst>
            <a:ext uri="{FF2B5EF4-FFF2-40B4-BE49-F238E27FC236}">
              <a16:creationId xmlns:a16="http://schemas.microsoft.com/office/drawing/2014/main" id="{9431FB6C-D3B5-4251-9ADD-8E054D2BC58B}"/>
            </a:ext>
          </a:extLst>
        </xdr:cNvPr>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340478" cy="259045"/>
    <xdr:sp macro="" textlink="">
      <xdr:nvSpPr>
        <xdr:cNvPr id="228" name="【保健センター・保健所】&#10;有形固定資産減価償却率該当値テキスト">
          <a:extLst>
            <a:ext uri="{FF2B5EF4-FFF2-40B4-BE49-F238E27FC236}">
              <a16:creationId xmlns:a16="http://schemas.microsoft.com/office/drawing/2014/main" id="{9910750C-97CF-444F-BD59-0990FB7C9D3D}"/>
            </a:ext>
          </a:extLst>
        </xdr:cNvPr>
        <xdr:cNvSpPr txBox="1"/>
      </xdr:nvSpPr>
      <xdr:spPr>
        <a:xfrm>
          <a:off x="16357600" y="1096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229" name="楕円 228">
          <a:extLst>
            <a:ext uri="{FF2B5EF4-FFF2-40B4-BE49-F238E27FC236}">
              <a16:creationId xmlns:a16="http://schemas.microsoft.com/office/drawing/2014/main" id="{ECCBDA4A-9803-46F0-B448-FF83F428759A}"/>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230" name="直線コネクタ 229">
          <a:extLst>
            <a:ext uri="{FF2B5EF4-FFF2-40B4-BE49-F238E27FC236}">
              <a16:creationId xmlns:a16="http://schemas.microsoft.com/office/drawing/2014/main" id="{4D9B1027-2FB7-4C4D-9617-28FF0172AB53}"/>
            </a:ext>
          </a:extLst>
        </xdr:cNvPr>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42273</xdr:rowOff>
    </xdr:from>
    <xdr:to>
      <xdr:col>76</xdr:col>
      <xdr:colOff>165100</xdr:colOff>
      <xdr:row>59</xdr:row>
      <xdr:rowOff>143873</xdr:rowOff>
    </xdr:to>
    <xdr:sp macro="" textlink="">
      <xdr:nvSpPr>
        <xdr:cNvPr id="231" name="楕円 230">
          <a:extLst>
            <a:ext uri="{FF2B5EF4-FFF2-40B4-BE49-F238E27FC236}">
              <a16:creationId xmlns:a16="http://schemas.microsoft.com/office/drawing/2014/main" id="{C675120F-3B82-44D7-B3B8-F02C6A1F7056}"/>
            </a:ext>
          </a:extLst>
        </xdr:cNvPr>
        <xdr:cNvSpPr/>
      </xdr:nvSpPr>
      <xdr:spPr>
        <a:xfrm>
          <a:off x="14541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93073</xdr:rowOff>
    </xdr:from>
    <xdr:to>
      <xdr:col>81</xdr:col>
      <xdr:colOff>50800</xdr:colOff>
      <xdr:row>64</xdr:row>
      <xdr:rowOff>130628</xdr:rowOff>
    </xdr:to>
    <xdr:cxnSp macro="">
      <xdr:nvCxnSpPr>
        <xdr:cNvPr id="232" name="直線コネクタ 231">
          <a:extLst>
            <a:ext uri="{FF2B5EF4-FFF2-40B4-BE49-F238E27FC236}">
              <a16:creationId xmlns:a16="http://schemas.microsoft.com/office/drawing/2014/main" id="{B21B9111-DCB0-4A00-B090-7FB7290E25E4}"/>
            </a:ext>
          </a:extLst>
        </xdr:cNvPr>
        <xdr:cNvCxnSpPr/>
      </xdr:nvCxnSpPr>
      <xdr:spPr>
        <a:xfrm>
          <a:off x="14592300" y="10208623"/>
          <a:ext cx="889000" cy="8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233" name="楕円 232">
          <a:extLst>
            <a:ext uri="{FF2B5EF4-FFF2-40B4-BE49-F238E27FC236}">
              <a16:creationId xmlns:a16="http://schemas.microsoft.com/office/drawing/2014/main" id="{0EEA3713-B76B-42C6-B907-4455320FEA28}"/>
            </a:ext>
          </a:extLst>
        </xdr:cNvPr>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93073</xdr:rowOff>
    </xdr:to>
    <xdr:cxnSp macro="">
      <xdr:nvCxnSpPr>
        <xdr:cNvPr id="234" name="直線コネクタ 233">
          <a:extLst>
            <a:ext uri="{FF2B5EF4-FFF2-40B4-BE49-F238E27FC236}">
              <a16:creationId xmlns:a16="http://schemas.microsoft.com/office/drawing/2014/main" id="{81D769E5-681B-46C8-8BCB-9D1D91F6392A}"/>
            </a:ext>
          </a:extLst>
        </xdr:cNvPr>
        <xdr:cNvCxnSpPr/>
      </xdr:nvCxnSpPr>
      <xdr:spPr>
        <a:xfrm>
          <a:off x="13703300" y="101955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65</xdr:row>
      <xdr:rowOff>1105</xdr:rowOff>
    </xdr:from>
    <xdr:ext cx="340478" cy="259045"/>
    <xdr:sp macro="" textlink="">
      <xdr:nvSpPr>
        <xdr:cNvPr id="235" name="n_1mainValue【保健センター・保健所】&#10;有形固定資産減価償却率">
          <a:extLst>
            <a:ext uri="{FF2B5EF4-FFF2-40B4-BE49-F238E27FC236}">
              <a16:creationId xmlns:a16="http://schemas.microsoft.com/office/drawing/2014/main" id="{2CC86F80-CD43-41C9-8E5C-5E0DAB05B678}"/>
            </a:ext>
          </a:extLst>
        </xdr:cNvPr>
        <xdr:cNvSpPr txBox="1"/>
      </xdr:nvSpPr>
      <xdr:spPr>
        <a:xfrm>
          <a:off x="15298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160400</xdr:rowOff>
    </xdr:from>
    <xdr:ext cx="405111" cy="259045"/>
    <xdr:sp macro="" textlink="">
      <xdr:nvSpPr>
        <xdr:cNvPr id="236" name="n_2mainValue【保健センター・保健所】&#10;有形固定資産減価償却率">
          <a:extLst>
            <a:ext uri="{FF2B5EF4-FFF2-40B4-BE49-F238E27FC236}">
              <a16:creationId xmlns:a16="http://schemas.microsoft.com/office/drawing/2014/main" id="{102B4F37-0771-44B3-A2D5-E715846A2A81}"/>
            </a:ext>
          </a:extLst>
        </xdr:cNvPr>
        <xdr:cNvSpPr txBox="1"/>
      </xdr:nvSpPr>
      <xdr:spPr>
        <a:xfrm>
          <a:off x="14389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237" name="n_3mainValue【保健センター・保健所】&#10;有形固定資産減価償却率">
          <a:extLst>
            <a:ext uri="{FF2B5EF4-FFF2-40B4-BE49-F238E27FC236}">
              <a16:creationId xmlns:a16="http://schemas.microsoft.com/office/drawing/2014/main" id="{98CE24C2-6ADD-451C-92FF-96B58EBCF791}"/>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8" name="正方形/長方形 237">
          <a:extLst>
            <a:ext uri="{FF2B5EF4-FFF2-40B4-BE49-F238E27FC236}">
              <a16:creationId xmlns:a16="http://schemas.microsoft.com/office/drawing/2014/main" id="{425B5114-9657-44D8-ABDB-F225636EFE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9" name="正方形/長方形 238">
          <a:extLst>
            <a:ext uri="{FF2B5EF4-FFF2-40B4-BE49-F238E27FC236}">
              <a16:creationId xmlns:a16="http://schemas.microsoft.com/office/drawing/2014/main" id="{511E9A9C-C5A2-43FD-A702-D34C5CD6F40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0" name="正方形/長方形 239">
          <a:extLst>
            <a:ext uri="{FF2B5EF4-FFF2-40B4-BE49-F238E27FC236}">
              <a16:creationId xmlns:a16="http://schemas.microsoft.com/office/drawing/2014/main" id="{707D1DE5-588F-4A10-8825-AB36ACB19A9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1" name="正方形/長方形 240">
          <a:extLst>
            <a:ext uri="{FF2B5EF4-FFF2-40B4-BE49-F238E27FC236}">
              <a16:creationId xmlns:a16="http://schemas.microsoft.com/office/drawing/2014/main" id="{E259A615-05DF-4406-AD8D-6EDA94965F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2" name="正方形/長方形 241">
          <a:extLst>
            <a:ext uri="{FF2B5EF4-FFF2-40B4-BE49-F238E27FC236}">
              <a16:creationId xmlns:a16="http://schemas.microsoft.com/office/drawing/2014/main" id="{20C23915-FE59-4966-BE29-45D62DA935B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43" name="正方形/長方形 242">
          <a:extLst>
            <a:ext uri="{FF2B5EF4-FFF2-40B4-BE49-F238E27FC236}">
              <a16:creationId xmlns:a16="http://schemas.microsoft.com/office/drawing/2014/main" id="{D17473D9-E39C-4722-80F7-693974A39D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44" name="正方形/長方形 243">
          <a:extLst>
            <a:ext uri="{FF2B5EF4-FFF2-40B4-BE49-F238E27FC236}">
              <a16:creationId xmlns:a16="http://schemas.microsoft.com/office/drawing/2014/main" id="{D67A8615-D69E-4EC8-B09E-8F5D747F94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5" name="正方形/長方形 244">
          <a:extLst>
            <a:ext uri="{FF2B5EF4-FFF2-40B4-BE49-F238E27FC236}">
              <a16:creationId xmlns:a16="http://schemas.microsoft.com/office/drawing/2014/main" id="{BA1B6B42-93D4-49A2-B565-B80A1E2E0D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6" name="テキスト ボックス 245">
          <a:extLst>
            <a:ext uri="{FF2B5EF4-FFF2-40B4-BE49-F238E27FC236}">
              <a16:creationId xmlns:a16="http://schemas.microsoft.com/office/drawing/2014/main" id="{E89903A0-5420-4122-A505-27D1C4A177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7" name="直線コネクタ 246">
          <a:extLst>
            <a:ext uri="{FF2B5EF4-FFF2-40B4-BE49-F238E27FC236}">
              <a16:creationId xmlns:a16="http://schemas.microsoft.com/office/drawing/2014/main" id="{EB9E0B45-6855-471D-BA04-05D346B9629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8" name="直線コネクタ 247">
          <a:extLst>
            <a:ext uri="{FF2B5EF4-FFF2-40B4-BE49-F238E27FC236}">
              <a16:creationId xmlns:a16="http://schemas.microsoft.com/office/drawing/2014/main" id="{83DDD143-50E8-42A9-A65F-E5385734C4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9" name="テキスト ボックス 248">
          <a:extLst>
            <a:ext uri="{FF2B5EF4-FFF2-40B4-BE49-F238E27FC236}">
              <a16:creationId xmlns:a16="http://schemas.microsoft.com/office/drawing/2014/main" id="{37BD3C81-5E6C-45F9-9F29-DE41AD1DF57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50" name="直線コネクタ 249">
          <a:extLst>
            <a:ext uri="{FF2B5EF4-FFF2-40B4-BE49-F238E27FC236}">
              <a16:creationId xmlns:a16="http://schemas.microsoft.com/office/drawing/2014/main" id="{204F0C01-200D-4CF1-BABD-346CC8EFB4F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51" name="テキスト ボックス 250">
          <a:extLst>
            <a:ext uri="{FF2B5EF4-FFF2-40B4-BE49-F238E27FC236}">
              <a16:creationId xmlns:a16="http://schemas.microsoft.com/office/drawing/2014/main" id="{E10DBA45-3A4C-4351-86C9-289488664D2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52" name="直線コネクタ 251">
          <a:extLst>
            <a:ext uri="{FF2B5EF4-FFF2-40B4-BE49-F238E27FC236}">
              <a16:creationId xmlns:a16="http://schemas.microsoft.com/office/drawing/2014/main" id="{B00CF996-5A76-4FA3-B32E-B4B6E0C7BF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53" name="テキスト ボックス 252">
          <a:extLst>
            <a:ext uri="{FF2B5EF4-FFF2-40B4-BE49-F238E27FC236}">
              <a16:creationId xmlns:a16="http://schemas.microsoft.com/office/drawing/2014/main" id="{3EA7EE05-6F00-4DF0-8051-F693B3CB9A1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54" name="直線コネクタ 253">
          <a:extLst>
            <a:ext uri="{FF2B5EF4-FFF2-40B4-BE49-F238E27FC236}">
              <a16:creationId xmlns:a16="http://schemas.microsoft.com/office/drawing/2014/main" id="{0258DE90-BD74-4EB4-88FB-EBBD88E5B5C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5" name="テキスト ボックス 254">
          <a:extLst>
            <a:ext uri="{FF2B5EF4-FFF2-40B4-BE49-F238E27FC236}">
              <a16:creationId xmlns:a16="http://schemas.microsoft.com/office/drawing/2014/main" id="{55F83322-62F7-47E1-988F-2E100CA85C8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6" name="直線コネクタ 255">
          <a:extLst>
            <a:ext uri="{FF2B5EF4-FFF2-40B4-BE49-F238E27FC236}">
              <a16:creationId xmlns:a16="http://schemas.microsoft.com/office/drawing/2014/main" id="{1E24768D-C7CE-4544-9BC3-7187DAB04AC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7" name="テキスト ボックス 256">
          <a:extLst>
            <a:ext uri="{FF2B5EF4-FFF2-40B4-BE49-F238E27FC236}">
              <a16:creationId xmlns:a16="http://schemas.microsoft.com/office/drawing/2014/main" id="{F18F580D-2D18-40E4-ABBA-9ACD915A7EC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8" name="直線コネクタ 257">
          <a:extLst>
            <a:ext uri="{FF2B5EF4-FFF2-40B4-BE49-F238E27FC236}">
              <a16:creationId xmlns:a16="http://schemas.microsoft.com/office/drawing/2014/main" id="{CB73A44E-DC2C-42B4-9D3B-DDA6934083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9" name="テキスト ボックス 258">
          <a:extLst>
            <a:ext uri="{FF2B5EF4-FFF2-40B4-BE49-F238E27FC236}">
              <a16:creationId xmlns:a16="http://schemas.microsoft.com/office/drawing/2014/main" id="{9F54E5CD-D723-4073-BC02-5692FE59DA9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0" name="【保健センター・保健所】&#10;一人当たり面積グラフ枠">
          <a:extLst>
            <a:ext uri="{FF2B5EF4-FFF2-40B4-BE49-F238E27FC236}">
              <a16:creationId xmlns:a16="http://schemas.microsoft.com/office/drawing/2014/main" id="{F4CD319A-B1E0-49C5-A91A-04E5FE14A7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261" name="直線コネクタ 260">
          <a:extLst>
            <a:ext uri="{FF2B5EF4-FFF2-40B4-BE49-F238E27FC236}">
              <a16:creationId xmlns:a16="http://schemas.microsoft.com/office/drawing/2014/main" id="{4CB6EA67-7DD5-4228-AF8E-9ED9219CE3D4}"/>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262" name="【保健センター・保健所】&#10;一人当たり面積最小値テキスト">
          <a:extLst>
            <a:ext uri="{FF2B5EF4-FFF2-40B4-BE49-F238E27FC236}">
              <a16:creationId xmlns:a16="http://schemas.microsoft.com/office/drawing/2014/main" id="{BFEB9826-9D83-4EC4-8586-E81AA6169307}"/>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263" name="直線コネクタ 262">
          <a:extLst>
            <a:ext uri="{FF2B5EF4-FFF2-40B4-BE49-F238E27FC236}">
              <a16:creationId xmlns:a16="http://schemas.microsoft.com/office/drawing/2014/main" id="{859BCF91-445B-4812-9B6E-4798998EF694}"/>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264" name="【保健センター・保健所】&#10;一人当たり面積最大値テキスト">
          <a:extLst>
            <a:ext uri="{FF2B5EF4-FFF2-40B4-BE49-F238E27FC236}">
              <a16:creationId xmlns:a16="http://schemas.microsoft.com/office/drawing/2014/main" id="{E9560BAC-F767-4324-80D1-4A8C1869DC8A}"/>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265" name="直線コネクタ 264">
          <a:extLst>
            <a:ext uri="{FF2B5EF4-FFF2-40B4-BE49-F238E27FC236}">
              <a16:creationId xmlns:a16="http://schemas.microsoft.com/office/drawing/2014/main" id="{E471DAB7-0FA5-4EB5-84E9-63EF6D26794F}"/>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266" name="【保健センター・保健所】&#10;一人当たり面積平均値テキスト">
          <a:extLst>
            <a:ext uri="{FF2B5EF4-FFF2-40B4-BE49-F238E27FC236}">
              <a16:creationId xmlns:a16="http://schemas.microsoft.com/office/drawing/2014/main" id="{0B7B6086-FB89-4A4B-8FC7-B48067DBF9CC}"/>
            </a:ext>
          </a:extLst>
        </xdr:cNvPr>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267" name="フローチャート: 判断 266">
          <a:extLst>
            <a:ext uri="{FF2B5EF4-FFF2-40B4-BE49-F238E27FC236}">
              <a16:creationId xmlns:a16="http://schemas.microsoft.com/office/drawing/2014/main" id="{4A19B289-3617-4562-901D-27C60EE28176}"/>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268" name="フローチャート: 判断 267">
          <a:extLst>
            <a:ext uri="{FF2B5EF4-FFF2-40B4-BE49-F238E27FC236}">
              <a16:creationId xmlns:a16="http://schemas.microsoft.com/office/drawing/2014/main" id="{BF8696F8-49A7-4BBD-91D5-A54A59217048}"/>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95648</xdr:rowOff>
    </xdr:from>
    <xdr:ext cx="469744" cy="259045"/>
    <xdr:sp macro="" textlink="">
      <xdr:nvSpPr>
        <xdr:cNvPr id="269" name="n_1aveValue【保健センター・保健所】&#10;一人当たり面積">
          <a:extLst>
            <a:ext uri="{FF2B5EF4-FFF2-40B4-BE49-F238E27FC236}">
              <a16:creationId xmlns:a16="http://schemas.microsoft.com/office/drawing/2014/main" id="{744E5435-4E4C-49F1-A44B-5CA78246700E}"/>
            </a:ext>
          </a:extLst>
        </xdr:cNvPr>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270" name="フローチャート: 判断 269">
          <a:extLst>
            <a:ext uri="{FF2B5EF4-FFF2-40B4-BE49-F238E27FC236}">
              <a16:creationId xmlns:a16="http://schemas.microsoft.com/office/drawing/2014/main" id="{94375036-8286-4E9F-8F2E-BE8AD29CA7AF}"/>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271" name="n_2aveValue【保健センター・保健所】&#10;一人当たり面積">
          <a:extLst>
            <a:ext uri="{FF2B5EF4-FFF2-40B4-BE49-F238E27FC236}">
              <a16:creationId xmlns:a16="http://schemas.microsoft.com/office/drawing/2014/main" id="{396BE28E-23C4-47FD-BEDF-95A095A07F9D}"/>
            </a:ext>
          </a:extLst>
        </xdr:cNvPr>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272" name="フローチャート: 判断 271">
          <a:extLst>
            <a:ext uri="{FF2B5EF4-FFF2-40B4-BE49-F238E27FC236}">
              <a16:creationId xmlns:a16="http://schemas.microsoft.com/office/drawing/2014/main" id="{9944AF8C-6CD2-4D95-94E9-5056677EE9AC}"/>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5732</xdr:rowOff>
    </xdr:from>
    <xdr:ext cx="469744" cy="259045"/>
    <xdr:sp macro="" textlink="">
      <xdr:nvSpPr>
        <xdr:cNvPr id="273" name="n_3aveValue【保健センター・保健所】&#10;一人当たり面積">
          <a:extLst>
            <a:ext uri="{FF2B5EF4-FFF2-40B4-BE49-F238E27FC236}">
              <a16:creationId xmlns:a16="http://schemas.microsoft.com/office/drawing/2014/main" id="{863315F1-2389-44FD-B3DF-C17C0CA3CB2D}"/>
            </a:ext>
          </a:extLst>
        </xdr:cNvPr>
        <xdr:cNvSpPr txBox="1"/>
      </xdr:nvSpPr>
      <xdr:spPr>
        <a:xfrm>
          <a:off x="19310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4" name="テキスト ボックス 273">
          <a:extLst>
            <a:ext uri="{FF2B5EF4-FFF2-40B4-BE49-F238E27FC236}">
              <a16:creationId xmlns:a16="http://schemas.microsoft.com/office/drawing/2014/main" id="{E1532AEB-AA85-4EC2-A321-FB9B411327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75" name="テキスト ボックス 274">
          <a:extLst>
            <a:ext uri="{FF2B5EF4-FFF2-40B4-BE49-F238E27FC236}">
              <a16:creationId xmlns:a16="http://schemas.microsoft.com/office/drawing/2014/main" id="{4F8E9958-3C45-41D4-91BF-11E69FB5C51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76" name="テキスト ボックス 275">
          <a:extLst>
            <a:ext uri="{FF2B5EF4-FFF2-40B4-BE49-F238E27FC236}">
              <a16:creationId xmlns:a16="http://schemas.microsoft.com/office/drawing/2014/main" id="{2757C333-2C4F-4136-92D7-837BB01193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7" name="テキスト ボックス 276">
          <a:extLst>
            <a:ext uri="{FF2B5EF4-FFF2-40B4-BE49-F238E27FC236}">
              <a16:creationId xmlns:a16="http://schemas.microsoft.com/office/drawing/2014/main" id="{AC6A8FB5-91E6-45CE-A9F9-C7E9C05FE0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8" name="テキスト ボックス 277">
          <a:extLst>
            <a:ext uri="{FF2B5EF4-FFF2-40B4-BE49-F238E27FC236}">
              <a16:creationId xmlns:a16="http://schemas.microsoft.com/office/drawing/2014/main" id="{FC8B1BF4-CF16-4C8B-BD10-73AEFA2ED9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106172</xdr:rowOff>
    </xdr:from>
    <xdr:to>
      <xdr:col>116</xdr:col>
      <xdr:colOff>114300</xdr:colOff>
      <xdr:row>63</xdr:row>
      <xdr:rowOff>36322</xdr:rowOff>
    </xdr:to>
    <xdr:sp macro="" textlink="">
      <xdr:nvSpPr>
        <xdr:cNvPr id="279" name="楕円 278">
          <a:extLst>
            <a:ext uri="{FF2B5EF4-FFF2-40B4-BE49-F238E27FC236}">
              <a16:creationId xmlns:a16="http://schemas.microsoft.com/office/drawing/2014/main" id="{7D620368-B098-4077-8A5E-151FB41678ED}"/>
            </a:ext>
          </a:extLst>
        </xdr:cNvPr>
        <xdr:cNvSpPr/>
      </xdr:nvSpPr>
      <xdr:spPr>
        <a:xfrm>
          <a:off x="22110700" y="107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129049</xdr:rowOff>
    </xdr:from>
    <xdr:ext cx="469744" cy="259045"/>
    <xdr:sp macro="" textlink="">
      <xdr:nvSpPr>
        <xdr:cNvPr id="280" name="【保健センター・保健所】&#10;一人当たり面積該当値テキスト">
          <a:extLst>
            <a:ext uri="{FF2B5EF4-FFF2-40B4-BE49-F238E27FC236}">
              <a16:creationId xmlns:a16="http://schemas.microsoft.com/office/drawing/2014/main" id="{D9BA793C-AF0D-4F1C-85D3-7DD44137D8AE}"/>
            </a:ext>
          </a:extLst>
        </xdr:cNvPr>
        <xdr:cNvSpPr txBox="1"/>
      </xdr:nvSpPr>
      <xdr:spPr>
        <a:xfrm>
          <a:off x="22199600"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281" name="楕円 280">
          <a:extLst>
            <a:ext uri="{FF2B5EF4-FFF2-40B4-BE49-F238E27FC236}">
              <a16:creationId xmlns:a16="http://schemas.microsoft.com/office/drawing/2014/main" id="{DB015F82-AED2-4718-9C48-09932547D228}"/>
            </a:ext>
          </a:extLst>
        </xdr:cNvPr>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156972</xdr:rowOff>
    </xdr:from>
    <xdr:to>
      <xdr:col>116</xdr:col>
      <xdr:colOff>63500</xdr:colOff>
      <xdr:row>62</xdr:row>
      <xdr:rowOff>164592</xdr:rowOff>
    </xdr:to>
    <xdr:cxnSp macro="">
      <xdr:nvCxnSpPr>
        <xdr:cNvPr id="282" name="直線コネクタ 281">
          <a:extLst>
            <a:ext uri="{FF2B5EF4-FFF2-40B4-BE49-F238E27FC236}">
              <a16:creationId xmlns:a16="http://schemas.microsoft.com/office/drawing/2014/main" id="{2548F125-665C-4A5D-91FA-1CC1CCF1EADC}"/>
            </a:ext>
          </a:extLst>
        </xdr:cNvPr>
        <xdr:cNvCxnSpPr/>
      </xdr:nvCxnSpPr>
      <xdr:spPr>
        <a:xfrm flipV="1">
          <a:off x="21323300" y="1078687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121031</xdr:rowOff>
    </xdr:from>
    <xdr:to>
      <xdr:col>107</xdr:col>
      <xdr:colOff>101600</xdr:colOff>
      <xdr:row>63</xdr:row>
      <xdr:rowOff>51181</xdr:rowOff>
    </xdr:to>
    <xdr:sp macro="" textlink="">
      <xdr:nvSpPr>
        <xdr:cNvPr id="283" name="楕円 282">
          <a:extLst>
            <a:ext uri="{FF2B5EF4-FFF2-40B4-BE49-F238E27FC236}">
              <a16:creationId xmlns:a16="http://schemas.microsoft.com/office/drawing/2014/main" id="{D593433C-6C76-4B63-8313-91BD3BEE209B}"/>
            </a:ext>
          </a:extLst>
        </xdr:cNvPr>
        <xdr:cNvSpPr/>
      </xdr:nvSpPr>
      <xdr:spPr>
        <a:xfrm>
          <a:off x="20383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63</xdr:row>
      <xdr:rowOff>381</xdr:rowOff>
    </xdr:to>
    <xdr:cxnSp macro="">
      <xdr:nvCxnSpPr>
        <xdr:cNvPr id="284" name="直線コネクタ 283">
          <a:extLst>
            <a:ext uri="{FF2B5EF4-FFF2-40B4-BE49-F238E27FC236}">
              <a16:creationId xmlns:a16="http://schemas.microsoft.com/office/drawing/2014/main" id="{1040CD57-8A41-406D-B3A7-77F26E0DB4BC}"/>
            </a:ext>
          </a:extLst>
        </xdr:cNvPr>
        <xdr:cNvCxnSpPr/>
      </xdr:nvCxnSpPr>
      <xdr:spPr>
        <a:xfrm flipV="1">
          <a:off x="20434300" y="1079449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66548</xdr:rowOff>
    </xdr:from>
    <xdr:to>
      <xdr:col>102</xdr:col>
      <xdr:colOff>165100</xdr:colOff>
      <xdr:row>63</xdr:row>
      <xdr:rowOff>168148</xdr:rowOff>
    </xdr:to>
    <xdr:sp macro="" textlink="">
      <xdr:nvSpPr>
        <xdr:cNvPr id="285" name="楕円 284">
          <a:extLst>
            <a:ext uri="{FF2B5EF4-FFF2-40B4-BE49-F238E27FC236}">
              <a16:creationId xmlns:a16="http://schemas.microsoft.com/office/drawing/2014/main" id="{A2310EC8-89BB-4225-8A92-31E967F21237}"/>
            </a:ext>
          </a:extLst>
        </xdr:cNvPr>
        <xdr:cNvSpPr/>
      </xdr:nvSpPr>
      <xdr:spPr>
        <a:xfrm>
          <a:off x="19494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xdr:rowOff>
    </xdr:from>
    <xdr:to>
      <xdr:col>107</xdr:col>
      <xdr:colOff>50800</xdr:colOff>
      <xdr:row>63</xdr:row>
      <xdr:rowOff>117348</xdr:rowOff>
    </xdr:to>
    <xdr:cxnSp macro="">
      <xdr:nvCxnSpPr>
        <xdr:cNvPr id="286" name="直線コネクタ 285">
          <a:extLst>
            <a:ext uri="{FF2B5EF4-FFF2-40B4-BE49-F238E27FC236}">
              <a16:creationId xmlns:a16="http://schemas.microsoft.com/office/drawing/2014/main" id="{BBFB863F-6A19-472E-AF26-A66AD944E8AF}"/>
            </a:ext>
          </a:extLst>
        </xdr:cNvPr>
        <xdr:cNvCxnSpPr/>
      </xdr:nvCxnSpPr>
      <xdr:spPr>
        <a:xfrm flipV="1">
          <a:off x="19545300" y="10801731"/>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60469</xdr:rowOff>
    </xdr:from>
    <xdr:ext cx="469744" cy="259045"/>
    <xdr:sp macro="" textlink="">
      <xdr:nvSpPr>
        <xdr:cNvPr id="287" name="n_1mainValue【保健センター・保健所】&#10;一人当たり面積">
          <a:extLst>
            <a:ext uri="{FF2B5EF4-FFF2-40B4-BE49-F238E27FC236}">
              <a16:creationId xmlns:a16="http://schemas.microsoft.com/office/drawing/2014/main" id="{B8BF174C-BF93-45FA-8DA4-FDBBD2C4937E}"/>
            </a:ext>
          </a:extLst>
        </xdr:cNvPr>
        <xdr:cNvSpPr txBox="1"/>
      </xdr:nvSpPr>
      <xdr:spPr>
        <a:xfrm>
          <a:off x="210757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67708</xdr:rowOff>
    </xdr:from>
    <xdr:ext cx="469744" cy="259045"/>
    <xdr:sp macro="" textlink="">
      <xdr:nvSpPr>
        <xdr:cNvPr id="288" name="n_2mainValue【保健センター・保健所】&#10;一人当たり面積">
          <a:extLst>
            <a:ext uri="{FF2B5EF4-FFF2-40B4-BE49-F238E27FC236}">
              <a16:creationId xmlns:a16="http://schemas.microsoft.com/office/drawing/2014/main" id="{6818D294-0B11-448E-B1E8-BFDB5497F4A1}"/>
            </a:ext>
          </a:extLst>
        </xdr:cNvPr>
        <xdr:cNvSpPr txBox="1"/>
      </xdr:nvSpPr>
      <xdr:spPr>
        <a:xfrm>
          <a:off x="20199427" y="105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13225</xdr:rowOff>
    </xdr:from>
    <xdr:ext cx="469744" cy="259045"/>
    <xdr:sp macro="" textlink="">
      <xdr:nvSpPr>
        <xdr:cNvPr id="289" name="n_3mainValue【保健センター・保健所】&#10;一人当たり面積">
          <a:extLst>
            <a:ext uri="{FF2B5EF4-FFF2-40B4-BE49-F238E27FC236}">
              <a16:creationId xmlns:a16="http://schemas.microsoft.com/office/drawing/2014/main" id="{8CC24DDA-AA2A-40BB-B18F-8EA3963CB0A8}"/>
            </a:ext>
          </a:extLst>
        </xdr:cNvPr>
        <xdr:cNvSpPr txBox="1"/>
      </xdr:nvSpPr>
      <xdr:spPr>
        <a:xfrm>
          <a:off x="19310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0" name="正方形/長方形 289">
          <a:extLst>
            <a:ext uri="{FF2B5EF4-FFF2-40B4-BE49-F238E27FC236}">
              <a16:creationId xmlns:a16="http://schemas.microsoft.com/office/drawing/2014/main" id="{B306EDEA-5ACD-4B8E-B7BB-036DAE8E5A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1" name="正方形/長方形 290">
          <a:extLst>
            <a:ext uri="{FF2B5EF4-FFF2-40B4-BE49-F238E27FC236}">
              <a16:creationId xmlns:a16="http://schemas.microsoft.com/office/drawing/2014/main" id="{4FCD7571-DDA5-48AB-BF6B-C39C3289C7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2" name="正方形/長方形 291">
          <a:extLst>
            <a:ext uri="{FF2B5EF4-FFF2-40B4-BE49-F238E27FC236}">
              <a16:creationId xmlns:a16="http://schemas.microsoft.com/office/drawing/2014/main" id="{D99B1CF2-9077-419C-A8FD-6816038D734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3" name="正方形/長方形 292">
          <a:extLst>
            <a:ext uri="{FF2B5EF4-FFF2-40B4-BE49-F238E27FC236}">
              <a16:creationId xmlns:a16="http://schemas.microsoft.com/office/drawing/2014/main" id="{64CC2157-9747-40CE-B058-6AAF75B4DB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4" name="正方形/長方形 293">
          <a:extLst>
            <a:ext uri="{FF2B5EF4-FFF2-40B4-BE49-F238E27FC236}">
              <a16:creationId xmlns:a16="http://schemas.microsoft.com/office/drawing/2014/main" id="{519203CC-1858-45B4-B731-01826B3047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5" name="正方形/長方形 294">
          <a:extLst>
            <a:ext uri="{FF2B5EF4-FFF2-40B4-BE49-F238E27FC236}">
              <a16:creationId xmlns:a16="http://schemas.microsoft.com/office/drawing/2014/main" id="{F3AF6288-6A36-4B26-B4D7-A5898007DA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6" name="正方形/長方形 295">
          <a:extLst>
            <a:ext uri="{FF2B5EF4-FFF2-40B4-BE49-F238E27FC236}">
              <a16:creationId xmlns:a16="http://schemas.microsoft.com/office/drawing/2014/main" id="{376CC6B5-B0F1-497C-8202-AFAAC366A9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7" name="正方形/長方形 296">
          <a:extLst>
            <a:ext uri="{FF2B5EF4-FFF2-40B4-BE49-F238E27FC236}">
              <a16:creationId xmlns:a16="http://schemas.microsoft.com/office/drawing/2014/main" id="{943A55DD-994B-49AC-93F1-1B710AF03A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8" name="テキスト ボックス 297">
          <a:extLst>
            <a:ext uri="{FF2B5EF4-FFF2-40B4-BE49-F238E27FC236}">
              <a16:creationId xmlns:a16="http://schemas.microsoft.com/office/drawing/2014/main" id="{7C83DC3C-12BD-4963-B756-72D81DD1E63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9" name="直線コネクタ 298">
          <a:extLst>
            <a:ext uri="{FF2B5EF4-FFF2-40B4-BE49-F238E27FC236}">
              <a16:creationId xmlns:a16="http://schemas.microsoft.com/office/drawing/2014/main" id="{1C252CD4-5FD9-49C6-BD63-2F6B1A4E36A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0" name="直線コネクタ 299">
          <a:extLst>
            <a:ext uri="{FF2B5EF4-FFF2-40B4-BE49-F238E27FC236}">
              <a16:creationId xmlns:a16="http://schemas.microsoft.com/office/drawing/2014/main" id="{9957ADAF-BAD9-4E8D-8F0C-65DA5B7688E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1" name="テキスト ボックス 300">
          <a:extLst>
            <a:ext uri="{FF2B5EF4-FFF2-40B4-BE49-F238E27FC236}">
              <a16:creationId xmlns:a16="http://schemas.microsoft.com/office/drawing/2014/main" id="{0A412223-BDD3-405F-8AAF-63E7F39881F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2" name="直線コネクタ 301">
          <a:extLst>
            <a:ext uri="{FF2B5EF4-FFF2-40B4-BE49-F238E27FC236}">
              <a16:creationId xmlns:a16="http://schemas.microsoft.com/office/drawing/2014/main" id="{B727C80B-7D22-4314-A75F-008DC08799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3" name="テキスト ボックス 302">
          <a:extLst>
            <a:ext uri="{FF2B5EF4-FFF2-40B4-BE49-F238E27FC236}">
              <a16:creationId xmlns:a16="http://schemas.microsoft.com/office/drawing/2014/main" id="{39F11A2B-E194-4165-B3DE-8FE5E27CB0C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4" name="直線コネクタ 303">
          <a:extLst>
            <a:ext uri="{FF2B5EF4-FFF2-40B4-BE49-F238E27FC236}">
              <a16:creationId xmlns:a16="http://schemas.microsoft.com/office/drawing/2014/main" id="{52C846F8-C30B-455C-9A94-CE24774BD95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5" name="テキスト ボックス 304">
          <a:extLst>
            <a:ext uri="{FF2B5EF4-FFF2-40B4-BE49-F238E27FC236}">
              <a16:creationId xmlns:a16="http://schemas.microsoft.com/office/drawing/2014/main" id="{DB3382CE-5BE7-4FE8-99CD-7A632FB30E0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6" name="直線コネクタ 305">
          <a:extLst>
            <a:ext uri="{FF2B5EF4-FFF2-40B4-BE49-F238E27FC236}">
              <a16:creationId xmlns:a16="http://schemas.microsoft.com/office/drawing/2014/main" id="{53E57AE7-D11F-42CC-AD3B-E08B267D8C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7" name="テキスト ボックス 306">
          <a:extLst>
            <a:ext uri="{FF2B5EF4-FFF2-40B4-BE49-F238E27FC236}">
              <a16:creationId xmlns:a16="http://schemas.microsoft.com/office/drawing/2014/main" id="{320D25C9-0C75-44F8-9934-B7F89488851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8" name="直線コネクタ 307">
          <a:extLst>
            <a:ext uri="{FF2B5EF4-FFF2-40B4-BE49-F238E27FC236}">
              <a16:creationId xmlns:a16="http://schemas.microsoft.com/office/drawing/2014/main" id="{569D5FB5-68F0-4E0A-A2C3-E7E7E34DBA2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9" name="テキスト ボックス 308">
          <a:extLst>
            <a:ext uri="{FF2B5EF4-FFF2-40B4-BE49-F238E27FC236}">
              <a16:creationId xmlns:a16="http://schemas.microsoft.com/office/drawing/2014/main" id="{6DDF33FA-4911-467D-85F5-93B4078CE48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0" name="直線コネクタ 309">
          <a:extLst>
            <a:ext uri="{FF2B5EF4-FFF2-40B4-BE49-F238E27FC236}">
              <a16:creationId xmlns:a16="http://schemas.microsoft.com/office/drawing/2014/main" id="{DDB74FF0-99EF-458D-BE6D-A13BC93158E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1" name="テキスト ボックス 310">
          <a:extLst>
            <a:ext uri="{FF2B5EF4-FFF2-40B4-BE49-F238E27FC236}">
              <a16:creationId xmlns:a16="http://schemas.microsoft.com/office/drawing/2014/main" id="{41B48A4F-5D69-4EA7-AA9B-8B5BF024E29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2" name="直線コネクタ 311">
          <a:extLst>
            <a:ext uri="{FF2B5EF4-FFF2-40B4-BE49-F238E27FC236}">
              <a16:creationId xmlns:a16="http://schemas.microsoft.com/office/drawing/2014/main" id="{7D2358AE-5A1E-4A61-8A39-4E044E9A45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EFE45148-541C-4CD1-BCC2-CE27E00E8CE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4" name="【消防施設】&#10;有形固定資産減価償却率グラフ枠">
          <a:extLst>
            <a:ext uri="{FF2B5EF4-FFF2-40B4-BE49-F238E27FC236}">
              <a16:creationId xmlns:a16="http://schemas.microsoft.com/office/drawing/2014/main" id="{321F97A2-A707-46BF-9D52-9A15FB9659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315" name="直線コネクタ 314">
          <a:extLst>
            <a:ext uri="{FF2B5EF4-FFF2-40B4-BE49-F238E27FC236}">
              <a16:creationId xmlns:a16="http://schemas.microsoft.com/office/drawing/2014/main" id="{54C04A13-709B-4AEB-BC50-28C38952D549}"/>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316" name="【消防施設】&#10;有形固定資産減価償却率最小値テキスト">
          <a:extLst>
            <a:ext uri="{FF2B5EF4-FFF2-40B4-BE49-F238E27FC236}">
              <a16:creationId xmlns:a16="http://schemas.microsoft.com/office/drawing/2014/main" id="{52B3E05C-9327-4936-B5DB-086F4D1A9AEA}"/>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317" name="直線コネクタ 316">
          <a:extLst>
            <a:ext uri="{FF2B5EF4-FFF2-40B4-BE49-F238E27FC236}">
              <a16:creationId xmlns:a16="http://schemas.microsoft.com/office/drawing/2014/main" id="{CD93A583-9065-4851-B444-BCF902AE1E6C}"/>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8" name="【消防施設】&#10;有形固定資産減価償却率最大値テキスト">
          <a:extLst>
            <a:ext uri="{FF2B5EF4-FFF2-40B4-BE49-F238E27FC236}">
              <a16:creationId xmlns:a16="http://schemas.microsoft.com/office/drawing/2014/main" id="{2600B70C-FE5C-42B5-A937-129F75FEB82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9" name="直線コネクタ 318">
          <a:extLst>
            <a:ext uri="{FF2B5EF4-FFF2-40B4-BE49-F238E27FC236}">
              <a16:creationId xmlns:a16="http://schemas.microsoft.com/office/drawing/2014/main" id="{04EDA3FB-3C80-462B-84E4-0650106B7B8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320" name="【消防施設】&#10;有形固定資産減価償却率平均値テキスト">
          <a:extLst>
            <a:ext uri="{FF2B5EF4-FFF2-40B4-BE49-F238E27FC236}">
              <a16:creationId xmlns:a16="http://schemas.microsoft.com/office/drawing/2014/main" id="{E73C05F7-BA8D-4F98-8E45-BF50B3DF67A4}"/>
            </a:ext>
          </a:extLst>
        </xdr:cNvPr>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321" name="フローチャート: 判断 320">
          <a:extLst>
            <a:ext uri="{FF2B5EF4-FFF2-40B4-BE49-F238E27FC236}">
              <a16:creationId xmlns:a16="http://schemas.microsoft.com/office/drawing/2014/main" id="{3C0AD3AC-1073-4B2B-9C32-8FA6BA774701}"/>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322" name="フローチャート: 判断 321">
          <a:extLst>
            <a:ext uri="{FF2B5EF4-FFF2-40B4-BE49-F238E27FC236}">
              <a16:creationId xmlns:a16="http://schemas.microsoft.com/office/drawing/2014/main" id="{346272AE-027E-4263-A7DA-1AA756B92B4A}"/>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323" name="n_1aveValue【消防施設】&#10;有形固定資産減価償却率">
          <a:extLst>
            <a:ext uri="{FF2B5EF4-FFF2-40B4-BE49-F238E27FC236}">
              <a16:creationId xmlns:a16="http://schemas.microsoft.com/office/drawing/2014/main" id="{5CBF95CB-513B-4B5D-8C24-C61B7649B36C}"/>
            </a:ext>
          </a:extLst>
        </xdr:cNvPr>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324" name="フローチャート: 判断 323">
          <a:extLst>
            <a:ext uri="{FF2B5EF4-FFF2-40B4-BE49-F238E27FC236}">
              <a16:creationId xmlns:a16="http://schemas.microsoft.com/office/drawing/2014/main" id="{3D986F54-35DD-426E-8DBB-D46E0A3EFF01}"/>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325" name="n_2aveValue【消防施設】&#10;有形固定資産減価償却率">
          <a:extLst>
            <a:ext uri="{FF2B5EF4-FFF2-40B4-BE49-F238E27FC236}">
              <a16:creationId xmlns:a16="http://schemas.microsoft.com/office/drawing/2014/main" id="{06D7553C-C411-495F-A6F5-DC2775EEF22F}"/>
            </a:ext>
          </a:extLst>
        </xdr:cNvPr>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326" name="フローチャート: 判断 325">
          <a:extLst>
            <a:ext uri="{FF2B5EF4-FFF2-40B4-BE49-F238E27FC236}">
              <a16:creationId xmlns:a16="http://schemas.microsoft.com/office/drawing/2014/main" id="{7BBB73B2-693C-44A2-A25B-463171F5EDA8}"/>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327" name="n_3aveValue【消防施設】&#10;有形固定資産減価償却率">
          <a:extLst>
            <a:ext uri="{FF2B5EF4-FFF2-40B4-BE49-F238E27FC236}">
              <a16:creationId xmlns:a16="http://schemas.microsoft.com/office/drawing/2014/main" id="{36F52D77-C942-4A79-A97D-DE161049DFDB}"/>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9C8D4012-5838-4CF3-A6E0-4E34AA51F9A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93D0347C-26CE-459E-9238-8AC115A398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0BF4819-9C96-4CDD-9FD3-23CA407D27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FB3CE358-FF96-4DF8-AD46-69B8F1DD0A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FEFD653-0BB5-41CC-94E6-64CEA7EE62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333" name="楕円 332">
          <a:extLst>
            <a:ext uri="{FF2B5EF4-FFF2-40B4-BE49-F238E27FC236}">
              <a16:creationId xmlns:a16="http://schemas.microsoft.com/office/drawing/2014/main" id="{935D5E12-18EA-4FCC-978B-389283C81DFC}"/>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334" name="【消防施設】&#10;有形固定資産減価償却率該当値テキスト">
          <a:extLst>
            <a:ext uri="{FF2B5EF4-FFF2-40B4-BE49-F238E27FC236}">
              <a16:creationId xmlns:a16="http://schemas.microsoft.com/office/drawing/2014/main" id="{18325AF2-D70B-4190-9D87-D75F54D7F6BF}"/>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335" name="楕円 334">
          <a:extLst>
            <a:ext uri="{FF2B5EF4-FFF2-40B4-BE49-F238E27FC236}">
              <a16:creationId xmlns:a16="http://schemas.microsoft.com/office/drawing/2014/main" id="{3B6143B8-E704-490A-8772-63F0F0B5AEE4}"/>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336" name="直線コネクタ 335">
          <a:extLst>
            <a:ext uri="{FF2B5EF4-FFF2-40B4-BE49-F238E27FC236}">
              <a16:creationId xmlns:a16="http://schemas.microsoft.com/office/drawing/2014/main" id="{39A07537-5BFC-41C6-B72F-A099A73191FA}"/>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337" name="楕円 336">
          <a:extLst>
            <a:ext uri="{FF2B5EF4-FFF2-40B4-BE49-F238E27FC236}">
              <a16:creationId xmlns:a16="http://schemas.microsoft.com/office/drawing/2014/main" id="{DBDF398D-AB85-4ACD-A8F9-195AE37B862B}"/>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338" name="直線コネクタ 337">
          <a:extLst>
            <a:ext uri="{FF2B5EF4-FFF2-40B4-BE49-F238E27FC236}">
              <a16:creationId xmlns:a16="http://schemas.microsoft.com/office/drawing/2014/main" id="{27CD10B3-84D0-4F61-847A-A32EDB3B4673}"/>
            </a:ext>
          </a:extLst>
        </xdr:cNvPr>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339" name="n_1mainValue【消防施設】&#10;有形固定資産減価償却率">
          <a:extLst>
            <a:ext uri="{FF2B5EF4-FFF2-40B4-BE49-F238E27FC236}">
              <a16:creationId xmlns:a16="http://schemas.microsoft.com/office/drawing/2014/main" id="{D9D65027-1CD7-43C2-96C7-34AEF9DFEC4F}"/>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340" name="n_2mainValue【消防施設】&#10;有形固定資産減価償却率">
          <a:extLst>
            <a:ext uri="{FF2B5EF4-FFF2-40B4-BE49-F238E27FC236}">
              <a16:creationId xmlns:a16="http://schemas.microsoft.com/office/drawing/2014/main" id="{697F9658-ABC0-40D6-B3C4-FEACF1BED2EE}"/>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1" name="正方形/長方形 340">
          <a:extLst>
            <a:ext uri="{FF2B5EF4-FFF2-40B4-BE49-F238E27FC236}">
              <a16:creationId xmlns:a16="http://schemas.microsoft.com/office/drawing/2014/main" id="{A753B863-C0FA-4C1C-AF8C-72BCD45B71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2" name="正方形/長方形 341">
          <a:extLst>
            <a:ext uri="{FF2B5EF4-FFF2-40B4-BE49-F238E27FC236}">
              <a16:creationId xmlns:a16="http://schemas.microsoft.com/office/drawing/2014/main" id="{58214982-3117-4187-A7A8-D40C836A84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3" name="正方形/長方形 342">
          <a:extLst>
            <a:ext uri="{FF2B5EF4-FFF2-40B4-BE49-F238E27FC236}">
              <a16:creationId xmlns:a16="http://schemas.microsoft.com/office/drawing/2014/main" id="{3D34B088-9870-4740-9C5C-112FA1D52E1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4" name="正方形/長方形 343">
          <a:extLst>
            <a:ext uri="{FF2B5EF4-FFF2-40B4-BE49-F238E27FC236}">
              <a16:creationId xmlns:a16="http://schemas.microsoft.com/office/drawing/2014/main" id="{ACEE1A9D-3C02-438A-B272-24E744C562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5" name="正方形/長方形 344">
          <a:extLst>
            <a:ext uri="{FF2B5EF4-FFF2-40B4-BE49-F238E27FC236}">
              <a16:creationId xmlns:a16="http://schemas.microsoft.com/office/drawing/2014/main" id="{CD4A1D7D-A888-4FCB-8F54-C16B2D18E88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6" name="正方形/長方形 345">
          <a:extLst>
            <a:ext uri="{FF2B5EF4-FFF2-40B4-BE49-F238E27FC236}">
              <a16:creationId xmlns:a16="http://schemas.microsoft.com/office/drawing/2014/main" id="{1C90C7C2-0D14-4D49-89C3-45D677780F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7" name="正方形/長方形 346">
          <a:extLst>
            <a:ext uri="{FF2B5EF4-FFF2-40B4-BE49-F238E27FC236}">
              <a16:creationId xmlns:a16="http://schemas.microsoft.com/office/drawing/2014/main" id="{5AF9D512-E532-485D-8C66-911D766B98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8" name="正方形/長方形 347">
          <a:extLst>
            <a:ext uri="{FF2B5EF4-FFF2-40B4-BE49-F238E27FC236}">
              <a16:creationId xmlns:a16="http://schemas.microsoft.com/office/drawing/2014/main" id="{9E56DC80-9B0E-4A0B-B994-EFF83F7733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9" name="テキスト ボックス 348">
          <a:extLst>
            <a:ext uri="{FF2B5EF4-FFF2-40B4-BE49-F238E27FC236}">
              <a16:creationId xmlns:a16="http://schemas.microsoft.com/office/drawing/2014/main" id="{5CB04514-5F85-4490-9BA4-6245AA189F2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0" name="直線コネクタ 349">
          <a:extLst>
            <a:ext uri="{FF2B5EF4-FFF2-40B4-BE49-F238E27FC236}">
              <a16:creationId xmlns:a16="http://schemas.microsoft.com/office/drawing/2014/main" id="{4E7A468A-5457-4697-A4C3-D96B980C252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1" name="直線コネクタ 350">
          <a:extLst>
            <a:ext uri="{FF2B5EF4-FFF2-40B4-BE49-F238E27FC236}">
              <a16:creationId xmlns:a16="http://schemas.microsoft.com/office/drawing/2014/main" id="{A6478BA8-292D-4716-AC96-A5A4F8FEA69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2" name="テキスト ボックス 351">
          <a:extLst>
            <a:ext uri="{FF2B5EF4-FFF2-40B4-BE49-F238E27FC236}">
              <a16:creationId xmlns:a16="http://schemas.microsoft.com/office/drawing/2014/main" id="{7E921EAD-DC86-4A6C-B673-0290B449098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3" name="直線コネクタ 352">
          <a:extLst>
            <a:ext uri="{FF2B5EF4-FFF2-40B4-BE49-F238E27FC236}">
              <a16:creationId xmlns:a16="http://schemas.microsoft.com/office/drawing/2014/main" id="{3F6BEADD-DD71-49A8-BD3F-1D201B18B8F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4" name="テキスト ボックス 353">
          <a:extLst>
            <a:ext uri="{FF2B5EF4-FFF2-40B4-BE49-F238E27FC236}">
              <a16:creationId xmlns:a16="http://schemas.microsoft.com/office/drawing/2014/main" id="{4ADEE272-8C44-40B4-BA49-F1D5CF8516E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5" name="直線コネクタ 354">
          <a:extLst>
            <a:ext uri="{FF2B5EF4-FFF2-40B4-BE49-F238E27FC236}">
              <a16:creationId xmlns:a16="http://schemas.microsoft.com/office/drawing/2014/main" id="{A62DF9A0-1EBC-4508-8F73-4B33F29109F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6" name="テキスト ボックス 355">
          <a:extLst>
            <a:ext uri="{FF2B5EF4-FFF2-40B4-BE49-F238E27FC236}">
              <a16:creationId xmlns:a16="http://schemas.microsoft.com/office/drawing/2014/main" id="{6A2E4FF6-55A4-431E-ABD8-A1F757BFC0E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7" name="直線コネクタ 356">
          <a:extLst>
            <a:ext uri="{FF2B5EF4-FFF2-40B4-BE49-F238E27FC236}">
              <a16:creationId xmlns:a16="http://schemas.microsoft.com/office/drawing/2014/main" id="{0D4F4F1C-0721-4FC4-B00E-923F5745527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8" name="テキスト ボックス 357">
          <a:extLst>
            <a:ext uri="{FF2B5EF4-FFF2-40B4-BE49-F238E27FC236}">
              <a16:creationId xmlns:a16="http://schemas.microsoft.com/office/drawing/2014/main" id="{EEE34530-A606-49FB-BB39-2A33256A44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9" name="直線コネクタ 358">
          <a:extLst>
            <a:ext uri="{FF2B5EF4-FFF2-40B4-BE49-F238E27FC236}">
              <a16:creationId xmlns:a16="http://schemas.microsoft.com/office/drawing/2014/main" id="{E5AAB466-4A20-4654-9F22-F336E3CCD00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0" name="テキスト ボックス 359">
          <a:extLst>
            <a:ext uri="{FF2B5EF4-FFF2-40B4-BE49-F238E27FC236}">
              <a16:creationId xmlns:a16="http://schemas.microsoft.com/office/drawing/2014/main" id="{EA4E5D16-8AB9-4254-AD7E-AEEA90117FC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1" name="直線コネクタ 360">
          <a:extLst>
            <a:ext uri="{FF2B5EF4-FFF2-40B4-BE49-F238E27FC236}">
              <a16:creationId xmlns:a16="http://schemas.microsoft.com/office/drawing/2014/main" id="{B030B57F-40A9-46ED-9EAF-C6BB05A2DF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62" name="テキスト ボックス 361">
          <a:extLst>
            <a:ext uri="{FF2B5EF4-FFF2-40B4-BE49-F238E27FC236}">
              <a16:creationId xmlns:a16="http://schemas.microsoft.com/office/drawing/2014/main" id="{2CC31BAF-54E5-4838-AE07-3776A008CFF4}"/>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3" name="【消防施設】&#10;一人当たり面積グラフ枠">
          <a:extLst>
            <a:ext uri="{FF2B5EF4-FFF2-40B4-BE49-F238E27FC236}">
              <a16:creationId xmlns:a16="http://schemas.microsoft.com/office/drawing/2014/main" id="{5EEC0622-44FA-4AA4-A6BA-152D879FA45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364" name="直線コネクタ 363">
          <a:extLst>
            <a:ext uri="{FF2B5EF4-FFF2-40B4-BE49-F238E27FC236}">
              <a16:creationId xmlns:a16="http://schemas.microsoft.com/office/drawing/2014/main" id="{2D602155-4F79-4BD9-9691-E4F35EE5F476}"/>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365" name="【消防施設】&#10;一人当たり面積最小値テキスト">
          <a:extLst>
            <a:ext uri="{FF2B5EF4-FFF2-40B4-BE49-F238E27FC236}">
              <a16:creationId xmlns:a16="http://schemas.microsoft.com/office/drawing/2014/main" id="{5D09C50A-7DC1-40A1-9F1B-8B38430B4052}"/>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366" name="直線コネクタ 365">
          <a:extLst>
            <a:ext uri="{FF2B5EF4-FFF2-40B4-BE49-F238E27FC236}">
              <a16:creationId xmlns:a16="http://schemas.microsoft.com/office/drawing/2014/main" id="{E900E2E1-828E-411E-A85C-2E21B75E5D26}"/>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367" name="【消防施設】&#10;一人当たり面積最大値テキスト">
          <a:extLst>
            <a:ext uri="{FF2B5EF4-FFF2-40B4-BE49-F238E27FC236}">
              <a16:creationId xmlns:a16="http://schemas.microsoft.com/office/drawing/2014/main" id="{CF6FCC03-C1B6-4D47-B1C3-13C76261A041}"/>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368" name="直線コネクタ 367">
          <a:extLst>
            <a:ext uri="{FF2B5EF4-FFF2-40B4-BE49-F238E27FC236}">
              <a16:creationId xmlns:a16="http://schemas.microsoft.com/office/drawing/2014/main" id="{938D65EF-87C4-4EAD-9ADF-45AC5064EF98}"/>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369" name="【消防施設】&#10;一人当たり面積平均値テキスト">
          <a:extLst>
            <a:ext uri="{FF2B5EF4-FFF2-40B4-BE49-F238E27FC236}">
              <a16:creationId xmlns:a16="http://schemas.microsoft.com/office/drawing/2014/main" id="{1DD2497C-BCF3-4690-962F-EECE4D1939A9}"/>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370" name="フローチャート: 判断 369">
          <a:extLst>
            <a:ext uri="{FF2B5EF4-FFF2-40B4-BE49-F238E27FC236}">
              <a16:creationId xmlns:a16="http://schemas.microsoft.com/office/drawing/2014/main" id="{918B2989-E98D-4C21-A023-D32EECFB6E42}"/>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371" name="フローチャート: 判断 370">
          <a:extLst>
            <a:ext uri="{FF2B5EF4-FFF2-40B4-BE49-F238E27FC236}">
              <a16:creationId xmlns:a16="http://schemas.microsoft.com/office/drawing/2014/main" id="{8E33A0C2-F310-45B3-856F-3E03F73FAF4C}"/>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372" name="n_1aveValue【消防施設】&#10;一人当たり面積">
          <a:extLst>
            <a:ext uri="{FF2B5EF4-FFF2-40B4-BE49-F238E27FC236}">
              <a16:creationId xmlns:a16="http://schemas.microsoft.com/office/drawing/2014/main" id="{EF77B5EF-C8B8-4DD4-8D24-2F091B25E629}"/>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373" name="フローチャート: 判断 372">
          <a:extLst>
            <a:ext uri="{FF2B5EF4-FFF2-40B4-BE49-F238E27FC236}">
              <a16:creationId xmlns:a16="http://schemas.microsoft.com/office/drawing/2014/main" id="{3324142F-0C93-412F-B895-F8E4C44E7995}"/>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110889</xdr:rowOff>
    </xdr:from>
    <xdr:ext cx="469744" cy="259045"/>
    <xdr:sp macro="" textlink="">
      <xdr:nvSpPr>
        <xdr:cNvPr id="374" name="n_2aveValue【消防施設】&#10;一人当たり面積">
          <a:extLst>
            <a:ext uri="{FF2B5EF4-FFF2-40B4-BE49-F238E27FC236}">
              <a16:creationId xmlns:a16="http://schemas.microsoft.com/office/drawing/2014/main" id="{44A73DAD-24A2-468F-AF13-CFF7D5FA02DF}"/>
            </a:ext>
          </a:extLst>
        </xdr:cNvPr>
        <xdr:cNvSpPr txBox="1"/>
      </xdr:nvSpPr>
      <xdr:spPr>
        <a:xfrm>
          <a:off x="20199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375" name="フローチャート: 判断 374">
          <a:extLst>
            <a:ext uri="{FF2B5EF4-FFF2-40B4-BE49-F238E27FC236}">
              <a16:creationId xmlns:a16="http://schemas.microsoft.com/office/drawing/2014/main" id="{DE3D17CF-133D-4F8D-AB46-E48B541927B9}"/>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376" name="n_3aveValue【消防施設】&#10;一人当たり面積">
          <a:extLst>
            <a:ext uri="{FF2B5EF4-FFF2-40B4-BE49-F238E27FC236}">
              <a16:creationId xmlns:a16="http://schemas.microsoft.com/office/drawing/2014/main" id="{28A8C662-A1D3-4177-A4C7-2A34857BE692}"/>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7" name="テキスト ボックス 376">
          <a:extLst>
            <a:ext uri="{FF2B5EF4-FFF2-40B4-BE49-F238E27FC236}">
              <a16:creationId xmlns:a16="http://schemas.microsoft.com/office/drawing/2014/main" id="{5899394A-DE72-4DA1-AA07-71202C9AF7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8" name="テキスト ボックス 377">
          <a:extLst>
            <a:ext uri="{FF2B5EF4-FFF2-40B4-BE49-F238E27FC236}">
              <a16:creationId xmlns:a16="http://schemas.microsoft.com/office/drawing/2014/main" id="{6EC3ACDE-901C-4B94-907E-D42558975AA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9" name="テキスト ボックス 378">
          <a:extLst>
            <a:ext uri="{FF2B5EF4-FFF2-40B4-BE49-F238E27FC236}">
              <a16:creationId xmlns:a16="http://schemas.microsoft.com/office/drawing/2014/main" id="{023F22B6-1536-4A1D-B79C-BD7E253AEA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0" name="テキスト ボックス 379">
          <a:extLst>
            <a:ext uri="{FF2B5EF4-FFF2-40B4-BE49-F238E27FC236}">
              <a16:creationId xmlns:a16="http://schemas.microsoft.com/office/drawing/2014/main" id="{B8EB978F-0FFF-4BFA-8E90-9F36D10BBA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1" name="テキスト ボックス 380">
          <a:extLst>
            <a:ext uri="{FF2B5EF4-FFF2-40B4-BE49-F238E27FC236}">
              <a16:creationId xmlns:a16="http://schemas.microsoft.com/office/drawing/2014/main" id="{3A3A6D52-B6EC-49F0-BF6A-9313594383F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148082</xdr:rowOff>
    </xdr:from>
    <xdr:to>
      <xdr:col>116</xdr:col>
      <xdr:colOff>114300</xdr:colOff>
      <xdr:row>86</xdr:row>
      <xdr:rowOff>78232</xdr:rowOff>
    </xdr:to>
    <xdr:sp macro="" textlink="">
      <xdr:nvSpPr>
        <xdr:cNvPr id="382" name="楕円 381">
          <a:extLst>
            <a:ext uri="{FF2B5EF4-FFF2-40B4-BE49-F238E27FC236}">
              <a16:creationId xmlns:a16="http://schemas.microsoft.com/office/drawing/2014/main" id="{4CCAE39C-2C5B-45E5-9343-1A82CF9BACBF}"/>
            </a:ext>
          </a:extLst>
        </xdr:cNvPr>
        <xdr:cNvSpPr/>
      </xdr:nvSpPr>
      <xdr:spPr>
        <a:xfrm>
          <a:off x="221107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103649</xdr:rowOff>
    </xdr:from>
    <xdr:ext cx="469744" cy="259045"/>
    <xdr:sp macro="" textlink="">
      <xdr:nvSpPr>
        <xdr:cNvPr id="383" name="【消防施設】&#10;一人当たり面積該当値テキスト">
          <a:extLst>
            <a:ext uri="{FF2B5EF4-FFF2-40B4-BE49-F238E27FC236}">
              <a16:creationId xmlns:a16="http://schemas.microsoft.com/office/drawing/2014/main" id="{A60075D8-C808-4FA3-BBB4-BD5F04F40B8B}"/>
            </a:ext>
          </a:extLst>
        </xdr:cNvPr>
        <xdr:cNvSpPr txBox="1"/>
      </xdr:nvSpPr>
      <xdr:spPr>
        <a:xfrm>
          <a:off x="22199600"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150749</xdr:rowOff>
    </xdr:from>
    <xdr:to>
      <xdr:col>112</xdr:col>
      <xdr:colOff>38100</xdr:colOff>
      <xdr:row>86</xdr:row>
      <xdr:rowOff>80899</xdr:rowOff>
    </xdr:to>
    <xdr:sp macro="" textlink="">
      <xdr:nvSpPr>
        <xdr:cNvPr id="384" name="楕円 383">
          <a:extLst>
            <a:ext uri="{FF2B5EF4-FFF2-40B4-BE49-F238E27FC236}">
              <a16:creationId xmlns:a16="http://schemas.microsoft.com/office/drawing/2014/main" id="{C716C8E8-FB78-4F28-8341-15AA5FA185B8}"/>
            </a:ext>
          </a:extLst>
        </xdr:cNvPr>
        <xdr:cNvSpPr/>
      </xdr:nvSpPr>
      <xdr:spPr>
        <a:xfrm>
          <a:off x="21272500" y="14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27432</xdr:rowOff>
    </xdr:from>
    <xdr:to>
      <xdr:col>116</xdr:col>
      <xdr:colOff>63500</xdr:colOff>
      <xdr:row>86</xdr:row>
      <xdr:rowOff>30099</xdr:rowOff>
    </xdr:to>
    <xdr:cxnSp macro="">
      <xdr:nvCxnSpPr>
        <xdr:cNvPr id="385" name="直線コネクタ 384">
          <a:extLst>
            <a:ext uri="{FF2B5EF4-FFF2-40B4-BE49-F238E27FC236}">
              <a16:creationId xmlns:a16="http://schemas.microsoft.com/office/drawing/2014/main" id="{BE99C78A-6CA2-4FB0-AE7B-1C0296C43C21}"/>
            </a:ext>
          </a:extLst>
        </xdr:cNvPr>
        <xdr:cNvCxnSpPr/>
      </xdr:nvCxnSpPr>
      <xdr:spPr>
        <a:xfrm flipV="1">
          <a:off x="21323300" y="1477213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153036</xdr:rowOff>
    </xdr:from>
    <xdr:to>
      <xdr:col>107</xdr:col>
      <xdr:colOff>101600</xdr:colOff>
      <xdr:row>86</xdr:row>
      <xdr:rowOff>83186</xdr:rowOff>
    </xdr:to>
    <xdr:sp macro="" textlink="">
      <xdr:nvSpPr>
        <xdr:cNvPr id="386" name="楕円 385">
          <a:extLst>
            <a:ext uri="{FF2B5EF4-FFF2-40B4-BE49-F238E27FC236}">
              <a16:creationId xmlns:a16="http://schemas.microsoft.com/office/drawing/2014/main" id="{B8EB5C55-35E6-42D9-95CC-AA3EBE722942}"/>
            </a:ext>
          </a:extLst>
        </xdr:cNvPr>
        <xdr:cNvSpPr/>
      </xdr:nvSpPr>
      <xdr:spPr>
        <a:xfrm>
          <a:off x="20383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30099</xdr:rowOff>
    </xdr:from>
    <xdr:to>
      <xdr:col>111</xdr:col>
      <xdr:colOff>177800</xdr:colOff>
      <xdr:row>86</xdr:row>
      <xdr:rowOff>32386</xdr:rowOff>
    </xdr:to>
    <xdr:cxnSp macro="">
      <xdr:nvCxnSpPr>
        <xdr:cNvPr id="387" name="直線コネクタ 386">
          <a:extLst>
            <a:ext uri="{FF2B5EF4-FFF2-40B4-BE49-F238E27FC236}">
              <a16:creationId xmlns:a16="http://schemas.microsoft.com/office/drawing/2014/main" id="{131113C4-ABBE-4E05-ACE2-ECFCE2276579}"/>
            </a:ext>
          </a:extLst>
        </xdr:cNvPr>
        <xdr:cNvCxnSpPr/>
      </xdr:nvCxnSpPr>
      <xdr:spPr>
        <a:xfrm flipV="1">
          <a:off x="20434300" y="1477479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72026</xdr:rowOff>
    </xdr:from>
    <xdr:ext cx="469744" cy="259045"/>
    <xdr:sp macro="" textlink="">
      <xdr:nvSpPr>
        <xdr:cNvPr id="388" name="n_1mainValue【消防施設】&#10;一人当たり面積">
          <a:extLst>
            <a:ext uri="{FF2B5EF4-FFF2-40B4-BE49-F238E27FC236}">
              <a16:creationId xmlns:a16="http://schemas.microsoft.com/office/drawing/2014/main" id="{A3B2840C-18D7-4DC4-AE64-F3DFCFE21D20}"/>
            </a:ext>
          </a:extLst>
        </xdr:cNvPr>
        <xdr:cNvSpPr txBox="1"/>
      </xdr:nvSpPr>
      <xdr:spPr>
        <a:xfrm>
          <a:off x="210757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99713</xdr:rowOff>
    </xdr:from>
    <xdr:ext cx="469744" cy="259045"/>
    <xdr:sp macro="" textlink="">
      <xdr:nvSpPr>
        <xdr:cNvPr id="389" name="n_2mainValue【消防施設】&#10;一人当たり面積">
          <a:extLst>
            <a:ext uri="{FF2B5EF4-FFF2-40B4-BE49-F238E27FC236}">
              <a16:creationId xmlns:a16="http://schemas.microsoft.com/office/drawing/2014/main" id="{571DAC2A-94B2-45D4-8C33-38FADDD10980}"/>
            </a:ext>
          </a:extLst>
        </xdr:cNvPr>
        <xdr:cNvSpPr txBox="1"/>
      </xdr:nvSpPr>
      <xdr:spPr>
        <a:xfrm>
          <a:off x="20199427" y="1450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0" name="正方形/長方形 389">
          <a:extLst>
            <a:ext uri="{FF2B5EF4-FFF2-40B4-BE49-F238E27FC236}">
              <a16:creationId xmlns:a16="http://schemas.microsoft.com/office/drawing/2014/main" id="{2A622C44-27C7-4ED8-819F-0C2894EB84E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1" name="正方形/長方形 390">
          <a:extLst>
            <a:ext uri="{FF2B5EF4-FFF2-40B4-BE49-F238E27FC236}">
              <a16:creationId xmlns:a16="http://schemas.microsoft.com/office/drawing/2014/main" id="{587FBB5A-EC7C-43A2-98AC-6E839FE16D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2" name="正方形/長方形 391">
          <a:extLst>
            <a:ext uri="{FF2B5EF4-FFF2-40B4-BE49-F238E27FC236}">
              <a16:creationId xmlns:a16="http://schemas.microsoft.com/office/drawing/2014/main" id="{90E579D7-E9DD-481F-A42A-65D7A6F96E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3" name="正方形/長方形 392">
          <a:extLst>
            <a:ext uri="{FF2B5EF4-FFF2-40B4-BE49-F238E27FC236}">
              <a16:creationId xmlns:a16="http://schemas.microsoft.com/office/drawing/2014/main" id="{733125B8-2A5C-49C0-802B-C5AE24D962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4" name="正方形/長方形 393">
          <a:extLst>
            <a:ext uri="{FF2B5EF4-FFF2-40B4-BE49-F238E27FC236}">
              <a16:creationId xmlns:a16="http://schemas.microsoft.com/office/drawing/2014/main" id="{C92C6630-D94C-4112-BAF6-F76C3AEC69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5" name="正方形/長方形 394">
          <a:extLst>
            <a:ext uri="{FF2B5EF4-FFF2-40B4-BE49-F238E27FC236}">
              <a16:creationId xmlns:a16="http://schemas.microsoft.com/office/drawing/2014/main" id="{B9411419-55F6-4F4A-B7AE-156A658D07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6" name="正方形/長方形 395">
          <a:extLst>
            <a:ext uri="{FF2B5EF4-FFF2-40B4-BE49-F238E27FC236}">
              <a16:creationId xmlns:a16="http://schemas.microsoft.com/office/drawing/2014/main" id="{56654C59-F3B5-4A92-AA81-D3ECAD40DC6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7" name="正方形/長方形 396">
          <a:extLst>
            <a:ext uri="{FF2B5EF4-FFF2-40B4-BE49-F238E27FC236}">
              <a16:creationId xmlns:a16="http://schemas.microsoft.com/office/drawing/2014/main" id="{E7704829-74D0-4538-B23B-0DA370CAB5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8" name="テキスト ボックス 397">
          <a:extLst>
            <a:ext uri="{FF2B5EF4-FFF2-40B4-BE49-F238E27FC236}">
              <a16:creationId xmlns:a16="http://schemas.microsoft.com/office/drawing/2014/main" id="{29F3A788-AD9C-45FF-8CE1-8ABF4DE017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9" name="直線コネクタ 398">
          <a:extLst>
            <a:ext uri="{FF2B5EF4-FFF2-40B4-BE49-F238E27FC236}">
              <a16:creationId xmlns:a16="http://schemas.microsoft.com/office/drawing/2014/main" id="{9BB0C113-EBE8-4347-B302-E0FFBAFCE5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00" name="直線コネクタ 399">
          <a:extLst>
            <a:ext uri="{FF2B5EF4-FFF2-40B4-BE49-F238E27FC236}">
              <a16:creationId xmlns:a16="http://schemas.microsoft.com/office/drawing/2014/main" id="{60887900-7CCF-40E1-A8AC-DB72C527094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01" name="テキスト ボックス 400">
          <a:extLst>
            <a:ext uri="{FF2B5EF4-FFF2-40B4-BE49-F238E27FC236}">
              <a16:creationId xmlns:a16="http://schemas.microsoft.com/office/drawing/2014/main" id="{43A86DB6-2422-4A13-870D-26AF7CC3F18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2" name="直線コネクタ 401">
          <a:extLst>
            <a:ext uri="{FF2B5EF4-FFF2-40B4-BE49-F238E27FC236}">
              <a16:creationId xmlns:a16="http://schemas.microsoft.com/office/drawing/2014/main" id="{C0413D22-7222-4065-B683-36A935C48E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3" name="テキスト ボックス 402">
          <a:extLst>
            <a:ext uri="{FF2B5EF4-FFF2-40B4-BE49-F238E27FC236}">
              <a16:creationId xmlns:a16="http://schemas.microsoft.com/office/drawing/2014/main" id="{2F090D83-B76B-490C-BC25-9F6828CA00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4" name="直線コネクタ 403">
          <a:extLst>
            <a:ext uri="{FF2B5EF4-FFF2-40B4-BE49-F238E27FC236}">
              <a16:creationId xmlns:a16="http://schemas.microsoft.com/office/drawing/2014/main" id="{2CBB2E1B-5F87-484E-B860-9DDD150F5DA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5" name="テキスト ボックス 404">
          <a:extLst>
            <a:ext uri="{FF2B5EF4-FFF2-40B4-BE49-F238E27FC236}">
              <a16:creationId xmlns:a16="http://schemas.microsoft.com/office/drawing/2014/main" id="{B8B21427-EBC4-45F0-B8A3-15DF03AEAF3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6" name="直線コネクタ 405">
          <a:extLst>
            <a:ext uri="{FF2B5EF4-FFF2-40B4-BE49-F238E27FC236}">
              <a16:creationId xmlns:a16="http://schemas.microsoft.com/office/drawing/2014/main" id="{AB069450-98A0-4DC2-BB7D-4462EDD11D0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7" name="テキスト ボックス 406">
          <a:extLst>
            <a:ext uri="{FF2B5EF4-FFF2-40B4-BE49-F238E27FC236}">
              <a16:creationId xmlns:a16="http://schemas.microsoft.com/office/drawing/2014/main" id="{7E5F5EAE-8BFA-4989-A30C-0100A015408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8" name="直線コネクタ 407">
          <a:extLst>
            <a:ext uri="{FF2B5EF4-FFF2-40B4-BE49-F238E27FC236}">
              <a16:creationId xmlns:a16="http://schemas.microsoft.com/office/drawing/2014/main" id="{00995D05-481A-44E8-A693-96E323164D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9" name="テキスト ボックス 408">
          <a:extLst>
            <a:ext uri="{FF2B5EF4-FFF2-40B4-BE49-F238E27FC236}">
              <a16:creationId xmlns:a16="http://schemas.microsoft.com/office/drawing/2014/main" id="{18AB020D-A046-4C83-B7F6-2653617E402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0" name="直線コネクタ 409">
          <a:extLst>
            <a:ext uri="{FF2B5EF4-FFF2-40B4-BE49-F238E27FC236}">
              <a16:creationId xmlns:a16="http://schemas.microsoft.com/office/drawing/2014/main" id="{A12DA2F2-2151-43A8-81EC-CF5B156729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11" name="テキスト ボックス 410">
          <a:extLst>
            <a:ext uri="{FF2B5EF4-FFF2-40B4-BE49-F238E27FC236}">
              <a16:creationId xmlns:a16="http://schemas.microsoft.com/office/drawing/2014/main" id="{9B7881D6-5905-4CE7-9471-41310833599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2" name="直線コネクタ 411">
          <a:extLst>
            <a:ext uri="{FF2B5EF4-FFF2-40B4-BE49-F238E27FC236}">
              <a16:creationId xmlns:a16="http://schemas.microsoft.com/office/drawing/2014/main" id="{2598B904-0E78-480E-A2F0-EE8A934C229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246A4BDC-CFDE-40C8-A4A4-7C205D902AF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4" name="【庁舎】&#10;有形固定資産減価償却率グラフ枠">
          <a:extLst>
            <a:ext uri="{FF2B5EF4-FFF2-40B4-BE49-F238E27FC236}">
              <a16:creationId xmlns:a16="http://schemas.microsoft.com/office/drawing/2014/main" id="{DC17B696-BC6E-41C2-82FF-B68A99E816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415" name="直線コネクタ 414">
          <a:extLst>
            <a:ext uri="{FF2B5EF4-FFF2-40B4-BE49-F238E27FC236}">
              <a16:creationId xmlns:a16="http://schemas.microsoft.com/office/drawing/2014/main" id="{E4533752-80E8-4439-A003-8C6210D42974}"/>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16" name="【庁舎】&#10;有形固定資産減価償却率最小値テキスト">
          <a:extLst>
            <a:ext uri="{FF2B5EF4-FFF2-40B4-BE49-F238E27FC236}">
              <a16:creationId xmlns:a16="http://schemas.microsoft.com/office/drawing/2014/main" id="{8C7EC207-D858-4869-953F-BE649D22BB47}"/>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17" name="直線コネクタ 416">
          <a:extLst>
            <a:ext uri="{FF2B5EF4-FFF2-40B4-BE49-F238E27FC236}">
              <a16:creationId xmlns:a16="http://schemas.microsoft.com/office/drawing/2014/main" id="{8B59927C-6788-4BC7-AFAE-767D53AA7A2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418" name="【庁舎】&#10;有形固定資産減価償却率最大値テキスト">
          <a:extLst>
            <a:ext uri="{FF2B5EF4-FFF2-40B4-BE49-F238E27FC236}">
              <a16:creationId xmlns:a16="http://schemas.microsoft.com/office/drawing/2014/main" id="{5AE671A8-628D-4B58-8086-C740E383D809}"/>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419" name="直線コネクタ 418">
          <a:extLst>
            <a:ext uri="{FF2B5EF4-FFF2-40B4-BE49-F238E27FC236}">
              <a16:creationId xmlns:a16="http://schemas.microsoft.com/office/drawing/2014/main" id="{B89C710E-2D3E-4D8A-93B8-658564BD7D94}"/>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420" name="【庁舎】&#10;有形固定資産減価償却率平均値テキスト">
          <a:extLst>
            <a:ext uri="{FF2B5EF4-FFF2-40B4-BE49-F238E27FC236}">
              <a16:creationId xmlns:a16="http://schemas.microsoft.com/office/drawing/2014/main" id="{5230A459-AA44-4CC1-B8C8-0BC83528B59A}"/>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421" name="フローチャート: 判断 420">
          <a:extLst>
            <a:ext uri="{FF2B5EF4-FFF2-40B4-BE49-F238E27FC236}">
              <a16:creationId xmlns:a16="http://schemas.microsoft.com/office/drawing/2014/main" id="{D2F76F4E-0277-4F7D-BDD1-6339A00CF0AE}"/>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422" name="フローチャート: 判断 421">
          <a:extLst>
            <a:ext uri="{FF2B5EF4-FFF2-40B4-BE49-F238E27FC236}">
              <a16:creationId xmlns:a16="http://schemas.microsoft.com/office/drawing/2014/main" id="{CD07C2C3-DA55-463C-BC83-AC0EE1FC561D}"/>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423" name="n_1aveValue【庁舎】&#10;有形固定資産減価償却率">
          <a:extLst>
            <a:ext uri="{FF2B5EF4-FFF2-40B4-BE49-F238E27FC236}">
              <a16:creationId xmlns:a16="http://schemas.microsoft.com/office/drawing/2014/main" id="{828E5011-42BD-4F50-B2DF-D042B7D82A03}"/>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24" name="フローチャート: 判断 423">
          <a:extLst>
            <a:ext uri="{FF2B5EF4-FFF2-40B4-BE49-F238E27FC236}">
              <a16:creationId xmlns:a16="http://schemas.microsoft.com/office/drawing/2014/main" id="{5916DF38-B21A-4864-AA3D-CE50F72FF52F}"/>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25" name="n_2aveValue【庁舎】&#10;有形固定資産減価償却率">
          <a:extLst>
            <a:ext uri="{FF2B5EF4-FFF2-40B4-BE49-F238E27FC236}">
              <a16:creationId xmlns:a16="http://schemas.microsoft.com/office/drawing/2014/main" id="{FB929A25-B80E-40F3-BC0C-44BB71A28A36}"/>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426" name="フローチャート: 判断 425">
          <a:extLst>
            <a:ext uri="{FF2B5EF4-FFF2-40B4-BE49-F238E27FC236}">
              <a16:creationId xmlns:a16="http://schemas.microsoft.com/office/drawing/2014/main" id="{DC7F6EEE-C986-40CE-850D-10607657D689}"/>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427" name="n_3aveValue【庁舎】&#10;有形固定資産減価償却率">
          <a:extLst>
            <a:ext uri="{FF2B5EF4-FFF2-40B4-BE49-F238E27FC236}">
              <a16:creationId xmlns:a16="http://schemas.microsoft.com/office/drawing/2014/main" id="{F48520F2-AA94-49A8-ABDD-3E7859F0EF5F}"/>
            </a:ext>
          </a:extLst>
        </xdr:cNvPr>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CD5BF0FB-C32B-4DBC-AB58-8261C3C16B5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D92CDF7B-8337-4C03-A80F-5635A7DF5A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6DC71D76-4B0B-4B49-BDE3-13685E89505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3038DD8-AA25-4F85-816F-D82BE70649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311033A-54F0-4AF2-A2A4-3005D50AAF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433" name="楕円 432">
          <a:extLst>
            <a:ext uri="{FF2B5EF4-FFF2-40B4-BE49-F238E27FC236}">
              <a16:creationId xmlns:a16="http://schemas.microsoft.com/office/drawing/2014/main" id="{65647C84-F22B-4550-9B9E-805D9D85003B}"/>
            </a:ext>
          </a:extLst>
        </xdr:cNvPr>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126291</xdr:rowOff>
    </xdr:from>
    <xdr:ext cx="405111" cy="259045"/>
    <xdr:sp macro="" textlink="">
      <xdr:nvSpPr>
        <xdr:cNvPr id="434" name="【庁舎】&#10;有形固定資産減価償却率該当値テキスト">
          <a:extLst>
            <a:ext uri="{FF2B5EF4-FFF2-40B4-BE49-F238E27FC236}">
              <a16:creationId xmlns:a16="http://schemas.microsoft.com/office/drawing/2014/main" id="{25C27030-ECE9-4324-892E-F25BB9B27A51}"/>
            </a:ext>
          </a:extLst>
        </xdr:cNvPr>
        <xdr:cNvSpPr txBox="1"/>
      </xdr:nvSpPr>
      <xdr:spPr>
        <a:xfrm>
          <a:off x="16357600"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xdr:rowOff>
    </xdr:from>
    <xdr:to>
      <xdr:col>81</xdr:col>
      <xdr:colOff>101600</xdr:colOff>
      <xdr:row>103</xdr:row>
      <xdr:rowOff>102507</xdr:rowOff>
    </xdr:to>
    <xdr:sp macro="" textlink="">
      <xdr:nvSpPr>
        <xdr:cNvPr id="435" name="楕円 434">
          <a:extLst>
            <a:ext uri="{FF2B5EF4-FFF2-40B4-BE49-F238E27FC236}">
              <a16:creationId xmlns:a16="http://schemas.microsoft.com/office/drawing/2014/main" id="{CB7870F7-081D-4BAE-B9B8-1307A3CAE95E}"/>
            </a:ext>
          </a:extLst>
        </xdr:cNvPr>
        <xdr:cNvSpPr/>
      </xdr:nvSpPr>
      <xdr:spPr>
        <a:xfrm>
          <a:off x="15430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27214</xdr:rowOff>
    </xdr:from>
    <xdr:to>
      <xdr:col>85</xdr:col>
      <xdr:colOff>127000</xdr:colOff>
      <xdr:row>103</xdr:row>
      <xdr:rowOff>51707</xdr:rowOff>
    </xdr:to>
    <xdr:cxnSp macro="">
      <xdr:nvCxnSpPr>
        <xdr:cNvPr id="436" name="直線コネクタ 435">
          <a:extLst>
            <a:ext uri="{FF2B5EF4-FFF2-40B4-BE49-F238E27FC236}">
              <a16:creationId xmlns:a16="http://schemas.microsoft.com/office/drawing/2014/main" id="{2721663D-FD65-47C1-B6B8-F58EB8C2209F}"/>
            </a:ext>
          </a:extLst>
        </xdr:cNvPr>
        <xdr:cNvCxnSpPr/>
      </xdr:nvCxnSpPr>
      <xdr:spPr>
        <a:xfrm flipV="1">
          <a:off x="15481300" y="176865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437" name="楕円 436">
          <a:extLst>
            <a:ext uri="{FF2B5EF4-FFF2-40B4-BE49-F238E27FC236}">
              <a16:creationId xmlns:a16="http://schemas.microsoft.com/office/drawing/2014/main" id="{CC73E6A0-41E7-4694-9C55-8727A6F1201A}"/>
            </a:ext>
          </a:extLst>
        </xdr:cNvPr>
        <xdr:cNvSpPr/>
      </xdr:nvSpPr>
      <xdr:spPr>
        <a:xfrm>
          <a:off x="14541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51707</xdr:rowOff>
    </xdr:from>
    <xdr:to>
      <xdr:col>81</xdr:col>
      <xdr:colOff>50800</xdr:colOff>
      <xdr:row>103</xdr:row>
      <xdr:rowOff>69669</xdr:rowOff>
    </xdr:to>
    <xdr:cxnSp macro="">
      <xdr:nvCxnSpPr>
        <xdr:cNvPr id="438" name="直線コネクタ 437">
          <a:extLst>
            <a:ext uri="{FF2B5EF4-FFF2-40B4-BE49-F238E27FC236}">
              <a16:creationId xmlns:a16="http://schemas.microsoft.com/office/drawing/2014/main" id="{9F9E88C0-9543-49BD-AE96-8E2B75F16210}"/>
            </a:ext>
          </a:extLst>
        </xdr:cNvPr>
        <xdr:cNvCxnSpPr/>
      </xdr:nvCxnSpPr>
      <xdr:spPr>
        <a:xfrm flipV="1">
          <a:off x="14592300" y="177110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113574</xdr:rowOff>
    </xdr:from>
    <xdr:to>
      <xdr:col>72</xdr:col>
      <xdr:colOff>38100</xdr:colOff>
      <xdr:row>102</xdr:row>
      <xdr:rowOff>43724</xdr:rowOff>
    </xdr:to>
    <xdr:sp macro="" textlink="">
      <xdr:nvSpPr>
        <xdr:cNvPr id="439" name="楕円 438">
          <a:extLst>
            <a:ext uri="{FF2B5EF4-FFF2-40B4-BE49-F238E27FC236}">
              <a16:creationId xmlns:a16="http://schemas.microsoft.com/office/drawing/2014/main" id="{FAD5D222-8CFE-46EC-90B9-B51A2970127D}"/>
            </a:ext>
          </a:extLst>
        </xdr:cNvPr>
        <xdr:cNvSpPr/>
      </xdr:nvSpPr>
      <xdr:spPr>
        <a:xfrm>
          <a:off x="13652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164374</xdr:rowOff>
    </xdr:from>
    <xdr:to>
      <xdr:col>76</xdr:col>
      <xdr:colOff>114300</xdr:colOff>
      <xdr:row>103</xdr:row>
      <xdr:rowOff>69669</xdr:rowOff>
    </xdr:to>
    <xdr:cxnSp macro="">
      <xdr:nvCxnSpPr>
        <xdr:cNvPr id="440" name="直線コネクタ 439">
          <a:extLst>
            <a:ext uri="{FF2B5EF4-FFF2-40B4-BE49-F238E27FC236}">
              <a16:creationId xmlns:a16="http://schemas.microsoft.com/office/drawing/2014/main" id="{B02262C1-D59C-4881-8CEE-0D42D47F31CF}"/>
            </a:ext>
          </a:extLst>
        </xdr:cNvPr>
        <xdr:cNvCxnSpPr/>
      </xdr:nvCxnSpPr>
      <xdr:spPr>
        <a:xfrm>
          <a:off x="13703300" y="1748082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93634</xdr:rowOff>
    </xdr:from>
    <xdr:ext cx="405111" cy="259045"/>
    <xdr:sp macro="" textlink="">
      <xdr:nvSpPr>
        <xdr:cNvPr id="441" name="n_1mainValue【庁舎】&#10;有形固定資産減価償却率">
          <a:extLst>
            <a:ext uri="{FF2B5EF4-FFF2-40B4-BE49-F238E27FC236}">
              <a16:creationId xmlns:a16="http://schemas.microsoft.com/office/drawing/2014/main" id="{543778A3-F179-4649-959D-F899B9C3C658}"/>
            </a:ext>
          </a:extLst>
        </xdr:cNvPr>
        <xdr:cNvSpPr txBox="1"/>
      </xdr:nvSpPr>
      <xdr:spPr>
        <a:xfrm>
          <a:off x="152660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442" name="n_2mainValue【庁舎】&#10;有形固定資産減価償却率">
          <a:extLst>
            <a:ext uri="{FF2B5EF4-FFF2-40B4-BE49-F238E27FC236}">
              <a16:creationId xmlns:a16="http://schemas.microsoft.com/office/drawing/2014/main" id="{3BF99667-6D87-4E40-9D01-DCAC9B026589}"/>
            </a:ext>
          </a:extLst>
        </xdr:cNvPr>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60251</xdr:rowOff>
    </xdr:from>
    <xdr:ext cx="405111" cy="259045"/>
    <xdr:sp macro="" textlink="">
      <xdr:nvSpPr>
        <xdr:cNvPr id="443" name="n_3mainValue【庁舎】&#10;有形固定資産減価償却率">
          <a:extLst>
            <a:ext uri="{FF2B5EF4-FFF2-40B4-BE49-F238E27FC236}">
              <a16:creationId xmlns:a16="http://schemas.microsoft.com/office/drawing/2014/main" id="{C0422381-8801-4AAB-8F60-F070C169528B}"/>
            </a:ext>
          </a:extLst>
        </xdr:cNvPr>
        <xdr:cNvSpPr txBox="1"/>
      </xdr:nvSpPr>
      <xdr:spPr>
        <a:xfrm>
          <a:off x="135007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4" name="正方形/長方形 443">
          <a:extLst>
            <a:ext uri="{FF2B5EF4-FFF2-40B4-BE49-F238E27FC236}">
              <a16:creationId xmlns:a16="http://schemas.microsoft.com/office/drawing/2014/main" id="{CAD97E17-55F4-46F9-85F2-D8510AA831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5" name="正方形/長方形 444">
          <a:extLst>
            <a:ext uri="{FF2B5EF4-FFF2-40B4-BE49-F238E27FC236}">
              <a16:creationId xmlns:a16="http://schemas.microsoft.com/office/drawing/2014/main" id="{7AD7C692-4164-42B7-A853-7D5B7688EB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6" name="正方形/長方形 445">
          <a:extLst>
            <a:ext uri="{FF2B5EF4-FFF2-40B4-BE49-F238E27FC236}">
              <a16:creationId xmlns:a16="http://schemas.microsoft.com/office/drawing/2014/main" id="{E4743F25-E17F-4E31-900B-62849823CB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7" name="正方形/長方形 446">
          <a:extLst>
            <a:ext uri="{FF2B5EF4-FFF2-40B4-BE49-F238E27FC236}">
              <a16:creationId xmlns:a16="http://schemas.microsoft.com/office/drawing/2014/main" id="{435D6556-494A-48FA-85FB-C1FD95E97D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8" name="正方形/長方形 447">
          <a:extLst>
            <a:ext uri="{FF2B5EF4-FFF2-40B4-BE49-F238E27FC236}">
              <a16:creationId xmlns:a16="http://schemas.microsoft.com/office/drawing/2014/main" id="{CD8FCE68-76E6-4B8E-B13B-4112CAB41C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9" name="正方形/長方形 448">
          <a:extLst>
            <a:ext uri="{FF2B5EF4-FFF2-40B4-BE49-F238E27FC236}">
              <a16:creationId xmlns:a16="http://schemas.microsoft.com/office/drawing/2014/main" id="{7AECF205-2595-4284-AEDF-0C909F282B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0" name="正方形/長方形 449">
          <a:extLst>
            <a:ext uri="{FF2B5EF4-FFF2-40B4-BE49-F238E27FC236}">
              <a16:creationId xmlns:a16="http://schemas.microsoft.com/office/drawing/2014/main" id="{27B3C334-EB99-4335-B03D-E84E196719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1" name="正方形/長方形 450">
          <a:extLst>
            <a:ext uri="{FF2B5EF4-FFF2-40B4-BE49-F238E27FC236}">
              <a16:creationId xmlns:a16="http://schemas.microsoft.com/office/drawing/2014/main" id="{238FAE99-930D-46AA-AA79-A867B46BC2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AD8BF98A-1301-4C4E-A4CA-7C8730C226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3" name="直線コネクタ 452">
          <a:extLst>
            <a:ext uri="{FF2B5EF4-FFF2-40B4-BE49-F238E27FC236}">
              <a16:creationId xmlns:a16="http://schemas.microsoft.com/office/drawing/2014/main" id="{C800B47B-2274-4921-90E3-E269951971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54" name="直線コネクタ 453">
          <a:extLst>
            <a:ext uri="{FF2B5EF4-FFF2-40B4-BE49-F238E27FC236}">
              <a16:creationId xmlns:a16="http://schemas.microsoft.com/office/drawing/2014/main" id="{2D27B798-730D-436A-9515-561A88A7CAD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55" name="テキスト ボックス 454">
          <a:extLst>
            <a:ext uri="{FF2B5EF4-FFF2-40B4-BE49-F238E27FC236}">
              <a16:creationId xmlns:a16="http://schemas.microsoft.com/office/drawing/2014/main" id="{96B48B02-E99D-4FB1-8837-4C6CE31CC39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56" name="直線コネクタ 455">
          <a:extLst>
            <a:ext uri="{FF2B5EF4-FFF2-40B4-BE49-F238E27FC236}">
              <a16:creationId xmlns:a16="http://schemas.microsoft.com/office/drawing/2014/main" id="{FF3A4717-ABCD-49CF-8FF3-8E335E53690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57" name="テキスト ボックス 456">
          <a:extLst>
            <a:ext uri="{FF2B5EF4-FFF2-40B4-BE49-F238E27FC236}">
              <a16:creationId xmlns:a16="http://schemas.microsoft.com/office/drawing/2014/main" id="{10A11D65-4984-45A3-AF9E-421B42A2BA5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58" name="直線コネクタ 457">
          <a:extLst>
            <a:ext uri="{FF2B5EF4-FFF2-40B4-BE49-F238E27FC236}">
              <a16:creationId xmlns:a16="http://schemas.microsoft.com/office/drawing/2014/main" id="{03702B56-1213-4A33-ACAA-2D397D6B3B6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59" name="テキスト ボックス 458">
          <a:extLst>
            <a:ext uri="{FF2B5EF4-FFF2-40B4-BE49-F238E27FC236}">
              <a16:creationId xmlns:a16="http://schemas.microsoft.com/office/drawing/2014/main" id="{7419BF5F-F6CA-4513-BF82-A63B0C784D2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60" name="直線コネクタ 459">
          <a:extLst>
            <a:ext uri="{FF2B5EF4-FFF2-40B4-BE49-F238E27FC236}">
              <a16:creationId xmlns:a16="http://schemas.microsoft.com/office/drawing/2014/main" id="{187C640D-2B97-4B3D-B813-E8D30E33735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61" name="テキスト ボックス 460">
          <a:extLst>
            <a:ext uri="{FF2B5EF4-FFF2-40B4-BE49-F238E27FC236}">
              <a16:creationId xmlns:a16="http://schemas.microsoft.com/office/drawing/2014/main" id="{85B7162A-2D02-4A32-9912-EA64E8463C7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2" name="直線コネクタ 461">
          <a:extLst>
            <a:ext uri="{FF2B5EF4-FFF2-40B4-BE49-F238E27FC236}">
              <a16:creationId xmlns:a16="http://schemas.microsoft.com/office/drawing/2014/main" id="{90FB0923-D147-48DD-AE5E-076AD005AD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11C652DF-9DCB-4758-A05B-D118352B966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4" name="【庁舎】&#10;一人当たり面積グラフ枠">
          <a:extLst>
            <a:ext uri="{FF2B5EF4-FFF2-40B4-BE49-F238E27FC236}">
              <a16:creationId xmlns:a16="http://schemas.microsoft.com/office/drawing/2014/main" id="{7714D234-74D4-480B-898C-E537D81843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465" name="直線コネクタ 464">
          <a:extLst>
            <a:ext uri="{FF2B5EF4-FFF2-40B4-BE49-F238E27FC236}">
              <a16:creationId xmlns:a16="http://schemas.microsoft.com/office/drawing/2014/main" id="{59127A0A-4741-4035-BD7E-92E7662BF655}"/>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466" name="【庁舎】&#10;一人当たり面積最小値テキスト">
          <a:extLst>
            <a:ext uri="{FF2B5EF4-FFF2-40B4-BE49-F238E27FC236}">
              <a16:creationId xmlns:a16="http://schemas.microsoft.com/office/drawing/2014/main" id="{81682A8F-C210-4D29-994C-CE1BB15E5970}"/>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467" name="直線コネクタ 466">
          <a:extLst>
            <a:ext uri="{FF2B5EF4-FFF2-40B4-BE49-F238E27FC236}">
              <a16:creationId xmlns:a16="http://schemas.microsoft.com/office/drawing/2014/main" id="{FA2A5FE2-8DF8-4A73-BC13-EF5B91509E68}"/>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468" name="【庁舎】&#10;一人当たり面積最大値テキスト">
          <a:extLst>
            <a:ext uri="{FF2B5EF4-FFF2-40B4-BE49-F238E27FC236}">
              <a16:creationId xmlns:a16="http://schemas.microsoft.com/office/drawing/2014/main" id="{8B91D7BA-8E0C-4D44-B015-BD021518D7C7}"/>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469" name="直線コネクタ 468">
          <a:extLst>
            <a:ext uri="{FF2B5EF4-FFF2-40B4-BE49-F238E27FC236}">
              <a16:creationId xmlns:a16="http://schemas.microsoft.com/office/drawing/2014/main" id="{F0CA7637-8C96-41F6-8F43-6C3675F39C53}"/>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470" name="【庁舎】&#10;一人当たり面積平均値テキスト">
          <a:extLst>
            <a:ext uri="{FF2B5EF4-FFF2-40B4-BE49-F238E27FC236}">
              <a16:creationId xmlns:a16="http://schemas.microsoft.com/office/drawing/2014/main" id="{DC2C4DAC-F91B-41D9-BE5C-F08030B2D645}"/>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471" name="フローチャート: 判断 470">
          <a:extLst>
            <a:ext uri="{FF2B5EF4-FFF2-40B4-BE49-F238E27FC236}">
              <a16:creationId xmlns:a16="http://schemas.microsoft.com/office/drawing/2014/main" id="{8579C6F0-B6B7-4BA2-9DE9-BC46C5EF4D6A}"/>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472" name="フローチャート: 判断 471">
          <a:extLst>
            <a:ext uri="{FF2B5EF4-FFF2-40B4-BE49-F238E27FC236}">
              <a16:creationId xmlns:a16="http://schemas.microsoft.com/office/drawing/2014/main" id="{1C00AB14-5CC4-48FB-BC9F-601302775164}"/>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473" name="n_1aveValue【庁舎】&#10;一人当たり面積">
          <a:extLst>
            <a:ext uri="{FF2B5EF4-FFF2-40B4-BE49-F238E27FC236}">
              <a16:creationId xmlns:a16="http://schemas.microsoft.com/office/drawing/2014/main" id="{8385F9DF-A3CE-4C80-842E-04A34B34EC7E}"/>
            </a:ext>
          </a:extLst>
        </xdr:cNvPr>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474" name="フローチャート: 判断 473">
          <a:extLst>
            <a:ext uri="{FF2B5EF4-FFF2-40B4-BE49-F238E27FC236}">
              <a16:creationId xmlns:a16="http://schemas.microsoft.com/office/drawing/2014/main" id="{6EEF75F2-F5DE-4064-8A24-E1D922F5CE11}"/>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475" name="n_2aveValue【庁舎】&#10;一人当たり面積">
          <a:extLst>
            <a:ext uri="{FF2B5EF4-FFF2-40B4-BE49-F238E27FC236}">
              <a16:creationId xmlns:a16="http://schemas.microsoft.com/office/drawing/2014/main" id="{BC7453D6-1F52-41B5-B5B7-95153105F75B}"/>
            </a:ext>
          </a:extLst>
        </xdr:cNvPr>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476" name="フローチャート: 判断 475">
          <a:extLst>
            <a:ext uri="{FF2B5EF4-FFF2-40B4-BE49-F238E27FC236}">
              <a16:creationId xmlns:a16="http://schemas.microsoft.com/office/drawing/2014/main" id="{C9A121C3-13A7-4A01-9556-F355C00CDC4B}"/>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477" name="n_3aveValue【庁舎】&#10;一人当たり面積">
          <a:extLst>
            <a:ext uri="{FF2B5EF4-FFF2-40B4-BE49-F238E27FC236}">
              <a16:creationId xmlns:a16="http://schemas.microsoft.com/office/drawing/2014/main" id="{E720962D-C336-4889-8AC5-CAACEA1E3619}"/>
            </a:ext>
          </a:extLst>
        </xdr:cNvPr>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50C4F73-38B5-484A-B168-38EC26442A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A4BCDCA-75F5-4204-9E8E-AA7DD2E07A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4602131B-860C-4D47-ACA3-2D85A8ED3C5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3C592D7C-B3F6-4E1A-949D-4964B11929A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D475444B-7FC9-4DA3-83DC-B1C8195407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126898</xdr:rowOff>
    </xdr:from>
    <xdr:to>
      <xdr:col>116</xdr:col>
      <xdr:colOff>114300</xdr:colOff>
      <xdr:row>104</xdr:row>
      <xdr:rowOff>57048</xdr:rowOff>
    </xdr:to>
    <xdr:sp macro="" textlink="">
      <xdr:nvSpPr>
        <xdr:cNvPr id="483" name="楕円 482">
          <a:extLst>
            <a:ext uri="{FF2B5EF4-FFF2-40B4-BE49-F238E27FC236}">
              <a16:creationId xmlns:a16="http://schemas.microsoft.com/office/drawing/2014/main" id="{EDCB5F9C-172B-4CF4-9011-23A4B732239A}"/>
            </a:ext>
          </a:extLst>
        </xdr:cNvPr>
        <xdr:cNvSpPr/>
      </xdr:nvSpPr>
      <xdr:spPr>
        <a:xfrm>
          <a:off x="22110700" y="177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149775</xdr:rowOff>
    </xdr:from>
    <xdr:ext cx="469744" cy="259045"/>
    <xdr:sp macro="" textlink="">
      <xdr:nvSpPr>
        <xdr:cNvPr id="484" name="【庁舎】&#10;一人当たり面積該当値テキスト">
          <a:extLst>
            <a:ext uri="{FF2B5EF4-FFF2-40B4-BE49-F238E27FC236}">
              <a16:creationId xmlns:a16="http://schemas.microsoft.com/office/drawing/2014/main" id="{0D19D546-4C43-4B35-97B5-0E9415BB7DBF}"/>
            </a:ext>
          </a:extLst>
        </xdr:cNvPr>
        <xdr:cNvSpPr txBox="1"/>
      </xdr:nvSpPr>
      <xdr:spPr>
        <a:xfrm>
          <a:off x="22199600" y="176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149530</xdr:rowOff>
    </xdr:from>
    <xdr:to>
      <xdr:col>112</xdr:col>
      <xdr:colOff>38100</xdr:colOff>
      <xdr:row>104</xdr:row>
      <xdr:rowOff>79680</xdr:rowOff>
    </xdr:to>
    <xdr:sp macro="" textlink="">
      <xdr:nvSpPr>
        <xdr:cNvPr id="485" name="楕円 484">
          <a:extLst>
            <a:ext uri="{FF2B5EF4-FFF2-40B4-BE49-F238E27FC236}">
              <a16:creationId xmlns:a16="http://schemas.microsoft.com/office/drawing/2014/main" id="{0B798B0B-CB8A-4F30-8192-8DF6F4B3CE27}"/>
            </a:ext>
          </a:extLst>
        </xdr:cNvPr>
        <xdr:cNvSpPr/>
      </xdr:nvSpPr>
      <xdr:spPr>
        <a:xfrm>
          <a:off x="21272500" y="17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6248</xdr:rowOff>
    </xdr:from>
    <xdr:to>
      <xdr:col>116</xdr:col>
      <xdr:colOff>63500</xdr:colOff>
      <xdr:row>104</xdr:row>
      <xdr:rowOff>28880</xdr:rowOff>
    </xdr:to>
    <xdr:cxnSp macro="">
      <xdr:nvCxnSpPr>
        <xdr:cNvPr id="486" name="直線コネクタ 485">
          <a:extLst>
            <a:ext uri="{FF2B5EF4-FFF2-40B4-BE49-F238E27FC236}">
              <a16:creationId xmlns:a16="http://schemas.microsoft.com/office/drawing/2014/main" id="{B8A23A46-8368-410D-B4DC-D9EAB3A5B611}"/>
            </a:ext>
          </a:extLst>
        </xdr:cNvPr>
        <xdr:cNvCxnSpPr/>
      </xdr:nvCxnSpPr>
      <xdr:spPr>
        <a:xfrm flipV="1">
          <a:off x="21323300" y="17837048"/>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111125</xdr:rowOff>
    </xdr:from>
    <xdr:to>
      <xdr:col>107</xdr:col>
      <xdr:colOff>101600</xdr:colOff>
      <xdr:row>105</xdr:row>
      <xdr:rowOff>41275</xdr:rowOff>
    </xdr:to>
    <xdr:sp macro="" textlink="">
      <xdr:nvSpPr>
        <xdr:cNvPr id="487" name="楕円 486">
          <a:extLst>
            <a:ext uri="{FF2B5EF4-FFF2-40B4-BE49-F238E27FC236}">
              <a16:creationId xmlns:a16="http://schemas.microsoft.com/office/drawing/2014/main" id="{F1FF0105-977F-4E4A-8CBE-6B47D3F3245A}"/>
            </a:ext>
          </a:extLst>
        </xdr:cNvPr>
        <xdr:cNvSpPr/>
      </xdr:nvSpPr>
      <xdr:spPr>
        <a:xfrm>
          <a:off x="20383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28880</xdr:rowOff>
    </xdr:from>
    <xdr:to>
      <xdr:col>111</xdr:col>
      <xdr:colOff>177800</xdr:colOff>
      <xdr:row>104</xdr:row>
      <xdr:rowOff>161925</xdr:rowOff>
    </xdr:to>
    <xdr:cxnSp macro="">
      <xdr:nvCxnSpPr>
        <xdr:cNvPr id="488" name="直線コネクタ 487">
          <a:extLst>
            <a:ext uri="{FF2B5EF4-FFF2-40B4-BE49-F238E27FC236}">
              <a16:creationId xmlns:a16="http://schemas.microsoft.com/office/drawing/2014/main" id="{4A9A0B96-F365-4A23-9BE3-71CE62793B12}"/>
            </a:ext>
          </a:extLst>
        </xdr:cNvPr>
        <xdr:cNvCxnSpPr/>
      </xdr:nvCxnSpPr>
      <xdr:spPr>
        <a:xfrm flipV="1">
          <a:off x="20434300" y="17859680"/>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86207</xdr:rowOff>
    </xdr:from>
    <xdr:to>
      <xdr:col>102</xdr:col>
      <xdr:colOff>165100</xdr:colOff>
      <xdr:row>108</xdr:row>
      <xdr:rowOff>16357</xdr:rowOff>
    </xdr:to>
    <xdr:sp macro="" textlink="">
      <xdr:nvSpPr>
        <xdr:cNvPr id="489" name="楕円 488">
          <a:extLst>
            <a:ext uri="{FF2B5EF4-FFF2-40B4-BE49-F238E27FC236}">
              <a16:creationId xmlns:a16="http://schemas.microsoft.com/office/drawing/2014/main" id="{168A66A6-86E3-40FD-B827-0B4A25A244DA}"/>
            </a:ext>
          </a:extLst>
        </xdr:cNvPr>
        <xdr:cNvSpPr/>
      </xdr:nvSpPr>
      <xdr:spPr>
        <a:xfrm>
          <a:off x="19494500" y="184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161925</xdr:rowOff>
    </xdr:from>
    <xdr:to>
      <xdr:col>107</xdr:col>
      <xdr:colOff>50800</xdr:colOff>
      <xdr:row>107</xdr:row>
      <xdr:rowOff>137007</xdr:rowOff>
    </xdr:to>
    <xdr:cxnSp macro="">
      <xdr:nvCxnSpPr>
        <xdr:cNvPr id="490" name="直線コネクタ 489">
          <a:extLst>
            <a:ext uri="{FF2B5EF4-FFF2-40B4-BE49-F238E27FC236}">
              <a16:creationId xmlns:a16="http://schemas.microsoft.com/office/drawing/2014/main" id="{C4C1A985-EADA-4ADC-B878-5DB87976E6ED}"/>
            </a:ext>
          </a:extLst>
        </xdr:cNvPr>
        <xdr:cNvCxnSpPr/>
      </xdr:nvCxnSpPr>
      <xdr:spPr>
        <a:xfrm flipV="1">
          <a:off x="19545300" y="17992725"/>
          <a:ext cx="889000" cy="48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96207</xdr:rowOff>
    </xdr:from>
    <xdr:ext cx="469744" cy="259045"/>
    <xdr:sp macro="" textlink="">
      <xdr:nvSpPr>
        <xdr:cNvPr id="491" name="n_1mainValue【庁舎】&#10;一人当たり面積">
          <a:extLst>
            <a:ext uri="{FF2B5EF4-FFF2-40B4-BE49-F238E27FC236}">
              <a16:creationId xmlns:a16="http://schemas.microsoft.com/office/drawing/2014/main" id="{03BF87D0-7F18-4977-975F-AC3A26297ED6}"/>
            </a:ext>
          </a:extLst>
        </xdr:cNvPr>
        <xdr:cNvSpPr txBox="1"/>
      </xdr:nvSpPr>
      <xdr:spPr>
        <a:xfrm>
          <a:off x="21075727" y="175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57802</xdr:rowOff>
    </xdr:from>
    <xdr:ext cx="469744" cy="259045"/>
    <xdr:sp macro="" textlink="">
      <xdr:nvSpPr>
        <xdr:cNvPr id="492" name="n_2mainValue【庁舎】&#10;一人当たり面積">
          <a:extLst>
            <a:ext uri="{FF2B5EF4-FFF2-40B4-BE49-F238E27FC236}">
              <a16:creationId xmlns:a16="http://schemas.microsoft.com/office/drawing/2014/main" id="{8B6B7DBB-A8DD-44EE-8EEA-9902EC08217C}"/>
            </a:ext>
          </a:extLst>
        </xdr:cNvPr>
        <xdr:cNvSpPr txBox="1"/>
      </xdr:nvSpPr>
      <xdr:spPr>
        <a:xfrm>
          <a:off x="20199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7484</xdr:rowOff>
    </xdr:from>
    <xdr:ext cx="469744" cy="259045"/>
    <xdr:sp macro="" textlink="">
      <xdr:nvSpPr>
        <xdr:cNvPr id="493" name="n_3mainValue【庁舎】&#10;一人当たり面積">
          <a:extLst>
            <a:ext uri="{FF2B5EF4-FFF2-40B4-BE49-F238E27FC236}">
              <a16:creationId xmlns:a16="http://schemas.microsoft.com/office/drawing/2014/main" id="{75285E08-7D62-4406-81ED-32641234EF88}"/>
            </a:ext>
          </a:extLst>
        </xdr:cNvPr>
        <xdr:cNvSpPr txBox="1"/>
      </xdr:nvSpPr>
      <xdr:spPr>
        <a:xfrm>
          <a:off x="19310427" y="185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a:extLst>
            <a:ext uri="{FF2B5EF4-FFF2-40B4-BE49-F238E27FC236}">
              <a16:creationId xmlns:a16="http://schemas.microsoft.com/office/drawing/2014/main" id="{008B8499-38C6-4FD7-A1EF-72B238EA56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a:extLst>
            <a:ext uri="{FF2B5EF4-FFF2-40B4-BE49-F238E27FC236}">
              <a16:creationId xmlns:a16="http://schemas.microsoft.com/office/drawing/2014/main" id="{173D8485-BB5D-47B5-A271-7EC685706D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a:extLst>
            <a:ext uri="{FF2B5EF4-FFF2-40B4-BE49-F238E27FC236}">
              <a16:creationId xmlns:a16="http://schemas.microsoft.com/office/drawing/2014/main" id="{1FFAFFCB-76FE-4353-8125-FAEFDE5DF3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類似団体と比較して特に有形固定資産減価償却率が高くなっているのは、消防施設（防火水槽）である。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今後は公共施設等の老朽化対策を進めていくために、公共施設の個別計画を策定し、施設の廃止や集約化等を検討する必要がある。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
2,812
37.06
2,161,205
2,034,110
122,676
1,385,510
1,567,359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人口減少や全国平均を上回る高齢化率（平成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41.1</a:t>
          </a:r>
          <a:r>
            <a:rPr kumimoji="1" lang="ja-JP" altLang="ja-JP" sz="1100">
              <a:solidFill>
                <a:schemeClr val="dk1"/>
              </a:solidFill>
              <a:effectLst/>
              <a:latin typeface="+mn-lt"/>
              <a:ea typeface="+mn-ea"/>
              <a:cs typeface="+mn-cs"/>
            </a:rPr>
            <a:t>％）に加え、村内に中心となる産業がないこと等により、財政基盤が弱く、全国平均をかなり下回っている。</a:t>
          </a:r>
          <a:endParaRPr lang="ja-JP" altLang="ja-JP" sz="1400">
            <a:effectLst/>
          </a:endParaRPr>
        </a:p>
        <a:p>
          <a:r>
            <a:rPr kumimoji="1" lang="ja-JP" altLang="ja-JP" sz="1100">
              <a:solidFill>
                <a:schemeClr val="dk1"/>
              </a:solidFill>
              <a:effectLst/>
              <a:latin typeface="+mn-lt"/>
              <a:ea typeface="+mn-ea"/>
              <a:cs typeface="+mn-cs"/>
            </a:rPr>
            <a:t>　第５次東秩父村総合振興計画、東秩父村まち・ひと・しごと創生総合戦略、東秩父村過疎地域自立促進計画に沿った施策の重点化に努め、活力ある村づくりを展開し、行政の効率化を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物件費及び公債費の増加が過去２年間で徐々に増えており、</a:t>
          </a:r>
          <a:r>
            <a:rPr kumimoji="1" lang="en-US" altLang="ja-JP" sz="1100">
              <a:solidFill>
                <a:schemeClr val="dk1"/>
              </a:solidFill>
              <a:effectLst/>
              <a:latin typeface="+mn-lt"/>
              <a:ea typeface="+mn-ea"/>
              <a:cs typeface="+mn-cs"/>
            </a:rPr>
            <a:t>90.4%</a:t>
          </a:r>
          <a:r>
            <a:rPr kumimoji="1" lang="ja-JP" altLang="ja-JP" sz="1100">
              <a:solidFill>
                <a:schemeClr val="dk1"/>
              </a:solidFill>
              <a:effectLst/>
              <a:latin typeface="+mn-lt"/>
              <a:ea typeface="+mn-ea"/>
              <a:cs typeface="+mn-cs"/>
            </a:rPr>
            <a:t>と類似団体平均を上回っている。物件費については、政策の多様化により、業務を行う上での経常的な委託料が増加傾向にあるため、事務事業の見直しを努める。</a:t>
          </a:r>
          <a:endParaRPr lang="ja-JP" altLang="ja-JP" sz="1400">
            <a:effectLst/>
          </a:endParaRPr>
        </a:p>
        <a:p>
          <a:r>
            <a:rPr kumimoji="1" lang="ja-JP" altLang="ja-JP" sz="1100">
              <a:solidFill>
                <a:schemeClr val="dk1"/>
              </a:solidFill>
              <a:effectLst/>
              <a:latin typeface="+mn-lt"/>
              <a:ea typeface="+mn-ea"/>
              <a:cs typeface="+mn-cs"/>
            </a:rPr>
            <a:t>　また、公債費においては、平成２４年度から過疎対策事業債の発行が可能となったことにより活用し、増加しているが、残高の縮減に努める。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64</xdr:row>
      <xdr:rowOff>82804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82395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63</xdr:row>
      <xdr:rowOff>22606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6952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114554</xdr:rowOff>
    </xdr:from>
    <xdr:to>
      <xdr:col>15</xdr:col>
      <xdr:colOff>82550</xdr:colOff>
      <xdr:row>62</xdr:row>
      <xdr:rowOff>39624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5730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63</xdr:row>
      <xdr:rowOff>167386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57300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63754</xdr:rowOff>
    </xdr:from>
    <xdr:to>
      <xdr:col>11</xdr:col>
      <xdr:colOff>82550</xdr:colOff>
      <xdr:row>61</xdr:row>
      <xdr:rowOff>165354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類似団体平均と比較して、人件費・物件費等の決算額が低くなっている要因として、ごみ処理業務や消防業務を一部事務組合で行っていることが挙げられる。</a:t>
          </a:r>
          <a:endParaRPr lang="ja-JP" altLang="ja-JP" sz="1400">
            <a:effectLst/>
          </a:endParaRPr>
        </a:p>
        <a:p>
          <a:r>
            <a:rPr kumimoji="1" lang="ja-JP" altLang="ja-JP" sz="1100">
              <a:solidFill>
                <a:schemeClr val="dk1"/>
              </a:solidFill>
              <a:effectLst/>
              <a:latin typeface="+mn-lt"/>
              <a:ea typeface="+mn-ea"/>
              <a:cs typeface="+mn-cs"/>
            </a:rPr>
            <a:t>　一部事務組合の人件費・物件費等に充てる負担金や公営企業会計の人件費・物件費等に充てる繰出金といった費用を合計した場合、人口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人当たりの金額は大幅に増加することになる。今後はこれらも含めた経費について抑制していくよう検討する。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23248</xdr:rowOff>
    </xdr:from>
    <xdr:to>
      <xdr:col>23</xdr:col>
      <xdr:colOff>133350</xdr:colOff>
      <xdr:row>82</xdr:row>
      <xdr:rowOff>25757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82148"/>
          <a:ext cx="8382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170466</xdr:rowOff>
    </xdr:from>
    <xdr:to>
      <xdr:col>19</xdr:col>
      <xdr:colOff>133350</xdr:colOff>
      <xdr:row>82</xdr:row>
      <xdr:rowOff>23248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7916"/>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137833</xdr:rowOff>
    </xdr:from>
    <xdr:to>
      <xdr:col>15</xdr:col>
      <xdr:colOff>82550</xdr:colOff>
      <xdr:row>81</xdr:row>
      <xdr:rowOff>170466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25283"/>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118351</xdr:rowOff>
    </xdr:from>
    <xdr:to>
      <xdr:col>11</xdr:col>
      <xdr:colOff>31750</xdr:colOff>
      <xdr:row>81</xdr:row>
      <xdr:rowOff>137833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05801"/>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146407</xdr:rowOff>
    </xdr:from>
    <xdr:to>
      <xdr:col>23</xdr:col>
      <xdr:colOff>184150</xdr:colOff>
      <xdr:row>82</xdr:row>
      <xdr:rowOff>76557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67684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143898</xdr:rowOff>
    </xdr:from>
    <xdr:to>
      <xdr:col>19</xdr:col>
      <xdr:colOff>184150</xdr:colOff>
      <xdr:row>82</xdr:row>
      <xdr:rowOff>74048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84225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0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119666</xdr:rowOff>
    </xdr:from>
    <xdr:to>
      <xdr:col>15</xdr:col>
      <xdr:colOff>133350</xdr:colOff>
      <xdr:row>82</xdr:row>
      <xdr:rowOff>49816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59993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87033</xdr:rowOff>
    </xdr:from>
    <xdr:to>
      <xdr:col>11</xdr:col>
      <xdr:colOff>82550</xdr:colOff>
      <xdr:row>82</xdr:row>
      <xdr:rowOff>17183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27360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67551</xdr:rowOff>
    </xdr:from>
    <xdr:to>
      <xdr:col>7</xdr:col>
      <xdr:colOff>31750</xdr:colOff>
      <xdr:row>81</xdr:row>
      <xdr:rowOff>169151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7878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新規採用職員において前歴加算が多い職員が採用されている傾向にあるため、過去２年間では類似団体よりもラスパイレス指数が上昇している。</a:t>
          </a:r>
          <a:endParaRPr lang="ja-JP" altLang="ja-JP" sz="1400">
            <a:effectLst/>
          </a:endParaRPr>
        </a:p>
        <a:p>
          <a:r>
            <a:rPr kumimoji="1" lang="ja-JP" altLang="ja-JP" sz="1100">
              <a:solidFill>
                <a:schemeClr val="dk1"/>
              </a:solidFill>
              <a:effectLst/>
              <a:latin typeface="+mn-lt"/>
              <a:ea typeface="+mn-ea"/>
              <a:cs typeface="+mn-cs"/>
            </a:rPr>
            <a:t>　今後も給与水準を抑えるような取り組みに努めていく。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17018</xdr:rowOff>
    </xdr:from>
    <xdr:to>
      <xdr:col>81</xdr:col>
      <xdr:colOff>44450</xdr:colOff>
      <xdr:row>87</xdr:row>
      <xdr:rowOff>45974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9331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87</xdr:row>
      <xdr:rowOff>45974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74978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60706</xdr:rowOff>
    </xdr:from>
    <xdr:to>
      <xdr:col>72</xdr:col>
      <xdr:colOff>203200</xdr:colOff>
      <xdr:row>86</xdr:row>
      <xdr:rowOff>5080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339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60706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556739"/>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127525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137668</xdr:rowOff>
    </xdr:from>
    <xdr:to>
      <xdr:col>81</xdr:col>
      <xdr:colOff>95250</xdr:colOff>
      <xdr:row>87</xdr:row>
      <xdr:rowOff>67818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109745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166624</xdr:rowOff>
    </xdr:from>
    <xdr:to>
      <xdr:col>77</xdr:col>
      <xdr:colOff>95250</xdr:colOff>
      <xdr:row>87</xdr:row>
      <xdr:rowOff>96774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81551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9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9906</xdr:rowOff>
    </xdr:from>
    <xdr:to>
      <xdr:col>68</xdr:col>
      <xdr:colOff>203200</xdr:colOff>
      <xdr:row>85</xdr:row>
      <xdr:rowOff>111506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121683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5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年度からの職員数削減策により類似団体平均を下回っている。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しかし、これまでの削減策と業務の多様化との乖離が生じているため、増加傾向にあるが、業務バランスを考えた適正な定員管理に努める。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60503</xdr:rowOff>
    </xdr:from>
    <xdr:to>
      <xdr:col>81</xdr:col>
      <xdr:colOff>44450</xdr:colOff>
      <xdr:row>61</xdr:row>
      <xdr:rowOff>74257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518953"/>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39992</xdr:rowOff>
    </xdr:from>
    <xdr:to>
      <xdr:col>77</xdr:col>
      <xdr:colOff>44450</xdr:colOff>
      <xdr:row>61</xdr:row>
      <xdr:rowOff>60503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98442"/>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8382</xdr:rowOff>
    </xdr:from>
    <xdr:to>
      <xdr:col>72</xdr:col>
      <xdr:colOff>203200</xdr:colOff>
      <xdr:row>61</xdr:row>
      <xdr:rowOff>39992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66832"/>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153530</xdr:rowOff>
    </xdr:from>
    <xdr:to>
      <xdr:col>68</xdr:col>
      <xdr:colOff>152400</xdr:colOff>
      <xdr:row>61</xdr:row>
      <xdr:rowOff>8382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40530"/>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23457</xdr:rowOff>
    </xdr:from>
    <xdr:to>
      <xdr:col>81</xdr:col>
      <xdr:colOff>95250</xdr:colOff>
      <xdr:row>61</xdr:row>
      <xdr:rowOff>125057</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39984</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2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9703</xdr:rowOff>
    </xdr:from>
    <xdr:to>
      <xdr:col>77</xdr:col>
      <xdr:colOff>95250</xdr:colOff>
      <xdr:row>61</xdr:row>
      <xdr:rowOff>111303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121480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3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160642</xdr:rowOff>
    </xdr:from>
    <xdr:to>
      <xdr:col>73</xdr:col>
      <xdr:colOff>44450</xdr:colOff>
      <xdr:row>61</xdr:row>
      <xdr:rowOff>90792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4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100969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21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129032</xdr:rowOff>
    </xdr:from>
    <xdr:to>
      <xdr:col>68</xdr:col>
      <xdr:colOff>203200</xdr:colOff>
      <xdr:row>61</xdr:row>
      <xdr:rowOff>59182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69359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102730</xdr:rowOff>
    </xdr:from>
    <xdr:to>
      <xdr:col>64</xdr:col>
      <xdr:colOff>152400</xdr:colOff>
      <xdr:row>61</xdr:row>
      <xdr:rowOff>32880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43057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過去からの起債抑制策により、類似団体平均を大きく下回る</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この水準は平成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年度から年々減少してきたが、過去に借入を行った過疎対策事業債の元金償還開始があるため、今後、緩やかに上昇していくと想定される。</a:t>
          </a:r>
          <a:endParaRPr lang="ja-JP" altLang="ja-JP" sz="1400">
            <a:effectLst/>
          </a:endParaRPr>
        </a:p>
        <a:p>
          <a:r>
            <a:rPr kumimoji="1" lang="ja-JP" altLang="ja-JP" sz="1100">
              <a:solidFill>
                <a:schemeClr val="dk1"/>
              </a:solidFill>
              <a:effectLst/>
              <a:latin typeface="+mn-lt"/>
              <a:ea typeface="+mn-ea"/>
              <a:cs typeface="+mn-cs"/>
            </a:rPr>
            <a:t>　緊急度・住民ニーズを的確に把握した事業選択を行い、起債に大きく頼らない財政運営に努める。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124037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66069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91863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107950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8890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623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三セクター等がないため財源負担が無いことや、地方債の抑制に努めていること、また基金の積立てによる充当可能財源の増額等により、将来負担比率は現状マイナスとなっている。今後も後世への負担軽減抑制に努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
2,812
37.06
2,161,205
2,034,110
122,676
1,385,510
1,567,359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人件費に係るものは、平成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と類似団体平均と比べ、高い水準にある。これは、保育所・保健センター・子育て支援センターなどの施設運営を直営で行っていることや退職者に伴う退職手当負担金の支出が主な要因である。</a:t>
          </a:r>
          <a:endParaRPr lang="ja-JP" altLang="ja-JP" sz="1400">
            <a:effectLst/>
          </a:endParaRPr>
        </a:p>
        <a:p>
          <a:r>
            <a:rPr kumimoji="1" lang="ja-JP" altLang="ja-JP" sz="1100">
              <a:solidFill>
                <a:schemeClr val="dk1"/>
              </a:solidFill>
              <a:effectLst/>
              <a:latin typeface="+mn-lt"/>
              <a:ea typeface="+mn-ea"/>
              <a:cs typeface="+mn-cs"/>
            </a:rPr>
            <a:t>　退職手当負担金については、一時的なものであるため、退職者が今後減少していけば、抑制につながる。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191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46990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19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110490</xdr:rowOff>
    </xdr:from>
    <xdr:to>
      <xdr:col>24</xdr:col>
      <xdr:colOff>76200</xdr:colOff>
      <xdr:row>37</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物件費に係る経常収支比率が高くなっているのは、職員人件費等から臨時職員賃金や事業を行うための委託料へシフトしているためである。</a:t>
          </a:r>
          <a:endParaRPr lang="ja-JP" altLang="ja-JP" sz="1400">
            <a:effectLst/>
          </a:endParaRPr>
        </a:p>
        <a:p>
          <a:r>
            <a:rPr kumimoji="1" lang="ja-JP" altLang="ja-JP" sz="1100">
              <a:solidFill>
                <a:schemeClr val="dk1"/>
              </a:solidFill>
              <a:effectLst/>
              <a:latin typeface="+mn-lt"/>
              <a:ea typeface="+mn-ea"/>
              <a:cs typeface="+mn-cs"/>
            </a:rPr>
            <a:t>　今後もこのような傾向はしばらく続いていくとみられるが、委託料の詳細を精査し、委託料以外の物件費（備品購入など）の削減に努める。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16</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854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54610</xdr:rowOff>
    </xdr:from>
    <xdr:to>
      <xdr:col>73</xdr:col>
      <xdr:colOff>180975</xdr:colOff>
      <xdr:row>16</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97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54610</xdr:rowOff>
    </xdr:from>
    <xdr:to>
      <xdr:col>69</xdr:col>
      <xdr:colOff>92075</xdr:colOff>
      <xdr:row>16</xdr:row>
      <xdr:rowOff>115570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978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110490</xdr:rowOff>
    </xdr:from>
    <xdr:to>
      <xdr:col>82</xdr:col>
      <xdr:colOff>158750</xdr:colOff>
      <xdr:row>17</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82567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xdr:rowOff>
    </xdr:from>
    <xdr:to>
      <xdr:col>69</xdr:col>
      <xdr:colOff>142875</xdr:colOff>
      <xdr:row>16</xdr:row>
      <xdr:rowOff>105410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90187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8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64770</xdr:rowOff>
    </xdr:from>
    <xdr:to>
      <xdr:col>65</xdr:col>
      <xdr:colOff>53975</xdr:colOff>
      <xdr:row>16</xdr:row>
      <xdr:rowOff>166370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151147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扶助費に係る経常収支比率が類似団体平均をやや上回っている。</a:t>
          </a:r>
          <a:endParaRPr lang="ja-JP" altLang="ja-JP" sz="1400">
            <a:effectLst/>
          </a:endParaRPr>
        </a:p>
        <a:p>
          <a:r>
            <a:rPr kumimoji="1" lang="ja-JP" altLang="ja-JP" sz="1100">
              <a:solidFill>
                <a:schemeClr val="dk1"/>
              </a:solidFill>
              <a:effectLst/>
              <a:latin typeface="+mn-lt"/>
              <a:ea typeface="+mn-ea"/>
              <a:cs typeface="+mn-cs"/>
            </a:rPr>
            <a:t>　要因として、介護給付にかかる生活介護及び施設入所支援に関する事業が増加しているためである。今後も高齢化による介護給付が増えていくことや国等の政策により事業が増加することがあるため、引き続き、介護予防等の事業を展開し、給付費を抑制するように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812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151493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その他に係る経常収支比率は類似団体と同水準である。</a:t>
          </a:r>
          <a:endParaRPr lang="ja-JP" altLang="ja-JP" sz="1400">
            <a:effectLst/>
          </a:endParaRPr>
        </a:p>
        <a:p>
          <a:r>
            <a:rPr kumimoji="1" lang="ja-JP" altLang="ja-JP" sz="1100">
              <a:solidFill>
                <a:schemeClr val="dk1"/>
              </a:solidFill>
              <a:effectLst/>
              <a:latin typeface="+mn-lt"/>
              <a:ea typeface="+mn-ea"/>
              <a:cs typeface="+mn-cs"/>
            </a:rPr>
            <a:t>　昨年度より比率が増加したのは、後期高齢者医療や簡易水道事業の繰出金増加が主な原因となっている。</a:t>
          </a:r>
          <a:endParaRPr lang="ja-JP" altLang="ja-JP" sz="1400">
            <a:effectLst/>
          </a:endParaRPr>
        </a:p>
        <a:p>
          <a:r>
            <a:rPr kumimoji="1" lang="ja-JP" altLang="ja-JP" sz="1100">
              <a:solidFill>
                <a:schemeClr val="dk1"/>
              </a:solidFill>
              <a:effectLst/>
              <a:latin typeface="+mn-lt"/>
              <a:ea typeface="+mn-ea"/>
              <a:cs typeface="+mn-cs"/>
            </a:rPr>
            <a:t>　全体的に見ても、繰出金総額は増加しているため、簡易水道事業等の繰出金について、精査していくよう努める。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121285</xdr:rowOff>
    </xdr:from>
    <xdr:to>
      <xdr:col>82</xdr:col>
      <xdr:colOff>107950</xdr:colOff>
      <xdr:row>58</xdr:row>
      <xdr:rowOff>64135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9393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121285</xdr:rowOff>
    </xdr:from>
    <xdr:to>
      <xdr:col>78</xdr:col>
      <xdr:colOff>69850</xdr:colOff>
      <xdr:row>57</xdr:row>
      <xdr:rowOff>138430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93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911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24130</xdr:rowOff>
    </xdr:from>
    <xdr:to>
      <xdr:col>69</xdr:col>
      <xdr:colOff>92075</xdr:colOff>
      <xdr:row>58</xdr:row>
      <xdr:rowOff>92710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68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156862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70485</xdr:rowOff>
    </xdr:from>
    <xdr:to>
      <xdr:col>78</xdr:col>
      <xdr:colOff>120650</xdr:colOff>
      <xdr:row>58</xdr:row>
      <xdr:rowOff>635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補助費等に係る経常収支比率が類似団体平均を上回っているのは、一部事務組合（比企広域市町村圏組合及び小川地区衛生組合等）の負担金が多額となっているためである。</a:t>
          </a:r>
          <a:endParaRPr lang="ja-JP" altLang="ja-JP" sz="1400">
            <a:effectLst/>
          </a:endParaRPr>
        </a:p>
        <a:p>
          <a:r>
            <a:rPr kumimoji="1" lang="ja-JP" altLang="ja-JP" sz="1100">
              <a:solidFill>
                <a:schemeClr val="dk1"/>
              </a:solidFill>
              <a:effectLst/>
              <a:latin typeface="+mn-lt"/>
              <a:ea typeface="+mn-ea"/>
              <a:cs typeface="+mn-cs"/>
            </a:rPr>
            <a:t>　また、これ以外の団体や事業に対する補助金については、補助金を交付するのが適当か精査を行い、必要性の低い補助金は見直し等を行うよう努める。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122428</xdr:rowOff>
    </xdr:from>
    <xdr:to>
      <xdr:col>82</xdr:col>
      <xdr:colOff>107950</xdr:colOff>
      <xdr:row>40</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9804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131572</xdr:rowOff>
    </xdr:from>
    <xdr:to>
      <xdr:col>78</xdr:col>
      <xdr:colOff>69850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989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30988</xdr:rowOff>
    </xdr:from>
    <xdr:to>
      <xdr:col>73</xdr:col>
      <xdr:colOff>180975</xdr:colOff>
      <xdr:row>40</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8889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30988</xdr:rowOff>
    </xdr:from>
    <xdr:to>
      <xdr:col>69</xdr:col>
      <xdr:colOff>92075</xdr:colOff>
      <xdr:row>41</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8889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71628</xdr:rowOff>
    </xdr:from>
    <xdr:to>
      <xdr:col>82</xdr:col>
      <xdr:colOff>158750</xdr:colOff>
      <xdr:row>41</xdr:row>
      <xdr:rowOff>1778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151655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80772</xdr:rowOff>
    </xdr:from>
    <xdr:to>
      <xdr:col>78</xdr:col>
      <xdr:colOff>120650</xdr:colOff>
      <xdr:row>41</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167149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70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89916</xdr:rowOff>
    </xdr:from>
    <xdr:to>
      <xdr:col>74</xdr:col>
      <xdr:colOff>31750</xdr:colOff>
      <xdr:row>41</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4843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151638</xdr:rowOff>
    </xdr:from>
    <xdr:to>
      <xdr:col>69</xdr:col>
      <xdr:colOff>142875</xdr:colOff>
      <xdr:row>40</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66565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163068</xdr:rowOff>
    </xdr:from>
    <xdr:to>
      <xdr:col>65</xdr:col>
      <xdr:colOff>53975</xdr:colOff>
      <xdr:row>41</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過去からの起債抑制策により、公債費に係る経常収支比率は類似団体平均を大きく下回っている。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今後も、緊急度・住民ニーズを的確に把握した事業選択を行い、起債に大きく頼らない財政運営に務める。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988036"/>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129286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2933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42418</xdr:rowOff>
    </xdr:from>
    <xdr:to>
      <xdr:col>15</xdr:col>
      <xdr:colOff>98425</xdr:colOff>
      <xdr:row>75</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901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42418</xdr:rowOff>
    </xdr:from>
    <xdr:to>
      <xdr:col>11</xdr:col>
      <xdr:colOff>9525</xdr:colOff>
      <xdr:row>75</xdr:row>
      <xdr:rowOff>56134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163068</xdr:rowOff>
    </xdr:from>
    <xdr:to>
      <xdr:col>11</xdr:col>
      <xdr:colOff>60325</xdr:colOff>
      <xdr:row>75</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103395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経常的な歳出の総合計は、平成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年度以降から</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ポイント上昇し、今後も上昇傾向にある。このままの上昇傾向とならないよう、既存事業においても内容の見直しや廃止を検討し、歳出削減に努め、財政の弾力化を図る。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530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157480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5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04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31750</xdr:rowOff>
    </xdr:from>
    <xdr:to>
      <xdr:col>69</xdr:col>
      <xdr:colOff>92075</xdr:colOff>
      <xdr:row>79</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04850"/>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152400</xdr:rowOff>
    </xdr:from>
    <xdr:to>
      <xdr:col>69</xdr:col>
      <xdr:colOff>142875</xdr:colOff>
      <xdr:row>78</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67327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65347</xdr:rowOff>
    </xdr:from>
    <xdr:to>
      <xdr:col>29</xdr:col>
      <xdr:colOff>127000</xdr:colOff>
      <xdr:row>17</xdr:row>
      <xdr:rowOff>84893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27622"/>
          <a:ext cx="647700" cy="19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84893</xdr:rowOff>
    </xdr:from>
    <xdr:to>
      <xdr:col>26</xdr:col>
      <xdr:colOff>50800</xdr:colOff>
      <xdr:row>17</xdr:row>
      <xdr:rowOff>96645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47168"/>
          <a:ext cx="698500" cy="1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96645</xdr:rowOff>
    </xdr:from>
    <xdr:to>
      <xdr:col>22</xdr:col>
      <xdr:colOff>114300</xdr:colOff>
      <xdr:row>17</xdr:row>
      <xdr:rowOff>143878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8920"/>
          <a:ext cx="698500" cy="4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143878</xdr:rowOff>
    </xdr:from>
    <xdr:to>
      <xdr:col>18</xdr:col>
      <xdr:colOff>177800</xdr:colOff>
      <xdr:row>17</xdr:row>
      <xdr:rowOff>162559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06153"/>
          <a:ext cx="698500" cy="18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14547</xdr:rowOff>
    </xdr:from>
    <xdr:to>
      <xdr:col>29</xdr:col>
      <xdr:colOff>177800</xdr:colOff>
      <xdr:row>17</xdr:row>
      <xdr:rowOff>116147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7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158074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4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34093</xdr:rowOff>
    </xdr:from>
    <xdr:to>
      <xdr:col>26</xdr:col>
      <xdr:colOff>101600</xdr:colOff>
      <xdr:row>17</xdr:row>
      <xdr:rowOff>135693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9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120470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2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45845</xdr:rowOff>
    </xdr:from>
    <xdr:to>
      <xdr:col>22</xdr:col>
      <xdr:colOff>165100</xdr:colOff>
      <xdr:row>17</xdr:row>
      <xdr:rowOff>147445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132222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93078</xdr:rowOff>
    </xdr:from>
    <xdr:to>
      <xdr:col>19</xdr:col>
      <xdr:colOff>38100</xdr:colOff>
      <xdr:row>18</xdr:row>
      <xdr:rowOff>23228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5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111759</xdr:rowOff>
    </xdr:from>
    <xdr:to>
      <xdr:col>15</xdr:col>
      <xdr:colOff>101600</xdr:colOff>
      <xdr:row>18</xdr:row>
      <xdr:rowOff>41909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7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26686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6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7595</xdr:rowOff>
    </xdr:from>
    <xdr:to>
      <xdr:col>29</xdr:col>
      <xdr:colOff>127000</xdr:colOff>
      <xdr:row>37</xdr:row>
      <xdr:rowOff>25060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32295"/>
          <a:ext cx="647700" cy="1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25060</xdr:rowOff>
    </xdr:from>
    <xdr:to>
      <xdr:col>26</xdr:col>
      <xdr:colOff>50800</xdr:colOff>
      <xdr:row>37</xdr:row>
      <xdr:rowOff>40444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49760"/>
          <a:ext cx="698500" cy="1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40444</xdr:rowOff>
    </xdr:from>
    <xdr:to>
      <xdr:col>22</xdr:col>
      <xdr:colOff>114300</xdr:colOff>
      <xdr:row>37</xdr:row>
      <xdr:rowOff>53528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165144"/>
          <a:ext cx="6985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53528</xdr:rowOff>
    </xdr:from>
    <xdr:to>
      <xdr:col>18</xdr:col>
      <xdr:colOff>177800</xdr:colOff>
      <xdr:row>37</xdr:row>
      <xdr:rowOff>58458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178228"/>
          <a:ext cx="698500" cy="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128245</xdr:rowOff>
    </xdr:from>
    <xdr:to>
      <xdr:col>29</xdr:col>
      <xdr:colOff>177800</xdr:colOff>
      <xdr:row>37</xdr:row>
      <xdr:rowOff>58395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8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100322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05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145710</xdr:rowOff>
    </xdr:from>
    <xdr:to>
      <xdr:col>26</xdr:col>
      <xdr:colOff>101600</xdr:colOff>
      <xdr:row>37</xdr:row>
      <xdr:rowOff>75860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60637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18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161094</xdr:rowOff>
    </xdr:from>
    <xdr:to>
      <xdr:col>22</xdr:col>
      <xdr:colOff>165100</xdr:colOff>
      <xdr:row>37</xdr:row>
      <xdr:rowOff>91244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14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76021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20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2728</xdr:rowOff>
    </xdr:from>
    <xdr:to>
      <xdr:col>19</xdr:col>
      <xdr:colOff>38100</xdr:colOff>
      <xdr:row>37</xdr:row>
      <xdr:rowOff>104328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27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89105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21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7658</xdr:rowOff>
    </xdr:from>
    <xdr:to>
      <xdr:col>15</xdr:col>
      <xdr:colOff>101600</xdr:colOff>
      <xdr:row>37</xdr:row>
      <xdr:rowOff>109258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3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94035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2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
2,812
37.06
2,161,205
2,034,110
122,676
1,385,510
1,567,359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98960</xdr:rowOff>
    </xdr:from>
    <xdr:to>
      <xdr:col>24</xdr:col>
      <xdr:colOff>63500</xdr:colOff>
      <xdr:row>38</xdr:row>
      <xdr:rowOff>127195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14060"/>
          <a:ext cx="838200" cy="2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127195</xdr:rowOff>
    </xdr:from>
    <xdr:to>
      <xdr:col>19</xdr:col>
      <xdr:colOff>177800</xdr:colOff>
      <xdr:row>38</xdr:row>
      <xdr:rowOff>163240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42295"/>
          <a:ext cx="889000" cy="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163240</xdr:rowOff>
    </xdr:from>
    <xdr:to>
      <xdr:col>15</xdr:col>
      <xdr:colOff>50800</xdr:colOff>
      <xdr:row>38</xdr:row>
      <xdr:rowOff>166711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78340"/>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166711</xdr:rowOff>
    </xdr:from>
    <xdr:to>
      <xdr:col>10</xdr:col>
      <xdr:colOff>114300</xdr:colOff>
      <xdr:row>39</xdr:row>
      <xdr:rowOff>10907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81811"/>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48160</xdr:rowOff>
    </xdr:from>
    <xdr:to>
      <xdr:col>24</xdr:col>
      <xdr:colOff>114300</xdr:colOff>
      <xdr:row>38</xdr:row>
      <xdr:rowOff>149760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26587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4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76395</xdr:rowOff>
    </xdr:from>
    <xdr:to>
      <xdr:col>20</xdr:col>
      <xdr:colOff>38100</xdr:colOff>
      <xdr:row>39</xdr:row>
      <xdr:rowOff>6545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169122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8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112440</xdr:rowOff>
    </xdr:from>
    <xdr:to>
      <xdr:col>15</xdr:col>
      <xdr:colOff>101600</xdr:colOff>
      <xdr:row>39</xdr:row>
      <xdr:rowOff>42590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33717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2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115911</xdr:rowOff>
    </xdr:from>
    <xdr:to>
      <xdr:col>10</xdr:col>
      <xdr:colOff>165100</xdr:colOff>
      <xdr:row>39</xdr:row>
      <xdr:rowOff>46061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37188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72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131557</xdr:rowOff>
    </xdr:from>
    <xdr:to>
      <xdr:col>6</xdr:col>
      <xdr:colOff>38100</xdr:colOff>
      <xdr:row>39</xdr:row>
      <xdr:rowOff>61707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52834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3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14808</xdr:rowOff>
    </xdr:from>
    <xdr:to>
      <xdr:col>24</xdr:col>
      <xdr:colOff>63500</xdr:colOff>
      <xdr:row>58</xdr:row>
      <xdr:rowOff>15908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58908"/>
          <a:ext cx="838200" cy="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14808</xdr:rowOff>
    </xdr:from>
    <xdr:to>
      <xdr:col>19</xdr:col>
      <xdr:colOff>177800</xdr:colOff>
      <xdr:row>58</xdr:row>
      <xdr:rowOff>34251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58908"/>
          <a:ext cx="8890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34251</xdr:rowOff>
    </xdr:from>
    <xdr:to>
      <xdr:col>15</xdr:col>
      <xdr:colOff>50800</xdr:colOff>
      <xdr:row>58</xdr:row>
      <xdr:rowOff>73730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8351"/>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73730</xdr:rowOff>
    </xdr:from>
    <xdr:to>
      <xdr:col>10</xdr:col>
      <xdr:colOff>114300</xdr:colOff>
      <xdr:row>58</xdr:row>
      <xdr:rowOff>93066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17830"/>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136558</xdr:rowOff>
    </xdr:from>
    <xdr:to>
      <xdr:col>24</xdr:col>
      <xdr:colOff>114300</xdr:colOff>
      <xdr:row>58</xdr:row>
      <xdr:rowOff>66708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114985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8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135458</xdr:rowOff>
    </xdr:from>
    <xdr:to>
      <xdr:col>20</xdr:col>
      <xdr:colOff>38100</xdr:colOff>
      <xdr:row>58</xdr:row>
      <xdr:rowOff>65608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56735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0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154901</xdr:rowOff>
    </xdr:from>
    <xdr:to>
      <xdr:col>15</xdr:col>
      <xdr:colOff>101600</xdr:colOff>
      <xdr:row>58</xdr:row>
      <xdr:rowOff>85051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76178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2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22930</xdr:rowOff>
    </xdr:from>
    <xdr:to>
      <xdr:col>10</xdr:col>
      <xdr:colOff>165100</xdr:colOff>
      <xdr:row>58</xdr:row>
      <xdr:rowOff>124530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115657</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5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42266</xdr:rowOff>
    </xdr:from>
    <xdr:to>
      <xdr:col>6</xdr:col>
      <xdr:colOff>38100</xdr:colOff>
      <xdr:row>58</xdr:row>
      <xdr:rowOff>143866</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134993</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7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146050</xdr:rowOff>
    </xdr:from>
    <xdr:to>
      <xdr:col>24</xdr:col>
      <xdr:colOff>63500</xdr:colOff>
      <xdr:row>78</xdr:row>
      <xdr:rowOff>152121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19150"/>
          <a:ext cx="8382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146050</xdr:rowOff>
    </xdr:from>
    <xdr:to>
      <xdr:col>19</xdr:col>
      <xdr:colOff>177800</xdr:colOff>
      <xdr:row>78</xdr:row>
      <xdr:rowOff>161734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19150"/>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154166</xdr:rowOff>
    </xdr:from>
    <xdr:to>
      <xdr:col>15</xdr:col>
      <xdr:colOff>50800</xdr:colOff>
      <xdr:row>78</xdr:row>
      <xdr:rowOff>161734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27266"/>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148768</xdr:rowOff>
    </xdr:from>
    <xdr:to>
      <xdr:col>10</xdr:col>
      <xdr:colOff>114300</xdr:colOff>
      <xdr:row>78</xdr:row>
      <xdr:rowOff>154166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21868"/>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101321</xdr:rowOff>
    </xdr:from>
    <xdr:to>
      <xdr:col>24</xdr:col>
      <xdr:colOff>114300</xdr:colOff>
      <xdr:row>79</xdr:row>
      <xdr:rowOff>31471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16248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95250</xdr:rowOff>
    </xdr:from>
    <xdr:to>
      <xdr:col>20</xdr:col>
      <xdr:colOff>38100</xdr:colOff>
      <xdr:row>79</xdr:row>
      <xdr:rowOff>25400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16527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110934</xdr:rowOff>
    </xdr:from>
    <xdr:to>
      <xdr:col>15</xdr:col>
      <xdr:colOff>101600</xdr:colOff>
      <xdr:row>79</xdr:row>
      <xdr:rowOff>41084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32211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7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103366</xdr:rowOff>
    </xdr:from>
    <xdr:to>
      <xdr:col>10</xdr:col>
      <xdr:colOff>165100</xdr:colOff>
      <xdr:row>79</xdr:row>
      <xdr:rowOff>33516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24643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97968</xdr:rowOff>
    </xdr:from>
    <xdr:to>
      <xdr:col>6</xdr:col>
      <xdr:colOff>38100</xdr:colOff>
      <xdr:row>79</xdr:row>
      <xdr:rowOff>28118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19245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165139</xdr:rowOff>
    </xdr:from>
    <xdr:to>
      <xdr:col>24</xdr:col>
      <xdr:colOff>63500</xdr:colOff>
      <xdr:row>98</xdr:row>
      <xdr:rowOff>48540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95789"/>
          <a:ext cx="8382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165139</xdr:rowOff>
    </xdr:from>
    <xdr:to>
      <xdr:col>19</xdr:col>
      <xdr:colOff>177800</xdr:colOff>
      <xdr:row>98</xdr:row>
      <xdr:rowOff>952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95789"/>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952</xdr:rowOff>
    </xdr:from>
    <xdr:to>
      <xdr:col>15</xdr:col>
      <xdr:colOff>50800</xdr:colOff>
      <xdr:row>98</xdr:row>
      <xdr:rowOff>88036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03052"/>
          <a:ext cx="889000" cy="8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64503</xdr:rowOff>
    </xdr:from>
    <xdr:to>
      <xdr:col>10</xdr:col>
      <xdr:colOff>114300</xdr:colOff>
      <xdr:row>98</xdr:row>
      <xdr:rowOff>88036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66603"/>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169190</xdr:rowOff>
    </xdr:from>
    <xdr:to>
      <xdr:col>24</xdr:col>
      <xdr:colOff>114300</xdr:colOff>
      <xdr:row>98</xdr:row>
      <xdr:rowOff>99340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147617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114339</xdr:rowOff>
    </xdr:from>
    <xdr:to>
      <xdr:col>20</xdr:col>
      <xdr:colOff>38100</xdr:colOff>
      <xdr:row>98</xdr:row>
      <xdr:rowOff>44489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35616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121602</xdr:rowOff>
    </xdr:from>
    <xdr:to>
      <xdr:col>15</xdr:col>
      <xdr:colOff>101600</xdr:colOff>
      <xdr:row>98</xdr:row>
      <xdr:rowOff>51752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42879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37236</xdr:rowOff>
    </xdr:from>
    <xdr:to>
      <xdr:col>10</xdr:col>
      <xdr:colOff>165100</xdr:colOff>
      <xdr:row>98</xdr:row>
      <xdr:rowOff>138836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129963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13703</xdr:rowOff>
    </xdr:from>
    <xdr:to>
      <xdr:col>6</xdr:col>
      <xdr:colOff>38100</xdr:colOff>
      <xdr:row>98</xdr:row>
      <xdr:rowOff>115303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106430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101380</xdr:rowOff>
    </xdr:from>
    <xdr:to>
      <xdr:col>55</xdr:col>
      <xdr:colOff>0</xdr:colOff>
      <xdr:row>37</xdr:row>
      <xdr:rowOff>102934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45030"/>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102934</xdr:rowOff>
    </xdr:from>
    <xdr:to>
      <xdr:col>50</xdr:col>
      <xdr:colOff>114300</xdr:colOff>
      <xdr:row>37</xdr:row>
      <xdr:rowOff>115370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4658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115370</xdr:rowOff>
    </xdr:from>
    <xdr:to>
      <xdr:col>45</xdr:col>
      <xdr:colOff>177800</xdr:colOff>
      <xdr:row>37</xdr:row>
      <xdr:rowOff>116193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5902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116193</xdr:rowOff>
    </xdr:from>
    <xdr:to>
      <xdr:col>41</xdr:col>
      <xdr:colOff>50800</xdr:colOff>
      <xdr:row>37</xdr:row>
      <xdr:rowOff>117728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984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50580</xdr:rowOff>
    </xdr:from>
    <xdr:to>
      <xdr:col>55</xdr:col>
      <xdr:colOff>50800</xdr:colOff>
      <xdr:row>37</xdr:row>
      <xdr:rowOff>152180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29007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7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52134</xdr:rowOff>
    </xdr:from>
    <xdr:to>
      <xdr:col>50</xdr:col>
      <xdr:colOff>165100</xdr:colOff>
      <xdr:row>37</xdr:row>
      <xdr:rowOff>153734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144862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48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64570</xdr:rowOff>
    </xdr:from>
    <xdr:to>
      <xdr:col>46</xdr:col>
      <xdr:colOff>38100</xdr:colOff>
      <xdr:row>37</xdr:row>
      <xdr:rowOff>166170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157297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65393</xdr:rowOff>
    </xdr:from>
    <xdr:to>
      <xdr:col>41</xdr:col>
      <xdr:colOff>101600</xdr:colOff>
      <xdr:row>37</xdr:row>
      <xdr:rowOff>166993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158121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0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66928</xdr:rowOff>
    </xdr:from>
    <xdr:to>
      <xdr:col>36</xdr:col>
      <xdr:colOff>165100</xdr:colOff>
      <xdr:row>37</xdr:row>
      <xdr:rowOff>168528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159655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164774</xdr:rowOff>
    </xdr:from>
    <xdr:to>
      <xdr:col>55</xdr:col>
      <xdr:colOff>0</xdr:colOff>
      <xdr:row>57</xdr:row>
      <xdr:rowOff>165574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37424"/>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104567</xdr:rowOff>
    </xdr:from>
    <xdr:to>
      <xdr:col>50</xdr:col>
      <xdr:colOff>114300</xdr:colOff>
      <xdr:row>57</xdr:row>
      <xdr:rowOff>164774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77217"/>
          <a:ext cx="889000" cy="6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104567</xdr:rowOff>
    </xdr:from>
    <xdr:to>
      <xdr:col>45</xdr:col>
      <xdr:colOff>177800</xdr:colOff>
      <xdr:row>57</xdr:row>
      <xdr:rowOff>160280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77217"/>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134610</xdr:rowOff>
    </xdr:from>
    <xdr:to>
      <xdr:col>41</xdr:col>
      <xdr:colOff>50800</xdr:colOff>
      <xdr:row>57</xdr:row>
      <xdr:rowOff>160280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07260"/>
          <a:ext cx="889000" cy="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114774</xdr:rowOff>
    </xdr:from>
    <xdr:to>
      <xdr:col>55</xdr:col>
      <xdr:colOff>50800</xdr:colOff>
      <xdr:row>58</xdr:row>
      <xdr:rowOff>44924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29701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113974</xdr:rowOff>
    </xdr:from>
    <xdr:to>
      <xdr:col>50</xdr:col>
      <xdr:colOff>165100</xdr:colOff>
      <xdr:row>58</xdr:row>
      <xdr:rowOff>44124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35251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7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53767</xdr:rowOff>
    </xdr:from>
    <xdr:to>
      <xdr:col>46</xdr:col>
      <xdr:colOff>38100</xdr:colOff>
      <xdr:row>57</xdr:row>
      <xdr:rowOff>155367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146494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1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109480</xdr:rowOff>
    </xdr:from>
    <xdr:to>
      <xdr:col>41</xdr:col>
      <xdr:colOff>101600</xdr:colOff>
      <xdr:row>58</xdr:row>
      <xdr:rowOff>39630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30757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7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83810</xdr:rowOff>
    </xdr:from>
    <xdr:to>
      <xdr:col>36</xdr:col>
      <xdr:colOff>165100</xdr:colOff>
      <xdr:row>58</xdr:row>
      <xdr:rowOff>13960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5087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4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23022</xdr:rowOff>
    </xdr:from>
    <xdr:to>
      <xdr:col>55</xdr:col>
      <xdr:colOff>0</xdr:colOff>
      <xdr:row>79</xdr:row>
      <xdr:rowOff>37888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67572"/>
          <a:ext cx="8382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65970</xdr:rowOff>
    </xdr:from>
    <xdr:to>
      <xdr:col>50</xdr:col>
      <xdr:colOff>114300</xdr:colOff>
      <xdr:row>79</xdr:row>
      <xdr:rowOff>37888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39070"/>
          <a:ext cx="889000" cy="1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65970</xdr:rowOff>
    </xdr:from>
    <xdr:to>
      <xdr:col>45</xdr:col>
      <xdr:colOff>177800</xdr:colOff>
      <xdr:row>79</xdr:row>
      <xdr:rowOff>13919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39070"/>
          <a:ext cx="889000" cy="1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140142</xdr:rowOff>
    </xdr:from>
    <xdr:to>
      <xdr:col>41</xdr:col>
      <xdr:colOff>50800</xdr:colOff>
      <xdr:row>79</xdr:row>
      <xdr:rowOff>13919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3242"/>
          <a:ext cx="889000" cy="4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143672</xdr:rowOff>
    </xdr:from>
    <xdr:to>
      <xdr:col>55</xdr:col>
      <xdr:colOff>50800</xdr:colOff>
      <xdr:row>79</xdr:row>
      <xdr:rowOff>73822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158538</xdr:rowOff>
    </xdr:from>
    <xdr:to>
      <xdr:col>50</xdr:col>
      <xdr:colOff>165100</xdr:colOff>
      <xdr:row>79</xdr:row>
      <xdr:rowOff>88688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79815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15170</xdr:rowOff>
    </xdr:from>
    <xdr:to>
      <xdr:col>46</xdr:col>
      <xdr:colOff>38100</xdr:colOff>
      <xdr:row>78</xdr:row>
      <xdr:rowOff>116770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133297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16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134569</xdr:rowOff>
    </xdr:from>
    <xdr:to>
      <xdr:col>41</xdr:col>
      <xdr:colOff>101600</xdr:colOff>
      <xdr:row>79</xdr:row>
      <xdr:rowOff>64719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55846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0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89342</xdr:rowOff>
    </xdr:from>
    <xdr:to>
      <xdr:col>36</xdr:col>
      <xdr:colOff>165100</xdr:colOff>
      <xdr:row>79</xdr:row>
      <xdr:rowOff>19492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10619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167829</xdr:rowOff>
    </xdr:from>
    <xdr:to>
      <xdr:col>55</xdr:col>
      <xdr:colOff>0</xdr:colOff>
      <xdr:row>98</xdr:row>
      <xdr:rowOff>8296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98479"/>
          <a:ext cx="8382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167829</xdr:rowOff>
    </xdr:from>
    <xdr:to>
      <xdr:col>50</xdr:col>
      <xdr:colOff>114300</xdr:colOff>
      <xdr:row>98</xdr:row>
      <xdr:rowOff>4976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98479"/>
          <a:ext cx="8890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3865</xdr:rowOff>
    </xdr:from>
    <xdr:to>
      <xdr:col>45</xdr:col>
      <xdr:colOff>177800</xdr:colOff>
      <xdr:row>98</xdr:row>
      <xdr:rowOff>4976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05965"/>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3479</xdr:rowOff>
    </xdr:from>
    <xdr:to>
      <xdr:col>41</xdr:col>
      <xdr:colOff>50800</xdr:colOff>
      <xdr:row>98</xdr:row>
      <xdr:rowOff>3865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05579"/>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128946</xdr:rowOff>
    </xdr:from>
    <xdr:to>
      <xdr:col>55</xdr:col>
      <xdr:colOff>50800</xdr:colOff>
      <xdr:row>98</xdr:row>
      <xdr:rowOff>59096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43873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117029</xdr:rowOff>
    </xdr:from>
    <xdr:to>
      <xdr:col>50</xdr:col>
      <xdr:colOff>165100</xdr:colOff>
      <xdr:row>98</xdr:row>
      <xdr:rowOff>47179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38306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4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125626</xdr:rowOff>
    </xdr:from>
    <xdr:to>
      <xdr:col>46</xdr:col>
      <xdr:colOff>38100</xdr:colOff>
      <xdr:row>98</xdr:row>
      <xdr:rowOff>55776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46903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4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124515</xdr:rowOff>
    </xdr:from>
    <xdr:to>
      <xdr:col>41</xdr:col>
      <xdr:colOff>101600</xdr:colOff>
      <xdr:row>98</xdr:row>
      <xdr:rowOff>54665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45792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124129</xdr:rowOff>
    </xdr:from>
    <xdr:to>
      <xdr:col>36</xdr:col>
      <xdr:colOff>165100</xdr:colOff>
      <xdr:row>98</xdr:row>
      <xdr:rowOff>54279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45406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4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142959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35489</xdr:rowOff>
    </xdr:from>
    <xdr:to>
      <xdr:col>85</xdr:col>
      <xdr:colOff>127000</xdr:colOff>
      <xdr:row>78</xdr:row>
      <xdr:rowOff>53640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408589"/>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53640</xdr:rowOff>
    </xdr:from>
    <xdr:to>
      <xdr:col>81</xdr:col>
      <xdr:colOff>50800</xdr:colOff>
      <xdr:row>78</xdr:row>
      <xdr:rowOff>75367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26740"/>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75367</xdr:rowOff>
    </xdr:from>
    <xdr:to>
      <xdr:col>76</xdr:col>
      <xdr:colOff>114300</xdr:colOff>
      <xdr:row>78</xdr:row>
      <xdr:rowOff>90091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48467"/>
          <a:ext cx="889000" cy="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90091</xdr:rowOff>
    </xdr:from>
    <xdr:to>
      <xdr:col>71</xdr:col>
      <xdr:colOff>177800</xdr:colOff>
      <xdr:row>78</xdr:row>
      <xdr:rowOff>99566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63191"/>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156139</xdr:rowOff>
    </xdr:from>
    <xdr:to>
      <xdr:col>85</xdr:col>
      <xdr:colOff>177800</xdr:colOff>
      <xdr:row>78</xdr:row>
      <xdr:rowOff>86289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134566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3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2840</xdr:rowOff>
    </xdr:from>
    <xdr:to>
      <xdr:col>81</xdr:col>
      <xdr:colOff>101600</xdr:colOff>
      <xdr:row>78</xdr:row>
      <xdr:rowOff>104440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95567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24567</xdr:rowOff>
    </xdr:from>
    <xdr:to>
      <xdr:col>76</xdr:col>
      <xdr:colOff>165100</xdr:colOff>
      <xdr:row>78</xdr:row>
      <xdr:rowOff>126167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117294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9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39291</xdr:rowOff>
    </xdr:from>
    <xdr:to>
      <xdr:col>72</xdr:col>
      <xdr:colOff>38100</xdr:colOff>
      <xdr:row>78</xdr:row>
      <xdr:rowOff>140891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132018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0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48766</xdr:rowOff>
    </xdr:from>
    <xdr:to>
      <xdr:col>67</xdr:col>
      <xdr:colOff>101600</xdr:colOff>
      <xdr:row>78</xdr:row>
      <xdr:rowOff>150366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141493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1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134852</xdr:rowOff>
    </xdr:from>
    <xdr:to>
      <xdr:col>85</xdr:col>
      <xdr:colOff>127000</xdr:colOff>
      <xdr:row>98</xdr:row>
      <xdr:rowOff>156918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36952"/>
          <a:ext cx="8382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156918</xdr:rowOff>
    </xdr:from>
    <xdr:to>
      <xdr:col>81</xdr:col>
      <xdr:colOff>50800</xdr:colOff>
      <xdr:row>99</xdr:row>
      <xdr:rowOff>5679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59018"/>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157784</xdr:rowOff>
    </xdr:from>
    <xdr:to>
      <xdr:col>76</xdr:col>
      <xdr:colOff>114300</xdr:colOff>
      <xdr:row>99</xdr:row>
      <xdr:rowOff>5679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59884"/>
          <a:ext cx="889000" cy="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157784</xdr:rowOff>
    </xdr:from>
    <xdr:to>
      <xdr:col>71</xdr:col>
      <xdr:colOff>177800</xdr:colOff>
      <xdr:row>98</xdr:row>
      <xdr:rowOff>166706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59884"/>
          <a:ext cx="88900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84052</xdr:rowOff>
    </xdr:from>
    <xdr:to>
      <xdr:col>85</xdr:col>
      <xdr:colOff>177800</xdr:colOff>
      <xdr:row>99</xdr:row>
      <xdr:rowOff>14202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106118</xdr:rowOff>
    </xdr:from>
    <xdr:to>
      <xdr:col>81</xdr:col>
      <xdr:colOff>101600</xdr:colOff>
      <xdr:row>99</xdr:row>
      <xdr:rowOff>36268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27395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126329</xdr:rowOff>
    </xdr:from>
    <xdr:to>
      <xdr:col>76</xdr:col>
      <xdr:colOff>165100</xdr:colOff>
      <xdr:row>99</xdr:row>
      <xdr:rowOff>56479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47606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106984</xdr:rowOff>
    </xdr:from>
    <xdr:to>
      <xdr:col>72</xdr:col>
      <xdr:colOff>38100</xdr:colOff>
      <xdr:row>99</xdr:row>
      <xdr:rowOff>37134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0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28261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115906</xdr:rowOff>
    </xdr:from>
    <xdr:to>
      <xdr:col>67</xdr:col>
      <xdr:colOff>101600</xdr:colOff>
      <xdr:row>99</xdr:row>
      <xdr:rowOff>46056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37183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1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53142</xdr:rowOff>
    </xdr:from>
    <xdr:to>
      <xdr:col>116</xdr:col>
      <xdr:colOff>63500</xdr:colOff>
      <xdr:row>76</xdr:row>
      <xdr:rowOff>126642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83342"/>
          <a:ext cx="8382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126642</xdr:rowOff>
    </xdr:from>
    <xdr:to>
      <xdr:col>111</xdr:col>
      <xdr:colOff>177800</xdr:colOff>
      <xdr:row>76</xdr:row>
      <xdr:rowOff>170752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56842"/>
          <a:ext cx="889000" cy="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152085</xdr:rowOff>
    </xdr:from>
    <xdr:to>
      <xdr:col>107</xdr:col>
      <xdr:colOff>50800</xdr:colOff>
      <xdr:row>76</xdr:row>
      <xdr:rowOff>170752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82285"/>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152085</xdr:rowOff>
    </xdr:from>
    <xdr:to>
      <xdr:col>102</xdr:col>
      <xdr:colOff>114300</xdr:colOff>
      <xdr:row>76</xdr:row>
      <xdr:rowOff>155620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82285"/>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2342</xdr:rowOff>
    </xdr:from>
    <xdr:to>
      <xdr:col>116</xdr:col>
      <xdr:colOff>114300</xdr:colOff>
      <xdr:row>76</xdr:row>
      <xdr:rowOff>103942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152219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1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75842</xdr:rowOff>
    </xdr:from>
    <xdr:to>
      <xdr:col>112</xdr:col>
      <xdr:colOff>38100</xdr:colOff>
      <xdr:row>77</xdr:row>
      <xdr:rowOff>5992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168569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9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119952</xdr:rowOff>
    </xdr:from>
    <xdr:to>
      <xdr:col>107</xdr:col>
      <xdr:colOff>101600</xdr:colOff>
      <xdr:row>77</xdr:row>
      <xdr:rowOff>50102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101285</xdr:rowOff>
    </xdr:from>
    <xdr:to>
      <xdr:col>102</xdr:col>
      <xdr:colOff>165100</xdr:colOff>
      <xdr:row>77</xdr:row>
      <xdr:rowOff>31435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22562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104820</xdr:rowOff>
    </xdr:from>
    <xdr:to>
      <xdr:col>98</xdr:col>
      <xdr:colOff>38100</xdr:colOff>
      <xdr:row>77</xdr:row>
      <xdr:rowOff>34970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26097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歳出決算総額は、住民一人あたり</a:t>
          </a:r>
          <a:r>
            <a:rPr kumimoji="1" lang="en-US" altLang="ja-JP" sz="1100">
              <a:solidFill>
                <a:schemeClr val="dk1"/>
              </a:solidFill>
              <a:effectLst/>
              <a:latin typeface="+mn-lt"/>
              <a:ea typeface="+mn-ea"/>
              <a:cs typeface="+mn-cs"/>
            </a:rPr>
            <a:t>720,549</a:t>
          </a:r>
          <a:r>
            <a:rPr kumimoji="1" lang="ja-JP" altLang="ja-JP" sz="1100">
              <a:solidFill>
                <a:schemeClr val="dk1"/>
              </a:solidFill>
              <a:effectLst/>
              <a:latin typeface="+mn-lt"/>
              <a:ea typeface="+mn-ea"/>
              <a:cs typeface="+mn-cs"/>
            </a:rPr>
            <a:t>円となっている。主な構成項目である人件費は、</a:t>
          </a:r>
          <a:r>
            <a:rPr kumimoji="1" lang="en-US" altLang="ja-JP" sz="1100">
              <a:solidFill>
                <a:schemeClr val="dk1"/>
              </a:solidFill>
              <a:effectLst/>
              <a:latin typeface="+mn-lt"/>
              <a:ea typeface="+mn-ea"/>
              <a:cs typeface="+mn-cs"/>
            </a:rPr>
            <a:t>152,475</a:t>
          </a:r>
          <a:r>
            <a:rPr kumimoji="1" lang="ja-JP" altLang="ja-JP" sz="1100">
              <a:solidFill>
                <a:schemeClr val="dk1"/>
              </a:solidFill>
              <a:effectLst/>
              <a:latin typeface="+mn-lt"/>
              <a:ea typeface="+mn-ea"/>
              <a:cs typeface="+mn-cs"/>
            </a:rPr>
            <a:t>円となっており、上昇傾向にある。平成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増加しているが、類似団体よりも低い水準にある。</a:t>
          </a:r>
          <a:endParaRPr lang="ja-JP" altLang="ja-JP" sz="1400">
            <a:effectLst/>
          </a:endParaRPr>
        </a:p>
        <a:p>
          <a:r>
            <a:rPr kumimoji="1" lang="ja-JP" altLang="ja-JP" sz="1100">
              <a:solidFill>
                <a:schemeClr val="dk1"/>
              </a:solidFill>
              <a:effectLst/>
              <a:latin typeface="+mn-lt"/>
              <a:ea typeface="+mn-ea"/>
              <a:cs typeface="+mn-cs"/>
            </a:rPr>
            <a:t>・　普通建設事業費は、住民一人あたり</a:t>
          </a:r>
          <a:r>
            <a:rPr kumimoji="1" lang="en-US" altLang="ja-JP" sz="1100">
              <a:solidFill>
                <a:schemeClr val="dk1"/>
              </a:solidFill>
              <a:effectLst/>
              <a:latin typeface="+mn-lt"/>
              <a:ea typeface="+mn-ea"/>
              <a:cs typeface="+mn-cs"/>
            </a:rPr>
            <a:t>46,800</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年度から２か年に渡り実施していた村道</a:t>
          </a:r>
          <a:r>
            <a:rPr kumimoji="1" lang="en-US" altLang="ja-JP" sz="1100">
              <a:solidFill>
                <a:schemeClr val="dk1"/>
              </a:solidFill>
              <a:effectLst/>
              <a:latin typeface="+mn-lt"/>
              <a:ea typeface="+mn-ea"/>
              <a:cs typeface="+mn-cs"/>
            </a:rPr>
            <a:t>2417</a:t>
          </a:r>
          <a:r>
            <a:rPr kumimoji="1" lang="ja-JP" altLang="ja-JP" sz="1100">
              <a:solidFill>
                <a:schemeClr val="dk1"/>
              </a:solidFill>
              <a:effectLst/>
              <a:latin typeface="+mn-lt"/>
              <a:ea typeface="+mn-ea"/>
              <a:cs typeface="+mn-cs"/>
            </a:rPr>
            <a:t>号（中ノ反）線道路改築工事等の終了により、類似団体と比較して一人あたりコストが大きく下回ったが、</a:t>
          </a:r>
          <a:endParaRPr lang="ja-JP" altLang="ja-JP" sz="1400">
            <a:effectLst/>
          </a:endParaRPr>
        </a:p>
        <a:p>
          <a:r>
            <a:rPr kumimoji="1" lang="ja-JP" altLang="ja-JP" sz="1100">
              <a:solidFill>
                <a:schemeClr val="dk1"/>
              </a:solidFill>
              <a:effectLst/>
              <a:latin typeface="+mn-lt"/>
              <a:ea typeface="+mn-ea"/>
              <a:cs typeface="+mn-cs"/>
            </a:rPr>
            <a:t>　今後、移住・定住に関する施設等を新規に建設・整備する計画があるため、増加が見込まれる。</a:t>
          </a:r>
          <a:endParaRPr lang="ja-JP" altLang="ja-JP" sz="1400">
            <a:effectLst/>
          </a:endParaRPr>
        </a:p>
        <a:p>
          <a:r>
            <a:rPr kumimoji="1" lang="ja-JP" altLang="ja-JP" sz="1100">
              <a:solidFill>
                <a:schemeClr val="dk1"/>
              </a:solidFill>
              <a:effectLst/>
              <a:latin typeface="+mn-lt"/>
              <a:ea typeface="+mn-ea"/>
              <a:cs typeface="+mn-cs"/>
            </a:rPr>
            <a:t>・　物件費は、住民一人あたり</a:t>
          </a:r>
          <a:r>
            <a:rPr kumimoji="1" lang="en-US" altLang="ja-JP" sz="1100">
              <a:solidFill>
                <a:schemeClr val="dk1"/>
              </a:solidFill>
              <a:effectLst/>
              <a:latin typeface="+mn-lt"/>
              <a:ea typeface="+mn-ea"/>
              <a:cs typeface="+mn-cs"/>
            </a:rPr>
            <a:t>155,813</a:t>
          </a:r>
          <a:r>
            <a:rPr kumimoji="1" lang="ja-JP" altLang="ja-JP" sz="1100">
              <a:solidFill>
                <a:schemeClr val="dk1"/>
              </a:solidFill>
              <a:effectLst/>
              <a:latin typeface="+mn-lt"/>
              <a:ea typeface="+mn-ea"/>
              <a:cs typeface="+mn-cs"/>
            </a:rPr>
            <a:t>円となっており、類似団体と比較して一人あたりコストは下回っている。また、昨年度よりは、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％微減しているが、事業を行うための委託料が増加傾向にあるため上昇傾向にある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埼玉県東秩父村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2,823
2,812
37.06
2,161,205
2,034,110
122,676
1,385,510
1,567,359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12664</xdr:rowOff>
    </xdr:from>
    <xdr:to>
      <xdr:col>24</xdr:col>
      <xdr:colOff>63500</xdr:colOff>
      <xdr:row>38</xdr:row>
      <xdr:rowOff>20616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27764"/>
          <a:ext cx="8382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20616</xdr:rowOff>
    </xdr:from>
    <xdr:to>
      <xdr:col>19</xdr:col>
      <xdr:colOff>177800</xdr:colOff>
      <xdr:row>38</xdr:row>
      <xdr:rowOff>29287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35716"/>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16942</xdr:rowOff>
    </xdr:from>
    <xdr:to>
      <xdr:col>15</xdr:col>
      <xdr:colOff>50800</xdr:colOff>
      <xdr:row>38</xdr:row>
      <xdr:rowOff>29287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32042"/>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16942</xdr:rowOff>
    </xdr:from>
    <xdr:to>
      <xdr:col>10</xdr:col>
      <xdr:colOff>114300</xdr:colOff>
      <xdr:row>38</xdr:row>
      <xdr:rowOff>34185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2042"/>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133314</xdr:rowOff>
    </xdr:from>
    <xdr:to>
      <xdr:col>24</xdr:col>
      <xdr:colOff>114300</xdr:colOff>
      <xdr:row>38</xdr:row>
      <xdr:rowOff>63464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111741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141266</xdr:rowOff>
    </xdr:from>
    <xdr:to>
      <xdr:col>20</xdr:col>
      <xdr:colOff>38100</xdr:colOff>
      <xdr:row>38</xdr:row>
      <xdr:rowOff>71416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8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62543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149936</xdr:rowOff>
    </xdr:from>
    <xdr:to>
      <xdr:col>15</xdr:col>
      <xdr:colOff>101600</xdr:colOff>
      <xdr:row>38</xdr:row>
      <xdr:rowOff>80087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71214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137592</xdr:rowOff>
    </xdr:from>
    <xdr:to>
      <xdr:col>10</xdr:col>
      <xdr:colOff>165100</xdr:colOff>
      <xdr:row>38</xdr:row>
      <xdr:rowOff>67742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58869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154835</xdr:rowOff>
    </xdr:from>
    <xdr:to>
      <xdr:col>6</xdr:col>
      <xdr:colOff>38100</xdr:colOff>
      <xdr:row>38</xdr:row>
      <xdr:rowOff>84985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76112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9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49173</xdr:rowOff>
    </xdr:from>
    <xdr:to>
      <xdr:col>24</xdr:col>
      <xdr:colOff>63500</xdr:colOff>
      <xdr:row>58</xdr:row>
      <xdr:rowOff>73794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93273"/>
          <a:ext cx="838200" cy="2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73794</xdr:rowOff>
    </xdr:from>
    <xdr:to>
      <xdr:col>19</xdr:col>
      <xdr:colOff>177800</xdr:colOff>
      <xdr:row>58</xdr:row>
      <xdr:rowOff>73802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1789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73802</xdr:rowOff>
    </xdr:from>
    <xdr:to>
      <xdr:col>15</xdr:col>
      <xdr:colOff>50800</xdr:colOff>
      <xdr:row>58</xdr:row>
      <xdr:rowOff>87523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17902"/>
          <a:ext cx="889000" cy="1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87523</xdr:rowOff>
    </xdr:from>
    <xdr:to>
      <xdr:col>10</xdr:col>
      <xdr:colOff>114300</xdr:colOff>
      <xdr:row>58</xdr:row>
      <xdr:rowOff>91825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31623"/>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169823</xdr:rowOff>
    </xdr:from>
    <xdr:to>
      <xdr:col>24</xdr:col>
      <xdr:colOff>114300</xdr:colOff>
      <xdr:row>58</xdr:row>
      <xdr:rowOff>99973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92641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22994</xdr:rowOff>
    </xdr:from>
    <xdr:to>
      <xdr:col>20</xdr:col>
      <xdr:colOff>38100</xdr:colOff>
      <xdr:row>58</xdr:row>
      <xdr:rowOff>124594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115721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23002</xdr:rowOff>
    </xdr:from>
    <xdr:to>
      <xdr:col>15</xdr:col>
      <xdr:colOff>101600</xdr:colOff>
      <xdr:row>58</xdr:row>
      <xdr:rowOff>124602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115729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36723</xdr:rowOff>
    </xdr:from>
    <xdr:to>
      <xdr:col>10</xdr:col>
      <xdr:colOff>165100</xdr:colOff>
      <xdr:row>58</xdr:row>
      <xdr:rowOff>138323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129450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7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41025</xdr:rowOff>
    </xdr:from>
    <xdr:to>
      <xdr:col>6</xdr:col>
      <xdr:colOff>38100</xdr:colOff>
      <xdr:row>58</xdr:row>
      <xdr:rowOff>142625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133752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7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17726</xdr:rowOff>
    </xdr:from>
    <xdr:to>
      <xdr:col>24</xdr:col>
      <xdr:colOff>63500</xdr:colOff>
      <xdr:row>77</xdr:row>
      <xdr:rowOff>26764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19376"/>
          <a:ext cx="8382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17726</xdr:rowOff>
    </xdr:from>
    <xdr:to>
      <xdr:col>19</xdr:col>
      <xdr:colOff>177800</xdr:colOff>
      <xdr:row>77</xdr:row>
      <xdr:rowOff>105463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19376"/>
          <a:ext cx="889000" cy="8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105463</xdr:rowOff>
    </xdr:from>
    <xdr:to>
      <xdr:col>15</xdr:col>
      <xdr:colOff>50800</xdr:colOff>
      <xdr:row>77</xdr:row>
      <xdr:rowOff>128384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7113"/>
          <a:ext cx="889000" cy="2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128384</xdr:rowOff>
    </xdr:from>
    <xdr:to>
      <xdr:col>10</xdr:col>
      <xdr:colOff>114300</xdr:colOff>
      <xdr:row>78</xdr:row>
      <xdr:rowOff>5710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0034"/>
          <a:ext cx="889000" cy="4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147414</xdr:rowOff>
    </xdr:from>
    <xdr:to>
      <xdr:col>24</xdr:col>
      <xdr:colOff>114300</xdr:colOff>
      <xdr:row>77</xdr:row>
      <xdr:rowOff>77564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125841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138376</xdr:rowOff>
    </xdr:from>
    <xdr:to>
      <xdr:col>20</xdr:col>
      <xdr:colOff>38100</xdr:colOff>
      <xdr:row>77</xdr:row>
      <xdr:rowOff>68526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59653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6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54663</xdr:rowOff>
    </xdr:from>
    <xdr:to>
      <xdr:col>15</xdr:col>
      <xdr:colOff>101600</xdr:colOff>
      <xdr:row>77</xdr:row>
      <xdr:rowOff>156263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147390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77584</xdr:rowOff>
    </xdr:from>
    <xdr:to>
      <xdr:col>10</xdr:col>
      <xdr:colOff>165100</xdr:colOff>
      <xdr:row>78</xdr:row>
      <xdr:rowOff>7734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170311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7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126360</xdr:rowOff>
    </xdr:from>
    <xdr:to>
      <xdr:col>6</xdr:col>
      <xdr:colOff>38100</xdr:colOff>
      <xdr:row>78</xdr:row>
      <xdr:rowOff>56510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47637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2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36638</xdr:rowOff>
    </xdr:from>
    <xdr:to>
      <xdr:col>24</xdr:col>
      <xdr:colOff>63500</xdr:colOff>
      <xdr:row>98</xdr:row>
      <xdr:rowOff>58922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8738"/>
          <a:ext cx="8382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58922</xdr:rowOff>
    </xdr:from>
    <xdr:to>
      <xdr:col>19</xdr:col>
      <xdr:colOff>177800</xdr:colOff>
      <xdr:row>98</xdr:row>
      <xdr:rowOff>74346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61022"/>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56928</xdr:rowOff>
    </xdr:from>
    <xdr:to>
      <xdr:col>15</xdr:col>
      <xdr:colOff>50800</xdr:colOff>
      <xdr:row>98</xdr:row>
      <xdr:rowOff>74346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59028"/>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56928</xdr:rowOff>
    </xdr:from>
    <xdr:to>
      <xdr:col>10</xdr:col>
      <xdr:colOff>114300</xdr:colOff>
      <xdr:row>98</xdr:row>
      <xdr:rowOff>72920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59028"/>
          <a:ext cx="889000" cy="1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157288</xdr:rowOff>
    </xdr:from>
    <xdr:to>
      <xdr:col>24</xdr:col>
      <xdr:colOff>114300</xdr:colOff>
      <xdr:row>98</xdr:row>
      <xdr:rowOff>87438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116665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8122</xdr:rowOff>
    </xdr:from>
    <xdr:to>
      <xdr:col>20</xdr:col>
      <xdr:colOff>38100</xdr:colOff>
      <xdr:row>98</xdr:row>
      <xdr:rowOff>109722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100849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23546</xdr:rowOff>
    </xdr:from>
    <xdr:to>
      <xdr:col>15</xdr:col>
      <xdr:colOff>101600</xdr:colOff>
      <xdr:row>98</xdr:row>
      <xdr:rowOff>125146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116273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1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6128</xdr:rowOff>
    </xdr:from>
    <xdr:to>
      <xdr:col>10</xdr:col>
      <xdr:colOff>165100</xdr:colOff>
      <xdr:row>98</xdr:row>
      <xdr:rowOff>107728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98855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22120</xdr:rowOff>
    </xdr:from>
    <xdr:to>
      <xdr:col>6</xdr:col>
      <xdr:colOff>38100</xdr:colOff>
      <xdr:row>98</xdr:row>
      <xdr:rowOff>123720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114847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33008</xdr:rowOff>
    </xdr:from>
    <xdr:to>
      <xdr:col>55</xdr:col>
      <xdr:colOff>0</xdr:colOff>
      <xdr:row>59</xdr:row>
      <xdr:rowOff>34275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8558"/>
          <a:ext cx="8382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34275</xdr:rowOff>
    </xdr:from>
    <xdr:to>
      <xdr:col>50</xdr:col>
      <xdr:colOff>114300</xdr:colOff>
      <xdr:row>59</xdr:row>
      <xdr:rowOff>35220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49825"/>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33118</xdr:rowOff>
    </xdr:from>
    <xdr:to>
      <xdr:col>45</xdr:col>
      <xdr:colOff>177800</xdr:colOff>
      <xdr:row>59</xdr:row>
      <xdr:rowOff>35220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48668"/>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30483</xdr:rowOff>
    </xdr:from>
    <xdr:to>
      <xdr:col>41</xdr:col>
      <xdr:colOff>50800</xdr:colOff>
      <xdr:row>59</xdr:row>
      <xdr:rowOff>33118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46033"/>
          <a:ext cx="8890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153658</xdr:rowOff>
    </xdr:from>
    <xdr:to>
      <xdr:col>55</xdr:col>
      <xdr:colOff>50800</xdr:colOff>
      <xdr:row>59</xdr:row>
      <xdr:rowOff>83808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68585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154925</xdr:rowOff>
    </xdr:from>
    <xdr:to>
      <xdr:col>50</xdr:col>
      <xdr:colOff>165100</xdr:colOff>
      <xdr:row>59</xdr:row>
      <xdr:rowOff>85075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76202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155870</xdr:rowOff>
    </xdr:from>
    <xdr:to>
      <xdr:col>46</xdr:col>
      <xdr:colOff>38100</xdr:colOff>
      <xdr:row>59</xdr:row>
      <xdr:rowOff>86020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77147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153768</xdr:rowOff>
    </xdr:from>
    <xdr:to>
      <xdr:col>41</xdr:col>
      <xdr:colOff>101600</xdr:colOff>
      <xdr:row>59</xdr:row>
      <xdr:rowOff>83918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75045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9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151133</xdr:rowOff>
    </xdr:from>
    <xdr:to>
      <xdr:col>36</xdr:col>
      <xdr:colOff>165100</xdr:colOff>
      <xdr:row>59</xdr:row>
      <xdr:rowOff>81283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72410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105429</xdr:rowOff>
    </xdr:from>
    <xdr:to>
      <xdr:col>55</xdr:col>
      <xdr:colOff>0</xdr:colOff>
      <xdr:row>78</xdr:row>
      <xdr:rowOff>118128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78529"/>
          <a:ext cx="838200" cy="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107259</xdr:rowOff>
    </xdr:from>
    <xdr:to>
      <xdr:col>50</xdr:col>
      <xdr:colOff>114300</xdr:colOff>
      <xdr:row>78</xdr:row>
      <xdr:rowOff>118128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37459"/>
          <a:ext cx="889000" cy="3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107259</xdr:rowOff>
    </xdr:from>
    <xdr:to>
      <xdr:col>45</xdr:col>
      <xdr:colOff>177800</xdr:colOff>
      <xdr:row>78</xdr:row>
      <xdr:rowOff>106111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37459"/>
          <a:ext cx="889000" cy="34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106111</xdr:rowOff>
    </xdr:from>
    <xdr:to>
      <xdr:col>41</xdr:col>
      <xdr:colOff>50800</xdr:colOff>
      <xdr:row>78</xdr:row>
      <xdr:rowOff>166404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79211"/>
          <a:ext cx="889000" cy="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54629</xdr:rowOff>
    </xdr:from>
    <xdr:to>
      <xdr:col>55</xdr:col>
      <xdr:colOff>50800</xdr:colOff>
      <xdr:row>78</xdr:row>
      <xdr:rowOff>156229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141006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67328</xdr:rowOff>
    </xdr:from>
    <xdr:to>
      <xdr:col>50</xdr:col>
      <xdr:colOff>165100</xdr:colOff>
      <xdr:row>78</xdr:row>
      <xdr:rowOff>168928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160055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56459</xdr:rowOff>
    </xdr:from>
    <xdr:to>
      <xdr:col>46</xdr:col>
      <xdr:colOff>38100</xdr:colOff>
      <xdr:row>76</xdr:row>
      <xdr:rowOff>158059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3135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6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55311</xdr:rowOff>
    </xdr:from>
    <xdr:to>
      <xdr:col>41</xdr:col>
      <xdr:colOff>101600</xdr:colOff>
      <xdr:row>78</xdr:row>
      <xdr:rowOff>156911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148038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115604</xdr:rowOff>
    </xdr:from>
    <xdr:to>
      <xdr:col>36</xdr:col>
      <xdr:colOff>165100</xdr:colOff>
      <xdr:row>79</xdr:row>
      <xdr:rowOff>45754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36881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163779</xdr:rowOff>
    </xdr:from>
    <xdr:to>
      <xdr:col>55</xdr:col>
      <xdr:colOff>0</xdr:colOff>
      <xdr:row>98</xdr:row>
      <xdr:rowOff>26608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94429"/>
          <a:ext cx="838200" cy="3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163779</xdr:rowOff>
    </xdr:from>
    <xdr:to>
      <xdr:col>50</xdr:col>
      <xdr:colOff>114300</xdr:colOff>
      <xdr:row>98</xdr:row>
      <xdr:rowOff>59804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94429"/>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49978</xdr:rowOff>
    </xdr:from>
    <xdr:to>
      <xdr:col>45</xdr:col>
      <xdr:colOff>177800</xdr:colOff>
      <xdr:row>98</xdr:row>
      <xdr:rowOff>59804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52078"/>
          <a:ext cx="8890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106995</xdr:rowOff>
    </xdr:from>
    <xdr:to>
      <xdr:col>41</xdr:col>
      <xdr:colOff>50800</xdr:colOff>
      <xdr:row>98</xdr:row>
      <xdr:rowOff>49978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37645"/>
          <a:ext cx="889000" cy="1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147258</xdr:rowOff>
    </xdr:from>
    <xdr:to>
      <xdr:col>55</xdr:col>
      <xdr:colOff>50800</xdr:colOff>
      <xdr:row>98</xdr:row>
      <xdr:rowOff>77408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7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125685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112979</xdr:rowOff>
    </xdr:from>
    <xdr:to>
      <xdr:col>50</xdr:col>
      <xdr:colOff>165100</xdr:colOff>
      <xdr:row>98</xdr:row>
      <xdr:rowOff>43129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34256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9004</xdr:rowOff>
    </xdr:from>
    <xdr:to>
      <xdr:col>46</xdr:col>
      <xdr:colOff>38100</xdr:colOff>
      <xdr:row>98</xdr:row>
      <xdr:rowOff>110604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101731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170628</xdr:rowOff>
    </xdr:from>
    <xdr:to>
      <xdr:col>41</xdr:col>
      <xdr:colOff>101600</xdr:colOff>
      <xdr:row>98</xdr:row>
      <xdr:rowOff>100778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91905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9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56195</xdr:rowOff>
    </xdr:from>
    <xdr:to>
      <xdr:col>36</xdr:col>
      <xdr:colOff>165100</xdr:colOff>
      <xdr:row>97</xdr:row>
      <xdr:rowOff>157795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148922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101807</xdr:rowOff>
    </xdr:from>
    <xdr:to>
      <xdr:col>85</xdr:col>
      <xdr:colOff>127000</xdr:colOff>
      <xdr:row>36</xdr:row>
      <xdr:rowOff>137512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74007"/>
          <a:ext cx="8382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48619</xdr:rowOff>
    </xdr:from>
    <xdr:to>
      <xdr:col>81</xdr:col>
      <xdr:colOff>50800</xdr:colOff>
      <xdr:row>36</xdr:row>
      <xdr:rowOff>137512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20819"/>
          <a:ext cx="889000" cy="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48619</xdr:rowOff>
    </xdr:from>
    <xdr:to>
      <xdr:col>76</xdr:col>
      <xdr:colOff>114300</xdr:colOff>
      <xdr:row>36</xdr:row>
      <xdr:rowOff>163975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20819"/>
          <a:ext cx="889000" cy="11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121945</xdr:rowOff>
    </xdr:from>
    <xdr:to>
      <xdr:col>71</xdr:col>
      <xdr:colOff>177800</xdr:colOff>
      <xdr:row>36</xdr:row>
      <xdr:rowOff>163975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94145"/>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162363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2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51007</xdr:rowOff>
    </xdr:from>
    <xdr:to>
      <xdr:col>85</xdr:col>
      <xdr:colOff>177800</xdr:colOff>
      <xdr:row>36</xdr:row>
      <xdr:rowOff>152607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29434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86712</xdr:rowOff>
    </xdr:from>
    <xdr:to>
      <xdr:col>81</xdr:col>
      <xdr:colOff>101600</xdr:colOff>
      <xdr:row>37</xdr:row>
      <xdr:rowOff>16862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33389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3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169269</xdr:rowOff>
    </xdr:from>
    <xdr:to>
      <xdr:col>76</xdr:col>
      <xdr:colOff>165100</xdr:colOff>
      <xdr:row>36</xdr:row>
      <xdr:rowOff>99419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115946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113175</xdr:rowOff>
    </xdr:from>
    <xdr:to>
      <xdr:col>72</xdr:col>
      <xdr:colOff>38100</xdr:colOff>
      <xdr:row>37</xdr:row>
      <xdr:rowOff>43325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34452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71145</xdr:rowOff>
    </xdr:from>
    <xdr:to>
      <xdr:col>67</xdr:col>
      <xdr:colOff>101600</xdr:colOff>
      <xdr:row>37</xdr:row>
      <xdr:rowOff>1295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163872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95110</xdr:rowOff>
    </xdr:from>
    <xdr:to>
      <xdr:col>85</xdr:col>
      <xdr:colOff>127000</xdr:colOff>
      <xdr:row>58</xdr:row>
      <xdr:rowOff>108231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10039210"/>
          <a:ext cx="8382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95110</xdr:rowOff>
    </xdr:from>
    <xdr:to>
      <xdr:col>81</xdr:col>
      <xdr:colOff>50800</xdr:colOff>
      <xdr:row>58</xdr:row>
      <xdr:rowOff>115474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10039210"/>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115474</xdr:rowOff>
    </xdr:from>
    <xdr:to>
      <xdr:col>76</xdr:col>
      <xdr:colOff>114300</xdr:colOff>
      <xdr:row>58</xdr:row>
      <xdr:rowOff>122806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59574"/>
          <a:ext cx="8890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80397</xdr:rowOff>
    </xdr:from>
    <xdr:to>
      <xdr:col>71</xdr:col>
      <xdr:colOff>177800</xdr:colOff>
      <xdr:row>58</xdr:row>
      <xdr:rowOff>122806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24497"/>
          <a:ext cx="889000" cy="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57431</xdr:rowOff>
    </xdr:from>
    <xdr:to>
      <xdr:col>85</xdr:col>
      <xdr:colOff>177800</xdr:colOff>
      <xdr:row>58</xdr:row>
      <xdr:rowOff>159031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143808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44310</xdr:rowOff>
    </xdr:from>
    <xdr:to>
      <xdr:col>81</xdr:col>
      <xdr:colOff>101600</xdr:colOff>
      <xdr:row>58</xdr:row>
      <xdr:rowOff>145910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137037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64674</xdr:rowOff>
    </xdr:from>
    <xdr:to>
      <xdr:col>76</xdr:col>
      <xdr:colOff>165100</xdr:colOff>
      <xdr:row>58</xdr:row>
      <xdr:rowOff>166274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100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157401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1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72006</xdr:rowOff>
    </xdr:from>
    <xdr:to>
      <xdr:col>72</xdr:col>
      <xdr:colOff>38100</xdr:colOff>
      <xdr:row>59</xdr:row>
      <xdr:rowOff>2156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0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164733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10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29597</xdr:rowOff>
    </xdr:from>
    <xdr:to>
      <xdr:col>67</xdr:col>
      <xdr:colOff>101600</xdr:colOff>
      <xdr:row>58</xdr:row>
      <xdr:rowOff>131197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122324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6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142958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35489</xdr:rowOff>
    </xdr:from>
    <xdr:to>
      <xdr:col>85</xdr:col>
      <xdr:colOff>127000</xdr:colOff>
      <xdr:row>98</xdr:row>
      <xdr:rowOff>53640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837589"/>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53640</xdr:rowOff>
    </xdr:from>
    <xdr:to>
      <xdr:col>81</xdr:col>
      <xdr:colOff>50800</xdr:colOff>
      <xdr:row>98</xdr:row>
      <xdr:rowOff>75367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855740"/>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75367</xdr:rowOff>
    </xdr:from>
    <xdr:to>
      <xdr:col>76</xdr:col>
      <xdr:colOff>114300</xdr:colOff>
      <xdr:row>98</xdr:row>
      <xdr:rowOff>90091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877467"/>
          <a:ext cx="889000" cy="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90091</xdr:rowOff>
    </xdr:from>
    <xdr:to>
      <xdr:col>71</xdr:col>
      <xdr:colOff>177800</xdr:colOff>
      <xdr:row>98</xdr:row>
      <xdr:rowOff>99566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92191"/>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156139</xdr:rowOff>
    </xdr:from>
    <xdr:to>
      <xdr:col>85</xdr:col>
      <xdr:colOff>177800</xdr:colOff>
      <xdr:row>98</xdr:row>
      <xdr:rowOff>86289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134566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2840</xdr:rowOff>
    </xdr:from>
    <xdr:to>
      <xdr:col>81</xdr:col>
      <xdr:colOff>101600</xdr:colOff>
      <xdr:row>98</xdr:row>
      <xdr:rowOff>104440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95567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24567</xdr:rowOff>
    </xdr:from>
    <xdr:to>
      <xdr:col>76</xdr:col>
      <xdr:colOff>165100</xdr:colOff>
      <xdr:row>98</xdr:row>
      <xdr:rowOff>126167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39291</xdr:rowOff>
    </xdr:from>
    <xdr:to>
      <xdr:col>72</xdr:col>
      <xdr:colOff>38100</xdr:colOff>
      <xdr:row>98</xdr:row>
      <xdr:rowOff>140891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132018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3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48766</xdr:rowOff>
    </xdr:from>
    <xdr:to>
      <xdr:col>67</xdr:col>
      <xdr:colOff>101600</xdr:colOff>
      <xdr:row>98</xdr:row>
      <xdr:rowOff>150366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8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141493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9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主な構成項目である総務費は、住民一人あたり</a:t>
          </a:r>
          <a:r>
            <a:rPr kumimoji="1" lang="en-US" altLang="ja-JP" sz="1100">
              <a:solidFill>
                <a:schemeClr val="dk1"/>
              </a:solidFill>
              <a:effectLst/>
              <a:latin typeface="+mn-lt"/>
              <a:ea typeface="+mn-ea"/>
              <a:cs typeface="+mn-cs"/>
            </a:rPr>
            <a:t>218,802</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上昇した。これは、主な原因として村外からの移住・定住のきっかけづくりを目的とした移住体験施設の設計・建設工事を行ったためである。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衛生費は、住民一人あたり</a:t>
          </a:r>
          <a:r>
            <a:rPr kumimoji="1" lang="en-US" altLang="ja-JP" sz="1100">
              <a:solidFill>
                <a:schemeClr val="dk1"/>
              </a:solidFill>
              <a:effectLst/>
              <a:latin typeface="+mn-lt"/>
              <a:ea typeface="+mn-ea"/>
              <a:cs typeface="+mn-cs"/>
            </a:rPr>
            <a:t>94,101</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上昇した。類似団体と比較すると、上昇傾向にある。これは、主な原因として簡易水道事業および合併処理浄化槽事業特別会計の繰出金が増加したためである。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土木費は、住民一人あたり</a:t>
          </a:r>
          <a:r>
            <a:rPr kumimoji="1" lang="en-US" altLang="ja-JP" sz="1100">
              <a:solidFill>
                <a:schemeClr val="dk1"/>
              </a:solidFill>
              <a:effectLst/>
              <a:latin typeface="+mn-lt"/>
              <a:ea typeface="+mn-ea"/>
              <a:cs typeface="+mn-cs"/>
            </a:rPr>
            <a:t>49,683</a:t>
          </a:r>
          <a:r>
            <a:rPr kumimoji="1" lang="ja-JP" altLang="ja-JP" sz="1100">
              <a:solidFill>
                <a:schemeClr val="dk1"/>
              </a:solidFill>
              <a:effectLst/>
              <a:latin typeface="+mn-lt"/>
              <a:ea typeface="+mn-ea"/>
              <a:cs typeface="+mn-cs"/>
            </a:rPr>
            <a:t>円となっており、類似団体と比較すると、一人あたりコストがここ数年低い位置にあるが、道路等の老朽化による道路維持一般経費の緊急修繕工事等が増加傾向にあるため、緩やかに上昇していくものとみ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財政調整基金については、決算余剰金を中心に積み立てを行うとともに、歳出を適切に精査することで、できる限り最低水準の取り崩しに努めているが、平成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年度に移住体験施設建設等の事業を展開したことにより、基金残高は</a:t>
          </a:r>
          <a:r>
            <a:rPr kumimoji="1" lang="en-US" altLang="ja-JP" sz="1100">
              <a:solidFill>
                <a:schemeClr val="dk1"/>
              </a:solidFill>
              <a:effectLst/>
              <a:latin typeface="+mn-lt"/>
              <a:ea typeface="+mn-ea"/>
              <a:cs typeface="+mn-cs"/>
            </a:rPr>
            <a:t>10.78%</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実質収支については、経費削減に努めていることなどから黒字が続いている。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埼玉県東秩父村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連結実質赤字額については、平成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年度以降、全会計において黒字となっており、主に一般会計の黒字が大きな要因である。基本的には、連結実質黒字は同水準を維持していくとみられる。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2161205</v>
      </c>
      <c r="BO4" s="430"/>
      <c r="BP4" s="430"/>
      <c r="BQ4" s="430"/>
      <c r="BR4" s="430"/>
      <c r="BS4" s="430"/>
      <c r="BT4" s="430"/>
      <c r="BU4" s="431"/>
      <c r="BV4" s="429">
        <v>2136460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8.9</v>
      </c>
      <c r="CU4" s="436"/>
      <c r="CV4" s="436"/>
      <c r="CW4" s="436"/>
      <c r="CX4" s="436"/>
      <c r="CY4" s="436"/>
      <c r="CZ4" s="436"/>
      <c r="DA4" s="437"/>
      <c r="DB4" s="435">
        <v>11.1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2034110</v>
      </c>
      <c r="BO5" s="467"/>
      <c r="BP5" s="467"/>
      <c r="BQ5" s="467"/>
      <c r="BR5" s="467"/>
      <c r="BS5" s="467"/>
      <c r="BT5" s="467"/>
      <c r="BU5" s="468"/>
      <c r="BV5" s="466">
        <v>1979041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90.4</v>
      </c>
      <c r="CU5" s="464"/>
      <c r="CV5" s="464"/>
      <c r="CW5" s="464"/>
      <c r="CX5" s="464"/>
      <c r="CY5" s="464"/>
      <c r="CZ5" s="464"/>
      <c r="DA5" s="465"/>
      <c r="DB5" s="463">
        <v>85.6</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127095</v>
      </c>
      <c r="BO6" s="467"/>
      <c r="BP6" s="467"/>
      <c r="BQ6" s="467"/>
      <c r="BR6" s="467"/>
      <c r="BS6" s="467"/>
      <c r="BT6" s="467"/>
      <c r="BU6" s="468"/>
      <c r="BV6" s="466">
        <v>157419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94.1</v>
      </c>
      <c r="CU6" s="504"/>
      <c r="CV6" s="504"/>
      <c r="CW6" s="504"/>
      <c r="CX6" s="504"/>
      <c r="CY6" s="504"/>
      <c r="CZ6" s="504"/>
      <c r="DA6" s="505"/>
      <c r="DB6" s="503">
        <v>89.2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4419</v>
      </c>
      <c r="BO7" s="467"/>
      <c r="BP7" s="467"/>
      <c r="BQ7" s="467"/>
      <c r="BR7" s="467"/>
      <c r="BS7" s="467"/>
      <c r="BT7" s="467"/>
      <c r="BU7" s="468"/>
      <c r="BV7" s="466">
        <v>2570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1385510</v>
      </c>
      <c r="CU7" s="467"/>
      <c r="CV7" s="467"/>
      <c r="CW7" s="467"/>
      <c r="CX7" s="467"/>
      <c r="CY7" s="467"/>
      <c r="CZ7" s="467"/>
      <c r="DA7" s="468"/>
      <c r="DB7" s="466">
        <v>1395976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106</v>
      </c>
      <c r="AV8" s="499"/>
      <c r="AW8" s="499"/>
      <c r="AX8" s="499"/>
      <c r="AY8" s="500" t="s">
        <v>110</v>
      </c>
      <c r="AZ8" s="501"/>
      <c r="BA8" s="501"/>
      <c r="BB8" s="501"/>
      <c r="BC8" s="501"/>
      <c r="BD8" s="501"/>
      <c r="BE8" s="501"/>
      <c r="BF8" s="501"/>
      <c r="BG8" s="501"/>
      <c r="BH8" s="501"/>
      <c r="BI8" s="501"/>
      <c r="BJ8" s="501"/>
      <c r="BK8" s="501"/>
      <c r="BL8" s="501"/>
      <c r="BM8" s="502"/>
      <c r="BN8" s="466">
        <v>122676</v>
      </c>
      <c r="BO8" s="467"/>
      <c r="BP8" s="467"/>
      <c r="BQ8" s="467"/>
      <c r="BR8" s="467"/>
      <c r="BS8" s="467"/>
      <c r="BT8" s="467"/>
      <c r="BU8" s="468"/>
      <c r="BV8" s="466">
        <v>154849</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2915</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-32173</v>
      </c>
      <c r="BO9" s="467"/>
      <c r="BP9" s="467"/>
      <c r="BQ9" s="467"/>
      <c r="BR9" s="467"/>
      <c r="BS9" s="467"/>
      <c r="BT9" s="467"/>
      <c r="BU9" s="468"/>
      <c r="BV9" s="466">
        <v>25486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7</v>
      </c>
      <c r="CU9" s="464"/>
      <c r="CV9" s="464"/>
      <c r="CW9" s="464"/>
      <c r="CX9" s="464"/>
      <c r="CY9" s="464"/>
      <c r="CZ9" s="464"/>
      <c r="DA9" s="465"/>
      <c r="DB9" s="463">
        <v>6.9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3348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80135</v>
      </c>
      <c r="BO10" s="467"/>
      <c r="BP10" s="467"/>
      <c r="BQ10" s="467"/>
      <c r="BR10" s="467"/>
      <c r="BS10" s="467"/>
      <c r="BT10" s="467"/>
      <c r="BU10" s="468"/>
      <c r="BV10" s="466">
        <v>65129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c r="A12" s="186"/>
      <c r="B12" s="526" t="s">
        <v>132</v>
      </c>
      <c r="C12" s="527"/>
      <c r="D12" s="527"/>
      <c r="E12" s="527"/>
      <c r="F12" s="527"/>
      <c r="G12" s="527"/>
      <c r="H12" s="527"/>
      <c r="I12" s="527"/>
      <c r="J12" s="527"/>
      <c r="K12" s="528"/>
      <c r="L12" s="535" t="s">
        <v>133</v>
      </c>
      <c r="M12" s="536"/>
      <c r="N12" s="536"/>
      <c r="O12" s="536"/>
      <c r="P12" s="536"/>
      <c r="Q12" s="537"/>
      <c r="R12" s="538">
        <v>2823</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240000</v>
      </c>
      <c r="BO12" s="467"/>
      <c r="BP12" s="467"/>
      <c r="BQ12" s="467"/>
      <c r="BR12" s="467"/>
      <c r="BS12" s="467"/>
      <c r="BT12" s="467"/>
      <c r="BU12" s="468"/>
      <c r="BV12" s="466">
        <v>100000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141</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142</v>
      </c>
      <c r="N13" s="555"/>
      <c r="O13" s="555"/>
      <c r="P13" s="555"/>
      <c r="Q13" s="556"/>
      <c r="R13" s="547">
        <v>2812</v>
      </c>
      <c r="S13" s="548"/>
      <c r="T13" s="548"/>
      <c r="U13" s="548"/>
      <c r="V13" s="549"/>
      <c r="W13" s="482" t="s">
        <v>143</v>
      </c>
      <c r="X13" s="483"/>
      <c r="Y13" s="483"/>
      <c r="Z13" s="483"/>
      <c r="AA13" s="483"/>
      <c r="AB13" s="473"/>
      <c r="AC13" s="517">
        <v>77</v>
      </c>
      <c r="AD13" s="518"/>
      <c r="AE13" s="518"/>
      <c r="AF13" s="518"/>
      <c r="AG13" s="557"/>
      <c r="AH13" s="517">
        <v>85</v>
      </c>
      <c r="AI13" s="518"/>
      <c r="AJ13" s="518"/>
      <c r="AK13" s="518"/>
      <c r="AL13" s="519"/>
      <c r="AM13" s="495" t="s">
        <v>144</v>
      </c>
      <c r="AN13" s="496"/>
      <c r="AO13" s="496"/>
      <c r="AP13" s="496"/>
      <c r="AQ13" s="496"/>
      <c r="AR13" s="496"/>
      <c r="AS13" s="496"/>
      <c r="AT13" s="497"/>
      <c r="AU13" s="498" t="s">
        <v>145</v>
      </c>
      <c r="AV13" s="499"/>
      <c r="AW13" s="499"/>
      <c r="AX13" s="499"/>
      <c r="AY13" s="500" t="s">
        <v>146</v>
      </c>
      <c r="AZ13" s="501"/>
      <c r="BA13" s="501"/>
      <c r="BB13" s="501"/>
      <c r="BC13" s="501"/>
      <c r="BD13" s="501"/>
      <c r="BE13" s="501"/>
      <c r="BF13" s="501"/>
      <c r="BG13" s="501"/>
      <c r="BH13" s="501"/>
      <c r="BI13" s="501"/>
      <c r="BJ13" s="501"/>
      <c r="BK13" s="501"/>
      <c r="BL13" s="501"/>
      <c r="BM13" s="502"/>
      <c r="BN13" s="466">
        <v>-192038</v>
      </c>
      <c r="BO13" s="467"/>
      <c r="BP13" s="467"/>
      <c r="BQ13" s="467"/>
      <c r="BR13" s="467"/>
      <c r="BS13" s="467"/>
      <c r="BT13" s="467"/>
      <c r="BU13" s="468"/>
      <c r="BV13" s="466">
        <v>-9385</v>
      </c>
      <c r="BW13" s="467"/>
      <c r="BX13" s="467"/>
      <c r="BY13" s="467"/>
      <c r="BZ13" s="467"/>
      <c r="CA13" s="467"/>
      <c r="CB13" s="467"/>
      <c r="CC13" s="468"/>
      <c r="CD13" s="469" t="s">
        <v>147</v>
      </c>
      <c r="CE13" s="470"/>
      <c r="CF13" s="470"/>
      <c r="CG13" s="470"/>
      <c r="CH13" s="470"/>
      <c r="CI13" s="470"/>
      <c r="CJ13" s="470"/>
      <c r="CK13" s="470"/>
      <c r="CL13" s="470"/>
      <c r="CM13" s="470"/>
      <c r="CN13" s="470"/>
      <c r="CO13" s="470"/>
      <c r="CP13" s="470"/>
      <c r="CQ13" s="470"/>
      <c r="CR13" s="470"/>
      <c r="CS13" s="471"/>
      <c r="CT13" s="463">
        <v>0.7</v>
      </c>
      <c r="CU13" s="464"/>
      <c r="CV13" s="464"/>
      <c r="CW13" s="464"/>
      <c r="CX13" s="464"/>
      <c r="CY13" s="464"/>
      <c r="CZ13" s="464"/>
      <c r="DA13" s="465"/>
      <c r="DB13" s="463">
        <v>0.3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148</v>
      </c>
      <c r="M14" s="545"/>
      <c r="N14" s="545"/>
      <c r="O14" s="545"/>
      <c r="P14" s="545"/>
      <c r="Q14" s="546"/>
      <c r="R14" s="547">
        <v>2910</v>
      </c>
      <c r="S14" s="548"/>
      <c r="T14" s="548"/>
      <c r="U14" s="548"/>
      <c r="V14" s="549"/>
      <c r="W14" s="456"/>
      <c r="X14" s="457"/>
      <c r="Y14" s="457"/>
      <c r="Z14" s="457"/>
      <c r="AA14" s="457"/>
      <c r="AB14" s="446"/>
      <c r="AC14" s="550">
        <v>5.9</v>
      </c>
      <c r="AD14" s="551"/>
      <c r="AE14" s="551"/>
      <c r="AF14" s="551"/>
      <c r="AG14" s="552"/>
      <c r="AH14" s="550">
        <v>5.8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149</v>
      </c>
      <c r="CE14" s="559"/>
      <c r="CF14" s="559"/>
      <c r="CG14" s="559"/>
      <c r="CH14" s="559"/>
      <c r="CI14" s="559"/>
      <c r="CJ14" s="559"/>
      <c r="CK14" s="559"/>
      <c r="CL14" s="559"/>
      <c r="CM14" s="559"/>
      <c r="CN14" s="559"/>
      <c r="CO14" s="559"/>
      <c r="CP14" s="559"/>
      <c r="CQ14" s="559"/>
      <c r="CR14" s="559"/>
      <c r="CS14" s="560"/>
      <c r="CT14" s="561" t="s">
        <v>131</v>
      </c>
      <c r="CU14" s="562"/>
      <c r="CV14" s="562"/>
      <c r="CW14" s="562"/>
      <c r="CX14" s="562"/>
      <c r="CY14" s="562"/>
      <c r="CZ14" s="562"/>
      <c r="DA14" s="563"/>
      <c r="DB14" s="561" t="s">
        <v>130</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150</v>
      </c>
      <c r="N15" s="555"/>
      <c r="O15" s="555"/>
      <c r="P15" s="555"/>
      <c r="Q15" s="556"/>
      <c r="R15" s="547">
        <v>2899</v>
      </c>
      <c r="S15" s="548"/>
      <c r="T15" s="548"/>
      <c r="U15" s="548"/>
      <c r="V15" s="549"/>
      <c r="W15" s="482" t="s">
        <v>151</v>
      </c>
      <c r="X15" s="483"/>
      <c r="Y15" s="483"/>
      <c r="Z15" s="483"/>
      <c r="AA15" s="483"/>
      <c r="AB15" s="473"/>
      <c r="AC15" s="517">
        <v>470</v>
      </c>
      <c r="AD15" s="518"/>
      <c r="AE15" s="518"/>
      <c r="AF15" s="518"/>
      <c r="AG15" s="557"/>
      <c r="AH15" s="517">
        <v>549</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262364</v>
      </c>
      <c r="BO15" s="430"/>
      <c r="BP15" s="430"/>
      <c r="BQ15" s="430"/>
      <c r="BR15" s="430"/>
      <c r="BS15" s="430"/>
      <c r="BT15" s="430"/>
      <c r="BU15" s="431"/>
      <c r="BV15" s="429">
        <v>259820</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35.799999999999997</v>
      </c>
      <c r="AD16" s="551"/>
      <c r="AE16" s="551"/>
      <c r="AF16" s="551"/>
      <c r="AG16" s="552"/>
      <c r="AH16" s="550">
        <v>37.5</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1265745</v>
      </c>
      <c r="BO16" s="467"/>
      <c r="BP16" s="467"/>
      <c r="BQ16" s="467"/>
      <c r="BR16" s="467"/>
      <c r="BS16" s="467"/>
      <c r="BT16" s="467"/>
      <c r="BU16" s="468"/>
      <c r="BV16" s="466">
        <v>1276440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157</v>
      </c>
      <c r="N17" s="571"/>
      <c r="O17" s="571"/>
      <c r="P17" s="571"/>
      <c r="Q17" s="572"/>
      <c r="R17" s="567" t="s">
        <v>155</v>
      </c>
      <c r="S17" s="568"/>
      <c r="T17" s="568"/>
      <c r="U17" s="568"/>
      <c r="V17" s="569"/>
      <c r="W17" s="482" t="s">
        <v>158</v>
      </c>
      <c r="X17" s="483"/>
      <c r="Y17" s="483"/>
      <c r="Z17" s="483"/>
      <c r="AA17" s="483"/>
      <c r="AB17" s="473"/>
      <c r="AC17" s="517">
        <v>766</v>
      </c>
      <c r="AD17" s="518"/>
      <c r="AE17" s="518"/>
      <c r="AF17" s="518"/>
      <c r="AG17" s="557"/>
      <c r="AH17" s="517">
        <v>830</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326944</v>
      </c>
      <c r="BO17" s="467"/>
      <c r="BP17" s="467"/>
      <c r="BQ17" s="467"/>
      <c r="BR17" s="467"/>
      <c r="BS17" s="467"/>
      <c r="BT17" s="467"/>
      <c r="BU17" s="468"/>
      <c r="BV17" s="466">
        <v>322680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160</v>
      </c>
      <c r="C18" s="509"/>
      <c r="D18" s="509"/>
      <c r="E18" s="578"/>
      <c r="F18" s="578"/>
      <c r="G18" s="578"/>
      <c r="H18" s="578"/>
      <c r="I18" s="578"/>
      <c r="J18" s="578"/>
      <c r="K18" s="578"/>
      <c r="L18" s="579">
        <v>37.06</v>
      </c>
      <c r="M18" s="579"/>
      <c r="N18" s="579"/>
      <c r="O18" s="579"/>
      <c r="P18" s="579"/>
      <c r="Q18" s="579"/>
      <c r="R18" s="580"/>
      <c r="S18" s="580"/>
      <c r="T18" s="580"/>
      <c r="U18" s="580"/>
      <c r="V18" s="581"/>
      <c r="W18" s="484"/>
      <c r="X18" s="485"/>
      <c r="Y18" s="485"/>
      <c r="Z18" s="485"/>
      <c r="AA18" s="485"/>
      <c r="AB18" s="476"/>
      <c r="AC18" s="582">
        <v>58.3</v>
      </c>
      <c r="AD18" s="583"/>
      <c r="AE18" s="583"/>
      <c r="AF18" s="583"/>
      <c r="AG18" s="584"/>
      <c r="AH18" s="582">
        <v>56.7</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1255741</v>
      </c>
      <c r="BO18" s="467"/>
      <c r="BP18" s="467"/>
      <c r="BQ18" s="467"/>
      <c r="BR18" s="467"/>
      <c r="BS18" s="467"/>
      <c r="BT18" s="467"/>
      <c r="BU18" s="468"/>
      <c r="BV18" s="466">
        <v>1206488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162</v>
      </c>
      <c r="C19" s="509"/>
      <c r="D19" s="509"/>
      <c r="E19" s="578"/>
      <c r="F19" s="578"/>
      <c r="G19" s="578"/>
      <c r="H19" s="578"/>
      <c r="I19" s="578"/>
      <c r="J19" s="578"/>
      <c r="K19" s="578"/>
      <c r="L19" s="586">
        <v>79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1920276</v>
      </c>
      <c r="BO19" s="467"/>
      <c r="BP19" s="467"/>
      <c r="BQ19" s="467"/>
      <c r="BR19" s="467"/>
      <c r="BS19" s="467"/>
      <c r="BT19" s="467"/>
      <c r="BU19" s="468"/>
      <c r="BV19" s="466">
        <v>1806505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164</v>
      </c>
      <c r="C20" s="509"/>
      <c r="D20" s="509"/>
      <c r="E20" s="578"/>
      <c r="F20" s="578"/>
      <c r="G20" s="578"/>
      <c r="H20" s="578"/>
      <c r="I20" s="578"/>
      <c r="J20" s="578"/>
      <c r="K20" s="578"/>
      <c r="L20" s="586">
        <v>1028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1567359</v>
      </c>
      <c r="BO23" s="467"/>
      <c r="BP23" s="467"/>
      <c r="BQ23" s="467"/>
      <c r="BR23" s="467"/>
      <c r="BS23" s="467"/>
      <c r="BT23" s="467"/>
      <c r="BU23" s="468"/>
      <c r="BV23" s="466">
        <v>1638632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173</v>
      </c>
      <c r="F24" s="496"/>
      <c r="G24" s="496"/>
      <c r="H24" s="496"/>
      <c r="I24" s="496"/>
      <c r="J24" s="496"/>
      <c r="K24" s="497"/>
      <c r="L24" s="517">
        <v>1</v>
      </c>
      <c r="M24" s="518"/>
      <c r="N24" s="518"/>
      <c r="O24" s="518"/>
      <c r="P24" s="557"/>
      <c r="Q24" s="517">
        <v>4165</v>
      </c>
      <c r="R24" s="518"/>
      <c r="S24" s="518"/>
      <c r="T24" s="518"/>
      <c r="U24" s="518"/>
      <c r="V24" s="557"/>
      <c r="W24" s="616"/>
      <c r="X24" s="604"/>
      <c r="Y24" s="605"/>
      <c r="Z24" s="516" t="s">
        <v>174</v>
      </c>
      <c r="AA24" s="496"/>
      <c r="AB24" s="496"/>
      <c r="AC24" s="496"/>
      <c r="AD24" s="496"/>
      <c r="AE24" s="496"/>
      <c r="AF24" s="496"/>
      <c r="AG24" s="497"/>
      <c r="AH24" s="517">
        <v>54</v>
      </c>
      <c r="AI24" s="518"/>
      <c r="AJ24" s="518"/>
      <c r="AK24" s="518"/>
      <c r="AL24" s="557"/>
      <c r="AM24" s="517">
        <v>145584</v>
      </c>
      <c r="AN24" s="518"/>
      <c r="AO24" s="518"/>
      <c r="AP24" s="518"/>
      <c r="AQ24" s="518"/>
      <c r="AR24" s="557"/>
      <c r="AS24" s="517">
        <v>2696</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1526447</v>
      </c>
      <c r="BO24" s="467"/>
      <c r="BP24" s="467"/>
      <c r="BQ24" s="467"/>
      <c r="BR24" s="467"/>
      <c r="BS24" s="467"/>
      <c r="BT24" s="467"/>
      <c r="BU24" s="468"/>
      <c r="BV24" s="466">
        <v>1588752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176</v>
      </c>
      <c r="F25" s="496"/>
      <c r="G25" s="496"/>
      <c r="H25" s="496"/>
      <c r="I25" s="496"/>
      <c r="J25" s="496"/>
      <c r="K25" s="497"/>
      <c r="L25" s="517">
        <v>1</v>
      </c>
      <c r="M25" s="518"/>
      <c r="N25" s="518"/>
      <c r="O25" s="518"/>
      <c r="P25" s="557"/>
      <c r="Q25" s="517">
        <v>5500</v>
      </c>
      <c r="R25" s="518"/>
      <c r="S25" s="518"/>
      <c r="T25" s="518"/>
      <c r="U25" s="518"/>
      <c r="V25" s="557"/>
      <c r="W25" s="616"/>
      <c r="X25" s="604"/>
      <c r="Y25" s="605"/>
      <c r="Z25" s="516" t="s">
        <v>177</v>
      </c>
      <c r="AA25" s="496"/>
      <c r="AB25" s="496"/>
      <c r="AC25" s="496"/>
      <c r="AD25" s="496"/>
      <c r="AE25" s="496"/>
      <c r="AF25" s="496"/>
      <c r="AG25" s="497"/>
      <c r="AH25" s="517" t="s">
        <v>140</v>
      </c>
      <c r="AI25" s="518"/>
      <c r="AJ25" s="518"/>
      <c r="AK25" s="518"/>
      <c r="AL25" s="557"/>
      <c r="AM25" s="517" t="s">
        <v>140</v>
      </c>
      <c r="AN25" s="518"/>
      <c r="AO25" s="518"/>
      <c r="AP25" s="518"/>
      <c r="AQ25" s="518"/>
      <c r="AR25" s="557"/>
      <c r="AS25" s="517" t="s">
        <v>140</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t="s">
        <v>140</v>
      </c>
      <c r="BO25" s="430"/>
      <c r="BP25" s="430"/>
      <c r="BQ25" s="430"/>
      <c r="BR25" s="430"/>
      <c r="BS25" s="430"/>
      <c r="BT25" s="430"/>
      <c r="BU25" s="431"/>
      <c r="BV25" s="429" t="s">
        <v>140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179</v>
      </c>
      <c r="F26" s="496"/>
      <c r="G26" s="496"/>
      <c r="H26" s="496"/>
      <c r="I26" s="496"/>
      <c r="J26" s="496"/>
      <c r="K26" s="497"/>
      <c r="L26" s="517">
        <v>1</v>
      </c>
      <c r="M26" s="518"/>
      <c r="N26" s="518"/>
      <c r="O26" s="518"/>
      <c r="P26" s="557"/>
      <c r="Q26" s="517">
        <v>3598</v>
      </c>
      <c r="R26" s="518"/>
      <c r="S26" s="518"/>
      <c r="T26" s="518"/>
      <c r="U26" s="518"/>
      <c r="V26" s="557"/>
      <c r="W26" s="616"/>
      <c r="X26" s="604"/>
      <c r="Y26" s="605"/>
      <c r="Z26" s="516" t="s">
        <v>180</v>
      </c>
      <c r="AA26" s="626"/>
      <c r="AB26" s="626"/>
      <c r="AC26" s="626"/>
      <c r="AD26" s="626"/>
      <c r="AE26" s="626"/>
      <c r="AF26" s="626"/>
      <c r="AG26" s="627"/>
      <c r="AH26" s="517" t="s">
        <v>140</v>
      </c>
      <c r="AI26" s="518"/>
      <c r="AJ26" s="518"/>
      <c r="AK26" s="518"/>
      <c r="AL26" s="557"/>
      <c r="AM26" s="517" t="s">
        <v>140</v>
      </c>
      <c r="AN26" s="518"/>
      <c r="AO26" s="518"/>
      <c r="AP26" s="518"/>
      <c r="AQ26" s="518"/>
      <c r="AR26" s="557"/>
      <c r="AS26" s="517" t="s">
        <v>140</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2390</v>
      </c>
      <c r="R27" s="518"/>
      <c r="S27" s="518"/>
      <c r="T27" s="518"/>
      <c r="U27" s="518"/>
      <c r="V27" s="557"/>
      <c r="W27" s="616"/>
      <c r="X27" s="604"/>
      <c r="Y27" s="605"/>
      <c r="Z27" s="516" t="s">
        <v>183</v>
      </c>
      <c r="AA27" s="496"/>
      <c r="AB27" s="496"/>
      <c r="AC27" s="496"/>
      <c r="AD27" s="496"/>
      <c r="AE27" s="496"/>
      <c r="AF27" s="496"/>
      <c r="AG27" s="497"/>
      <c r="AH27" s="517" t="s">
        <v>140</v>
      </c>
      <c r="AI27" s="518"/>
      <c r="AJ27" s="518"/>
      <c r="AK27" s="518"/>
      <c r="AL27" s="557"/>
      <c r="AM27" s="517" t="s">
        <v>140</v>
      </c>
      <c r="AN27" s="518"/>
      <c r="AO27" s="518"/>
      <c r="AP27" s="518"/>
      <c r="AQ27" s="518"/>
      <c r="AR27" s="557"/>
      <c r="AS27" s="517" t="s">
        <v>140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140</v>
      </c>
      <c r="BO27" s="640"/>
      <c r="BP27" s="640"/>
      <c r="BQ27" s="640"/>
      <c r="BR27" s="640"/>
      <c r="BS27" s="640"/>
      <c r="BT27" s="640"/>
      <c r="BU27" s="641"/>
      <c r="BV27" s="639" t="s">
        <v>140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1830</v>
      </c>
      <c r="R28" s="518"/>
      <c r="S28" s="518"/>
      <c r="T28" s="518"/>
      <c r="U28" s="518"/>
      <c r="V28" s="557"/>
      <c r="W28" s="616"/>
      <c r="X28" s="604"/>
      <c r="Y28" s="605"/>
      <c r="Z28" s="516" t="s">
        <v>186</v>
      </c>
      <c r="AA28" s="496"/>
      <c r="AB28" s="496"/>
      <c r="AC28" s="496"/>
      <c r="AD28" s="496"/>
      <c r="AE28" s="496"/>
      <c r="AF28" s="496"/>
      <c r="AG28" s="497"/>
      <c r="AH28" s="517" t="s">
        <v>140</v>
      </c>
      <c r="AI28" s="518"/>
      <c r="AJ28" s="518"/>
      <c r="AK28" s="518"/>
      <c r="AL28" s="557"/>
      <c r="AM28" s="517" t="s">
        <v>140</v>
      </c>
      <c r="AN28" s="518"/>
      <c r="AO28" s="518"/>
      <c r="AP28" s="518"/>
      <c r="AQ28" s="518"/>
      <c r="AR28" s="557"/>
      <c r="AS28" s="517" t="s">
        <v>140</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1241088</v>
      </c>
      <c r="BO28" s="430"/>
      <c r="BP28" s="430"/>
      <c r="BQ28" s="430"/>
      <c r="BR28" s="430"/>
      <c r="BS28" s="430"/>
      <c r="BT28" s="430"/>
      <c r="BU28" s="431"/>
      <c r="BV28" s="429">
        <v>1400953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6</v>
      </c>
      <c r="M29" s="518"/>
      <c r="N29" s="518"/>
      <c r="O29" s="518"/>
      <c r="P29" s="557"/>
      <c r="Q29" s="517">
        <v>1710</v>
      </c>
      <c r="R29" s="518"/>
      <c r="S29" s="518"/>
      <c r="T29" s="518"/>
      <c r="U29" s="518"/>
      <c r="V29" s="557"/>
      <c r="W29" s="617"/>
      <c r="X29" s="618"/>
      <c r="Y29" s="619"/>
      <c r="Z29" s="516" t="s">
        <v>189</v>
      </c>
      <c r="AA29" s="496"/>
      <c r="AB29" s="496"/>
      <c r="AC29" s="496"/>
      <c r="AD29" s="496"/>
      <c r="AE29" s="496"/>
      <c r="AF29" s="496"/>
      <c r="AG29" s="497"/>
      <c r="AH29" s="517">
        <v>54</v>
      </c>
      <c r="AI29" s="518"/>
      <c r="AJ29" s="518"/>
      <c r="AK29" s="518"/>
      <c r="AL29" s="557"/>
      <c r="AM29" s="517">
        <v>145584</v>
      </c>
      <c r="AN29" s="518"/>
      <c r="AO29" s="518"/>
      <c r="AP29" s="518"/>
      <c r="AQ29" s="518"/>
      <c r="AR29" s="557"/>
      <c r="AS29" s="517">
        <v>2696</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10030</v>
      </c>
      <c r="BO29" s="467"/>
      <c r="BP29" s="467"/>
      <c r="BQ29" s="467"/>
      <c r="BR29" s="467"/>
      <c r="BS29" s="467"/>
      <c r="BT29" s="467"/>
      <c r="BU29" s="468"/>
      <c r="BV29" s="466">
        <v>10030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95.9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586617</v>
      </c>
      <c r="BO30" s="640"/>
      <c r="BP30" s="640"/>
      <c r="BQ30" s="640"/>
      <c r="BR30" s="640"/>
      <c r="BS30" s="640"/>
      <c r="BT30" s="640"/>
      <c r="BU30" s="641"/>
      <c r="BV30" s="639">
        <v>489996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比企広域市町村圏組合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東秩父村和紙の里</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合併処理浄化槽設置管理事業特別会計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小川地区衛生組合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彩の国さいたま人づくり広域連合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埼玉県市町村総合事務組合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埼玉県後期高齢者医療広域連合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0kedaAkWKy5YJA/0cZ5R//FLdjK9K/NwNegz/vHzlWqa4BxzRecRruUsp5HQ8W/89jmKOvLfJrVGpKB1NgA6Cw==" saltValue="Ln66NWDxPihSvAqLO95D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0" t="s">
        <v>554</v>
      </c>
      <c r="D34" s="1240"/>
      <c r="E34" s="1241"/>
      <c r="F34" s="32">
        <v>6.94</v>
      </c>
      <c r="G34" s="33">
        <v>8.5299999999999994</v>
      </c>
      <c r="H34" s="33">
        <v>9.02</v>
      </c>
      <c r="I34" s="33">
        <v>11.09</v>
      </c>
      <c r="J34" s="34">
        <v>8.85</v>
      </c>
      <c r="K34" s="22"/>
      <c r="L34" s="22"/>
      <c r="M34" s="22"/>
      <c r="N34" s="22"/>
      <c r="O34" s="22"/>
      <c r="P34" s="22"/>
    </row>
    <row r="35" spans="1:16" ht="39" customHeight="1">
      <c r="A35" s="22"/>
      <c r="B35" s="35"/>
      <c r="C35" s="1234" t="s">
        <v>555</v>
      </c>
      <c r="D35" s="1235"/>
      <c r="E35" s="1236"/>
      <c r="F35" s="36">
        <v>0</v>
      </c>
      <c r="G35" s="37">
        <v>1.25</v>
      </c>
      <c r="H35" s="37">
        <v>1.4</v>
      </c>
      <c r="I35" s="37">
        <v>1.1599999999999999</v>
      </c>
      <c r="J35" s="38">
        <v>1.44</v>
      </c>
      <c r="K35" s="22"/>
      <c r="L35" s="22"/>
      <c r="M35" s="22"/>
      <c r="N35" s="22"/>
      <c r="O35" s="22"/>
      <c r="P35" s="22"/>
    </row>
    <row r="36" spans="1:16" ht="39" customHeight="1">
      <c r="A36" s="22"/>
      <c r="B36" s="35"/>
      <c r="C36" s="1234" t="s">
        <v>556</v>
      </c>
      <c r="D36" s="1235"/>
      <c r="E36" s="1236"/>
      <c r="F36" s="36">
        <v>4.05</v>
      </c>
      <c r="G36" s="37">
        <v>2.88</v>
      </c>
      <c r="H36" s="37">
        <v>3.2</v>
      </c>
      <c r="I36" s="37">
        <v>5.0999999999999996</v>
      </c>
      <c r="J36" s="38">
        <v>1.32</v>
      </c>
      <c r="K36" s="22"/>
      <c r="L36" s="22"/>
      <c r="M36" s="22"/>
      <c r="N36" s="22"/>
      <c r="O36" s="22"/>
      <c r="P36" s="22"/>
    </row>
    <row r="37" spans="1:16" ht="39" customHeight="1">
      <c r="A37" s="22"/>
      <c r="B37" s="35"/>
      <c r="C37" s="1234" t="s">
        <v>557</v>
      </c>
      <c r="D37" s="1235"/>
      <c r="E37" s="1236"/>
      <c r="F37" s="36">
        <v>0</v>
      </c>
      <c r="G37" s="37">
        <v>0.32</v>
      </c>
      <c r="H37" s="37">
        <v>0.33</v>
      </c>
      <c r="I37" s="37">
        <v>0.4</v>
      </c>
      <c r="J37" s="38">
        <v>0.85</v>
      </c>
      <c r="K37" s="22"/>
      <c r="L37" s="22"/>
      <c r="M37" s="22"/>
      <c r="N37" s="22"/>
      <c r="O37" s="22"/>
      <c r="P37" s="22"/>
    </row>
    <row r="38" spans="1:16" ht="39" customHeight="1">
      <c r="A38" s="22"/>
      <c r="B38" s="35"/>
      <c r="C38" s="1234" t="s">
        <v>558</v>
      </c>
      <c r="D38" s="1235"/>
      <c r="E38" s="1236"/>
      <c r="F38" s="36">
        <v>0.06</v>
      </c>
      <c r="G38" s="37">
        <v>0.17</v>
      </c>
      <c r="H38" s="37">
        <v>0.03</v>
      </c>
      <c r="I38" s="37">
        <v>0.56999999999999995</v>
      </c>
      <c r="J38" s="38">
        <v>0.35</v>
      </c>
      <c r="K38" s="22"/>
      <c r="L38" s="22"/>
      <c r="M38" s="22"/>
      <c r="N38" s="22"/>
      <c r="O38" s="22"/>
      <c r="P38" s="22"/>
    </row>
    <row r="39" spans="1:16" ht="39" customHeight="1">
      <c r="A39" s="22"/>
      <c r="B39" s="35"/>
      <c r="C39" s="1234" t="s">
        <v>559</v>
      </c>
      <c r="D39" s="1235"/>
      <c r="E39" s="1236"/>
      <c r="F39" s="36">
        <v>0.02</v>
      </c>
      <c r="G39" s="37">
        <v>0.02</v>
      </c>
      <c r="H39" s="37">
        <v>0.03</v>
      </c>
      <c r="I39" s="37">
        <v>0.02</v>
      </c>
      <c r="J39" s="38">
        <v>0.02</v>
      </c>
      <c r="K39" s="22"/>
      <c r="L39" s="22"/>
      <c r="M39" s="22"/>
      <c r="N39" s="22"/>
      <c r="O39" s="22"/>
      <c r="P39" s="22"/>
    </row>
    <row r="40" spans="1:16" ht="39" customHeight="1">
      <c r="A40" s="22"/>
      <c r="B40" s="35"/>
      <c r="C40" s="1234"/>
      <c r="D40" s="1235"/>
      <c r="E40" s="1236"/>
      <c r="F40" s="36"/>
      <c r="G40" s="37"/>
      <c r="H40" s="37"/>
      <c r="I40" s="37"/>
      <c r="J40" s="38"/>
      <c r="K40" s="22"/>
      <c r="L40" s="22"/>
      <c r="M40" s="22"/>
      <c r="N40" s="22"/>
      <c r="O40" s="22"/>
      <c r="P40" s="22"/>
    </row>
    <row r="41" spans="1:16" ht="39" customHeight="1">
      <c r="A41" s="22"/>
      <c r="B41" s="35"/>
      <c r="C41" s="1234"/>
      <c r="D41" s="1235"/>
      <c r="E41" s="1236"/>
      <c r="F41" s="36"/>
      <c r="G41" s="37"/>
      <c r="H41" s="37"/>
      <c r="I41" s="37"/>
      <c r="J41" s="38"/>
      <c r="K41" s="22"/>
      <c r="L41" s="22"/>
      <c r="M41" s="22"/>
      <c r="N41" s="22"/>
      <c r="O41" s="22"/>
      <c r="P41" s="22"/>
    </row>
    <row r="42" spans="1:16" ht="39" customHeight="1">
      <c r="A42" s="22"/>
      <c r="B42" s="39"/>
      <c r="C42" s="1234" t="s">
        <v>560</v>
      </c>
      <c r="D42" s="1235"/>
      <c r="E42" s="1236"/>
      <c r="F42" s="36" t="s">
        <v>504</v>
      </c>
      <c r="G42" s="37" t="s">
        <v>504</v>
      </c>
      <c r="H42" s="37" t="s">
        <v>504</v>
      </c>
      <c r="I42" s="37" t="s">
        <v>504</v>
      </c>
      <c r="J42" s="38" t="s">
        <v>504</v>
      </c>
      <c r="K42" s="22"/>
      <c r="L42" s="22"/>
      <c r="M42" s="22"/>
      <c r="N42" s="22"/>
      <c r="O42" s="22"/>
      <c r="P42" s="22"/>
    </row>
    <row r="43" spans="1:16" ht="39" customHeight="1" thickBot="1">
      <c r="A43" s="22"/>
      <c r="B43" s="40"/>
      <c r="C43" s="1237" t="s">
        <v>561</v>
      </c>
      <c r="D43" s="1238"/>
      <c r="E43" s="1239"/>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051EY88+wxLqbZi7IDECKZDhRtrlLFdy/hsIaHEWoPb8ymXBNltE5JKlSz25t0Y/Gw2M129z9oMYqmLAQuQjA==" saltValue="FjBh+nQlQ74Cq94/utf5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42" t="s">
        <v>11</v>
      </c>
      <c r="C45" s="1243"/>
      <c r="D45" s="58"/>
      <c r="E45" s="1248" t="s">
        <v>12</v>
      </c>
      <c r="F45" s="1248"/>
      <c r="G45" s="1248"/>
      <c r="H45" s="1248"/>
      <c r="I45" s="1248"/>
      <c r="J45" s="1249"/>
      <c r="K45" s="59">
        <v>96</v>
      </c>
      <c r="L45" s="60">
        <v>101</v>
      </c>
      <c r="M45" s="60">
        <v>110</v>
      </c>
      <c r="N45" s="60">
        <v>124</v>
      </c>
      <c r="O45" s="61">
        <v>134</v>
      </c>
      <c r="P45" s="48"/>
      <c r="Q45" s="48"/>
      <c r="R45" s="48"/>
      <c r="S45" s="48"/>
      <c r="T45" s="48"/>
      <c r="U45" s="48"/>
    </row>
    <row r="46" spans="1:21" ht="30.75" customHeight="1">
      <c r="A46" s="48"/>
      <c r="B46" s="1244"/>
      <c r="C46" s="1245"/>
      <c r="D46" s="62"/>
      <c r="E46" s="1250" t="s">
        <v>13</v>
      </c>
      <c r="F46" s="1250"/>
      <c r="G46" s="1250"/>
      <c r="H46" s="1250"/>
      <c r="I46" s="1250"/>
      <c r="J46" s="1251"/>
      <c r="K46" s="63" t="s">
        <v>504</v>
      </c>
      <c r="L46" s="64" t="s">
        <v>504</v>
      </c>
      <c r="M46" s="64" t="s">
        <v>504</v>
      </c>
      <c r="N46" s="64" t="s">
        <v>504</v>
      </c>
      <c r="O46" s="65" t="s">
        <v>504</v>
      </c>
      <c r="P46" s="48"/>
      <c r="Q46" s="48"/>
      <c r="R46" s="48"/>
      <c r="S46" s="48"/>
      <c r="T46" s="48"/>
      <c r="U46" s="48"/>
    </row>
    <row r="47" spans="1:21" ht="30.75" customHeight="1">
      <c r="A47" s="48"/>
      <c r="B47" s="1244"/>
      <c r="C47" s="1245"/>
      <c r="D47" s="62"/>
      <c r="E47" s="1250" t="s">
        <v>14</v>
      </c>
      <c r="F47" s="1250"/>
      <c r="G47" s="1250"/>
      <c r="H47" s="1250"/>
      <c r="I47" s="1250"/>
      <c r="J47" s="1251"/>
      <c r="K47" s="63" t="s">
        <v>504</v>
      </c>
      <c r="L47" s="64" t="s">
        <v>504</v>
      </c>
      <c r="M47" s="64" t="s">
        <v>504</v>
      </c>
      <c r="N47" s="64" t="s">
        <v>504</v>
      </c>
      <c r="O47" s="65" t="s">
        <v>504</v>
      </c>
      <c r="P47" s="48"/>
      <c r="Q47" s="48"/>
      <c r="R47" s="48"/>
      <c r="S47" s="48"/>
      <c r="T47" s="48"/>
      <c r="U47" s="48"/>
    </row>
    <row r="48" spans="1:21" ht="30.75" customHeight="1">
      <c r="A48" s="48"/>
      <c r="B48" s="1244"/>
      <c r="C48" s="1245"/>
      <c r="D48" s="62"/>
      <c r="E48" s="1250" t="s">
        <v>15</v>
      </c>
      <c r="F48" s="1250"/>
      <c r="G48" s="1250"/>
      <c r="H48" s="1250"/>
      <c r="I48" s="1250"/>
      <c r="J48" s="1251"/>
      <c r="K48" s="63">
        <v>10</v>
      </c>
      <c r="L48" s="64">
        <v>10</v>
      </c>
      <c r="M48" s="64">
        <v>10</v>
      </c>
      <c r="N48" s="64">
        <v>10</v>
      </c>
      <c r="O48" s="65">
        <v>13</v>
      </c>
      <c r="P48" s="48"/>
      <c r="Q48" s="48"/>
      <c r="R48" s="48"/>
      <c r="S48" s="48"/>
      <c r="T48" s="48"/>
      <c r="U48" s="48"/>
    </row>
    <row r="49" spans="1:21" ht="30.75" customHeight="1">
      <c r="A49" s="48"/>
      <c r="B49" s="1244"/>
      <c r="C49" s="1245"/>
      <c r="D49" s="62"/>
      <c r="E49" s="1250" t="s">
        <v>16</v>
      </c>
      <c r="F49" s="1250"/>
      <c r="G49" s="1250"/>
      <c r="H49" s="1250"/>
      <c r="I49" s="1250"/>
      <c r="J49" s="1251"/>
      <c r="K49" s="63">
        <v>10</v>
      </c>
      <c r="L49" s="64">
        <v>8</v>
      </c>
      <c r="M49" s="64">
        <v>8</v>
      </c>
      <c r="N49" s="64">
        <v>7</v>
      </c>
      <c r="O49" s="65">
        <v>7</v>
      </c>
      <c r="P49" s="48"/>
      <c r="Q49" s="48"/>
      <c r="R49" s="48"/>
      <c r="S49" s="48"/>
      <c r="T49" s="48"/>
      <c r="U49" s="48"/>
    </row>
    <row r="50" spans="1:21" ht="30.75" customHeight="1">
      <c r="A50" s="48"/>
      <c r="B50" s="1244"/>
      <c r="C50" s="1245"/>
      <c r="D50" s="62"/>
      <c r="E50" s="1250" t="s">
        <v>17</v>
      </c>
      <c r="F50" s="1250"/>
      <c r="G50" s="1250"/>
      <c r="H50" s="1250"/>
      <c r="I50" s="1250"/>
      <c r="J50" s="1251"/>
      <c r="K50" s="63" t="s">
        <v>504</v>
      </c>
      <c r="L50" s="64" t="s">
        <v>504</v>
      </c>
      <c r="M50" s="64" t="s">
        <v>504</v>
      </c>
      <c r="N50" s="64" t="s">
        <v>504</v>
      </c>
      <c r="O50" s="65" t="s">
        <v>504</v>
      </c>
      <c r="P50" s="48"/>
      <c r="Q50" s="48"/>
      <c r="R50" s="48"/>
      <c r="S50" s="48"/>
      <c r="T50" s="48"/>
      <c r="U50" s="48"/>
    </row>
    <row r="51" spans="1:21" ht="30.75" customHeight="1">
      <c r="A51" s="48"/>
      <c r="B51" s="1246"/>
      <c r="C51" s="1247"/>
      <c r="D51" s="66"/>
      <c r="E51" s="1250" t="s">
        <v>18</v>
      </c>
      <c r="F51" s="1250"/>
      <c r="G51" s="1250"/>
      <c r="H51" s="1250"/>
      <c r="I51" s="1250"/>
      <c r="J51" s="1251"/>
      <c r="K51" s="63" t="s">
        <v>504</v>
      </c>
      <c r="L51" s="64" t="s">
        <v>504</v>
      </c>
      <c r="M51" s="64" t="s">
        <v>504</v>
      </c>
      <c r="N51" s="64" t="s">
        <v>504</v>
      </c>
      <c r="O51" s="65" t="s">
        <v>504</v>
      </c>
      <c r="P51" s="48"/>
      <c r="Q51" s="48"/>
      <c r="R51" s="48"/>
      <c r="S51" s="48"/>
      <c r="T51" s="48"/>
      <c r="U51" s="48"/>
    </row>
    <row r="52" spans="1:21" ht="30.75" customHeight="1">
      <c r="A52" s="48"/>
      <c r="B52" s="1252" t="s">
        <v>19</v>
      </c>
      <c r="C52" s="1253"/>
      <c r="D52" s="66"/>
      <c r="E52" s="1250" t="s">
        <v>20</v>
      </c>
      <c r="F52" s="1250"/>
      <c r="G52" s="1250"/>
      <c r="H52" s="1250"/>
      <c r="I52" s="1250"/>
      <c r="J52" s="1251"/>
      <c r="K52" s="63">
        <v>118</v>
      </c>
      <c r="L52" s="64">
        <v>120</v>
      </c>
      <c r="M52" s="64">
        <v>124</v>
      </c>
      <c r="N52" s="64">
        <v>131</v>
      </c>
      <c r="O52" s="65">
        <v>138</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-2</v>
      </c>
      <c r="L53" s="69">
        <v>-1</v>
      </c>
      <c r="M53" s="69">
        <v>4</v>
      </c>
      <c r="N53" s="69">
        <v>10</v>
      </c>
      <c r="O53" s="70">
        <v>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c r="B57" s="1258" t="s">
        <v>25</v>
      </c>
      <c r="C57" s="1259"/>
      <c r="D57" s="1262" t="s">
        <v>26</v>
      </c>
      <c r="E57" s="1263"/>
      <c r="F57" s="1263"/>
      <c r="G57" s="1263"/>
      <c r="H57" s="1263"/>
      <c r="I57" s="1263"/>
      <c r="J57" s="1264"/>
      <c r="K57" s="82" t="s">
        <v>584</v>
      </c>
      <c r="L57" s="83" t="s">
        <v>584</v>
      </c>
      <c r="M57" s="83" t="s">
        <v>584</v>
      </c>
      <c r="N57" s="83" t="s">
        <v>584</v>
      </c>
      <c r="O57" s="84" t="s">
        <v>584</v>
      </c>
    </row>
    <row r="58" spans="1:21" ht="31.5" customHeight="1" thickBot="1">
      <c r="B58" s="1260"/>
      <c r="C58" s="1261"/>
      <c r="D58" s="1265" t="s">
        <v>27</v>
      </c>
      <c r="E58" s="1266"/>
      <c r="F58" s="1266"/>
      <c r="G58" s="1266"/>
      <c r="H58" s="1266"/>
      <c r="I58" s="1266"/>
      <c r="J58" s="1267"/>
      <c r="K58" s="85" t="s">
        <v>584</v>
      </c>
      <c r="L58" s="86" t="s">
        <v>584</v>
      </c>
      <c r="M58" s="86" t="s">
        <v>584</v>
      </c>
      <c r="N58" s="86" t="s">
        <v>584</v>
      </c>
      <c r="O58" s="87" t="s">
        <v>584</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Vm/EZPqnVU9StP8vFzywWIqMrhpEJx16ZsTh7SXATh8FRVU/ghB4CdpDMmBZzXJlz2A7+A2dyQnHJIQrKJlzA==" saltValue="uBl+T7av14MId0aeLZF/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68" t="s">
        <v>30</v>
      </c>
      <c r="C41" s="1269"/>
      <c r="D41" s="101"/>
      <c r="E41" s="1274" t="s">
        <v>31</v>
      </c>
      <c r="F41" s="1274"/>
      <c r="G41" s="1274"/>
      <c r="H41" s="1275"/>
      <c r="I41" s="102">
        <v>1423</v>
      </c>
      <c r="J41" s="103">
        <v>1409</v>
      </c>
      <c r="K41" s="103">
        <v>1617</v>
      </c>
      <c r="L41" s="103">
        <v>1639</v>
      </c>
      <c r="M41" s="104">
        <v>1567</v>
      </c>
    </row>
    <row r="42" spans="2:13" ht="27.75" customHeight="1">
      <c r="B42" s="1270"/>
      <c r="C42" s="1271"/>
      <c r="D42" s="105"/>
      <c r="E42" s="1276" t="s">
        <v>32</v>
      </c>
      <c r="F42" s="1276"/>
      <c r="G42" s="1276"/>
      <c r="H42" s="1277"/>
      <c r="I42" s="106" t="s">
        <v>504</v>
      </c>
      <c r="J42" s="107" t="s">
        <v>504</v>
      </c>
      <c r="K42" s="107" t="s">
        <v>504</v>
      </c>
      <c r="L42" s="107" t="s">
        <v>504</v>
      </c>
      <c r="M42" s="108" t="s">
        <v>504</v>
      </c>
    </row>
    <row r="43" spans="2:13" ht="27.75" customHeight="1">
      <c r="B43" s="1270"/>
      <c r="C43" s="1271"/>
      <c r="D43" s="105"/>
      <c r="E43" s="1276" t="s">
        <v>33</v>
      </c>
      <c r="F43" s="1276"/>
      <c r="G43" s="1276"/>
      <c r="H43" s="1277"/>
      <c r="I43" s="106">
        <v>142</v>
      </c>
      <c r="J43" s="107">
        <v>137</v>
      </c>
      <c r="K43" s="107">
        <v>128</v>
      </c>
      <c r="L43" s="107">
        <v>123</v>
      </c>
      <c r="M43" s="108">
        <v>125</v>
      </c>
    </row>
    <row r="44" spans="2:13" ht="27.75" customHeight="1">
      <c r="B44" s="1270"/>
      <c r="C44" s="1271"/>
      <c r="D44" s="105"/>
      <c r="E44" s="1276" t="s">
        <v>34</v>
      </c>
      <c r="F44" s="1276"/>
      <c r="G44" s="1276"/>
      <c r="H44" s="1277"/>
      <c r="I44" s="106">
        <v>66</v>
      </c>
      <c r="J44" s="107">
        <v>18</v>
      </c>
      <c r="K44" s="107">
        <v>68</v>
      </c>
      <c r="L44" s="107">
        <v>62</v>
      </c>
      <c r="M44" s="108">
        <v>50</v>
      </c>
    </row>
    <row r="45" spans="2:13" ht="27.75" customHeight="1">
      <c r="B45" s="1270"/>
      <c r="C45" s="1271"/>
      <c r="D45" s="105"/>
      <c r="E45" s="1276" t="s">
        <v>35</v>
      </c>
      <c r="F45" s="1276"/>
      <c r="G45" s="1276"/>
      <c r="H45" s="1277"/>
      <c r="I45" s="106">
        <v>331</v>
      </c>
      <c r="J45" s="107">
        <v>286</v>
      </c>
      <c r="K45" s="107">
        <v>269</v>
      </c>
      <c r="L45" s="107">
        <v>221</v>
      </c>
      <c r="M45" s="108">
        <v>213</v>
      </c>
    </row>
    <row r="46" spans="2:13" ht="27.75" customHeight="1">
      <c r="B46" s="1270"/>
      <c r="C46" s="1271"/>
      <c r="D46" s="109"/>
      <c r="E46" s="1276" t="s">
        <v>36</v>
      </c>
      <c r="F46" s="1276"/>
      <c r="G46" s="1276"/>
      <c r="H46" s="1277"/>
      <c r="I46" s="106" t="s">
        <v>504</v>
      </c>
      <c r="J46" s="107" t="s">
        <v>504</v>
      </c>
      <c r="K46" s="107" t="s">
        <v>504</v>
      </c>
      <c r="L46" s="107" t="s">
        <v>504</v>
      </c>
      <c r="M46" s="108" t="s">
        <v>504</v>
      </c>
    </row>
    <row r="47" spans="2:13" ht="27.75" customHeight="1">
      <c r="B47" s="1270"/>
      <c r="C47" s="1271"/>
      <c r="D47" s="110"/>
      <c r="E47" s="1278" t="s">
        <v>37</v>
      </c>
      <c r="F47" s="1279"/>
      <c r="G47" s="1279"/>
      <c r="H47" s="1280"/>
      <c r="I47" s="106" t="s">
        <v>504</v>
      </c>
      <c r="J47" s="107" t="s">
        <v>504</v>
      </c>
      <c r="K47" s="107" t="s">
        <v>504</v>
      </c>
      <c r="L47" s="107" t="s">
        <v>504</v>
      </c>
      <c r="M47" s="108" t="s">
        <v>504</v>
      </c>
    </row>
    <row r="48" spans="2:13" ht="27.75" customHeight="1">
      <c r="B48" s="1270"/>
      <c r="C48" s="1271"/>
      <c r="D48" s="105"/>
      <c r="E48" s="1276" t="s">
        <v>38</v>
      </c>
      <c r="F48" s="1276"/>
      <c r="G48" s="1276"/>
      <c r="H48" s="1277"/>
      <c r="I48" s="106" t="s">
        <v>504</v>
      </c>
      <c r="J48" s="107" t="s">
        <v>504</v>
      </c>
      <c r="K48" s="107" t="s">
        <v>504</v>
      </c>
      <c r="L48" s="107" t="s">
        <v>504</v>
      </c>
      <c r="M48" s="108" t="s">
        <v>504</v>
      </c>
    </row>
    <row r="49" spans="2:13" ht="27.75" customHeight="1">
      <c r="B49" s="1272"/>
      <c r="C49" s="1273"/>
      <c r="D49" s="105"/>
      <c r="E49" s="1276" t="s">
        <v>39</v>
      </c>
      <c r="F49" s="1276"/>
      <c r="G49" s="1276"/>
      <c r="H49" s="1277"/>
      <c r="I49" s="106" t="s">
        <v>504</v>
      </c>
      <c r="J49" s="107" t="s">
        <v>504</v>
      </c>
      <c r="K49" s="107" t="s">
        <v>504</v>
      </c>
      <c r="L49" s="107" t="s">
        <v>504</v>
      </c>
      <c r="M49" s="108" t="s">
        <v>504</v>
      </c>
    </row>
    <row r="50" spans="2:13" ht="27.75" customHeight="1">
      <c r="B50" s="1281" t="s">
        <v>40</v>
      </c>
      <c r="C50" s="1282"/>
      <c r="D50" s="111"/>
      <c r="E50" s="1276" t="s">
        <v>41</v>
      </c>
      <c r="F50" s="1276"/>
      <c r="G50" s="1276"/>
      <c r="H50" s="1277"/>
      <c r="I50" s="106">
        <v>1835</v>
      </c>
      <c r="J50" s="107">
        <v>1943</v>
      </c>
      <c r="K50" s="107">
        <v>1956</v>
      </c>
      <c r="L50" s="107">
        <v>1970</v>
      </c>
      <c r="M50" s="108">
        <v>1968</v>
      </c>
    </row>
    <row r="51" spans="2:13" ht="27.75" customHeight="1">
      <c r="B51" s="1270"/>
      <c r="C51" s="1271"/>
      <c r="D51" s="105"/>
      <c r="E51" s="1276" t="s">
        <v>42</v>
      </c>
      <c r="F51" s="1276"/>
      <c r="G51" s="1276"/>
      <c r="H51" s="1277"/>
      <c r="I51" s="106" t="s">
        <v>504</v>
      </c>
      <c r="J51" s="107" t="s">
        <v>504</v>
      </c>
      <c r="K51" s="107" t="s">
        <v>504</v>
      </c>
      <c r="L51" s="107" t="s">
        <v>504</v>
      </c>
      <c r="M51" s="108" t="s">
        <v>504</v>
      </c>
    </row>
    <row r="52" spans="2:13" ht="27.75" customHeight="1">
      <c r="B52" s="1272"/>
      <c r="C52" s="1273"/>
      <c r="D52" s="105"/>
      <c r="E52" s="1276" t="s">
        <v>43</v>
      </c>
      <c r="F52" s="1276"/>
      <c r="G52" s="1276"/>
      <c r="H52" s="1277"/>
      <c r="I52" s="106">
        <v>1505</v>
      </c>
      <c r="J52" s="107">
        <v>1477</v>
      </c>
      <c r="K52" s="107">
        <v>1609</v>
      </c>
      <c r="L52" s="107">
        <v>1605</v>
      </c>
      <c r="M52" s="108">
        <v>1536</v>
      </c>
    </row>
    <row r="53" spans="2:13" ht="27.75" customHeight="1" thickBot="1">
      <c r="B53" s="1283" t="s">
        <v>44</v>
      </c>
      <c r="C53" s="1284"/>
      <c r="D53" s="112"/>
      <c r="E53" s="1285" t="s">
        <v>45</v>
      </c>
      <c r="F53" s="1285"/>
      <c r="G53" s="1285"/>
      <c r="H53" s="1286"/>
      <c r="I53" s="113">
        <v>-1378</v>
      </c>
      <c r="J53" s="114">
        <v>-1571</v>
      </c>
      <c r="K53" s="114">
        <v>-1482</v>
      </c>
      <c r="L53" s="114">
        <v>-1532</v>
      </c>
      <c r="M53" s="115">
        <v>-1549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kVMwJ8/HclHKH19ouO/XKU++Deud8aozIhDVdSBAd+Qx7NCjY96sOW2Vx8RH2l3H99FIlJoB1OaVidD0V3ejg==" saltValue="JMjXV3IOF5F/PQZ3vg81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95" t="s">
        <v>48</v>
      </c>
      <c r="D55" s="1295"/>
      <c r="E55" s="1296"/>
      <c r="F55" s="127">
        <v>1436</v>
      </c>
      <c r="G55" s="127">
        <v>1401</v>
      </c>
      <c r="H55" s="128">
        <v>1241</v>
      </c>
    </row>
    <row r="56" spans="2:8" ht="52.5" customHeight="1">
      <c r="B56" s="129"/>
      <c r="C56" s="1297" t="s">
        <v>49</v>
      </c>
      <c r="D56" s="1297"/>
      <c r="E56" s="1298"/>
      <c r="F56" s="130">
        <v>10</v>
      </c>
      <c r="G56" s="130">
        <v>10</v>
      </c>
      <c r="H56" s="131">
        <v>10</v>
      </c>
    </row>
    <row r="57" spans="2:8" ht="53.25" customHeight="1">
      <c r="B57" s="129"/>
      <c r="C57" s="1299" t="s">
        <v>50</v>
      </c>
      <c r="D57" s="1299"/>
      <c r="E57" s="1300"/>
      <c r="F57" s="132">
        <v>430</v>
      </c>
      <c r="G57" s="132">
        <v>490</v>
      </c>
      <c r="H57" s="133">
        <v>587</v>
      </c>
    </row>
    <row r="58" spans="2:8" ht="45.75" customHeight="1">
      <c r="B58" s="134"/>
      <c r="C58" s="1287" t="s">
        <v>585</v>
      </c>
      <c r="D58" s="1288"/>
      <c r="E58" s="1289"/>
      <c r="F58" s="135">
        <v>159</v>
      </c>
      <c r="G58" s="135">
        <v>199</v>
      </c>
      <c r="H58" s="136">
        <v>249</v>
      </c>
    </row>
    <row r="59" spans="2:8" ht="45.75" customHeight="1">
      <c r="B59" s="134"/>
      <c r="C59" s="1287" t="s">
        <v>586</v>
      </c>
      <c r="D59" s="1288"/>
      <c r="E59" s="1289"/>
      <c r="F59" s="135">
        <v>121</v>
      </c>
      <c r="G59" s="135">
        <v>151</v>
      </c>
      <c r="H59" s="136">
        <v>201</v>
      </c>
    </row>
    <row r="60" spans="2:8" ht="45.75" customHeight="1">
      <c r="B60" s="134"/>
      <c r="C60" s="1287" t="s">
        <v>587</v>
      </c>
      <c r="D60" s="1288"/>
      <c r="E60" s="1289"/>
      <c r="F60" s="135">
        <v>126</v>
      </c>
      <c r="G60" s="135">
        <v>126</v>
      </c>
      <c r="H60" s="136">
        <v>126</v>
      </c>
    </row>
    <row r="61" spans="2:8" ht="45.75" customHeight="1">
      <c r="B61" s="134"/>
      <c r="C61" s="1287" t="s">
        <v>588</v>
      </c>
      <c r="D61" s="1288"/>
      <c r="E61" s="1289"/>
      <c r="F61" s="135">
        <v>10</v>
      </c>
      <c r="G61" s="135">
        <v>10</v>
      </c>
      <c r="H61" s="136">
        <v>10</v>
      </c>
    </row>
    <row r="62" spans="2:8" ht="45.75" customHeight="1" thickBot="1">
      <c r="B62" s="137"/>
      <c r="C62" s="1290" t="s">
        <v>589</v>
      </c>
      <c r="D62" s="1291"/>
      <c r="E62" s="1292"/>
      <c r="F62" s="138">
        <v>13</v>
      </c>
      <c r="G62" s="138">
        <v>3</v>
      </c>
      <c r="H62" s="139">
        <v>0</v>
      </c>
    </row>
    <row r="63" spans="2:8" ht="52.5" customHeight="1" thickBot="1">
      <c r="B63" s="140"/>
      <c r="C63" s="1293" t="s">
        <v>51</v>
      </c>
      <c r="D63" s="1293"/>
      <c r="E63" s="1294"/>
      <c r="F63" s="141">
        <v>1875</v>
      </c>
      <c r="G63" s="141">
        <v>1901</v>
      </c>
      <c r="H63" s="142">
        <v>1838</v>
      </c>
    </row>
    <row r="64" spans="2:8" ht="15" customHeight="1"/>
    <row r="65" ht="0" hidden="1" customHeight="1"/>
    <row r="66" ht="0" hidden="1" customHeight="1"/>
  </sheetData>
  <sheetProtection algorithmName="SHA-512" hashValue="JN8Za3qEWLaloAX28BgfJOHRNmlDJ8zcrfkqpd1j9VhXnDVSwSXUR8Q4b6i4QY8WnF66E4+PEz6A0H9mdEOZug==" saltValue="4Zc6I1qgyLXqUH4jL8WQ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54674-D933-47B0-A10A-0D00CFB69950}">
  <sheetPr>
    <pageSetUpPr fitToPage="1"/>
  </sheetPr>
  <dimension ref="A1:WZM191"/>
  <sheetViews>
    <sheetView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2" t="s">
        <v>593</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c r="B44" s="39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c r="B45" s="39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c r="B46" s="39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c r="B47" s="39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594</v>
      </c>
    </row>
    <row r="50" spans="1:109">
      <c r="B50" s="394"/>
      <c r="G50" s="1311"/>
      <c r="H50" s="1311"/>
      <c r="I50" s="1311"/>
      <c r="J50" s="1311"/>
      <c r="K50" s="404"/>
      <c r="L50" s="404"/>
      <c r="M50" s="405"/>
      <c r="N50" s="40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546</v>
      </c>
      <c r="BQ50" s="1315"/>
      <c r="BR50" s="1315"/>
      <c r="BS50" s="1315"/>
      <c r="BT50" s="1315"/>
      <c r="BU50" s="1315"/>
      <c r="BV50" s="1315"/>
      <c r="BW50" s="1315"/>
      <c r="BX50" s="1315" t="s">
        <v>547</v>
      </c>
      <c r="BY50" s="1315"/>
      <c r="BZ50" s="1315"/>
      <c r="CA50" s="1315"/>
      <c r="CB50" s="1315"/>
      <c r="CC50" s="1315"/>
      <c r="CD50" s="1315"/>
      <c r="CE50" s="1315"/>
      <c r="CF50" s="1315" t="s">
        <v>548</v>
      </c>
      <c r="CG50" s="1315"/>
      <c r="CH50" s="1315"/>
      <c r="CI50" s="1315"/>
      <c r="CJ50" s="1315"/>
      <c r="CK50" s="1315"/>
      <c r="CL50" s="1315"/>
      <c r="CM50" s="1315"/>
      <c r="CN50" s="1315" t="s">
        <v>549</v>
      </c>
      <c r="CO50" s="1315"/>
      <c r="CP50" s="1315"/>
      <c r="CQ50" s="1315"/>
      <c r="CR50" s="1315"/>
      <c r="CS50" s="1315"/>
      <c r="CT50" s="1315"/>
      <c r="CU50" s="1315"/>
      <c r="CV50" s="1315" t="s">
        <v>550</v>
      </c>
      <c r="CW50" s="1315"/>
      <c r="CX50" s="1315"/>
      <c r="CY50" s="1315"/>
      <c r="CZ50" s="1315"/>
      <c r="DA50" s="1315"/>
      <c r="DB50" s="1315"/>
      <c r="DC50" s="1315"/>
    </row>
    <row r="51" spans="1:109" ht="13.5" customHeight="1">
      <c r="B51" s="394"/>
      <c r="G51" s="1316"/>
      <c r="H51" s="1316"/>
      <c r="I51" s="1320"/>
      <c r="J51" s="1320"/>
      <c r="K51" s="1317"/>
      <c r="L51" s="1317"/>
      <c r="M51" s="1317"/>
      <c r="N51" s="1317"/>
      <c r="AM51" s="403"/>
      <c r="AN51" s="1318" t="s">
        <v>595</v>
      </c>
      <c r="AO51" s="1318"/>
      <c r="AP51" s="1318"/>
      <c r="AQ51" s="1318"/>
      <c r="AR51" s="1318"/>
      <c r="AS51" s="1318"/>
      <c r="AT51" s="1318"/>
      <c r="AU51" s="1318"/>
      <c r="AV51" s="1318"/>
      <c r="AW51" s="1318"/>
      <c r="AX51" s="1318"/>
      <c r="AY51" s="1318"/>
      <c r="AZ51" s="1318"/>
      <c r="BA51" s="1318"/>
      <c r="BB51" s="1318" t="s">
        <v>596</v>
      </c>
      <c r="BC51" s="1318"/>
      <c r="BD51" s="1318"/>
      <c r="BE51" s="1318"/>
      <c r="BF51" s="1318"/>
      <c r="BG51" s="1318"/>
      <c r="BH51" s="1318"/>
      <c r="BI51" s="1318"/>
      <c r="BJ51" s="1318"/>
      <c r="BK51" s="1318"/>
      <c r="BL51" s="1318"/>
      <c r="BM51" s="1318"/>
      <c r="BN51" s="1318"/>
      <c r="BO51" s="1318"/>
      <c r="BP51" s="1319"/>
      <c r="BQ51" s="1301"/>
      <c r="BR51" s="1301"/>
      <c r="BS51" s="1301"/>
      <c r="BT51" s="1301"/>
      <c r="BU51" s="1301"/>
      <c r="BV51" s="1301"/>
      <c r="BW51" s="1301"/>
      <c r="BX51" s="1301"/>
      <c r="BY51" s="1301"/>
      <c r="BZ51" s="1301"/>
      <c r="CA51" s="1301"/>
      <c r="CB51" s="1301"/>
      <c r="CC51" s="1301"/>
      <c r="CD51" s="1301"/>
      <c r="CE51" s="1301"/>
      <c r="CF51" s="1301"/>
      <c r="CG51" s="1301"/>
      <c r="CH51" s="1301"/>
      <c r="CI51" s="1301"/>
      <c r="CJ51" s="1301"/>
      <c r="CK51" s="1301"/>
      <c r="CL51" s="1301"/>
      <c r="CM51" s="1301"/>
      <c r="CN51" s="1301"/>
      <c r="CO51" s="1301"/>
      <c r="CP51" s="1301"/>
      <c r="CQ51" s="1301"/>
      <c r="CR51" s="1301"/>
      <c r="CS51" s="1301"/>
      <c r="CT51" s="1301"/>
      <c r="CU51" s="1301"/>
      <c r="CV51" s="1301"/>
      <c r="CW51" s="1301"/>
      <c r="CX51" s="1301"/>
      <c r="CY51" s="1301"/>
      <c r="CZ51" s="1301"/>
      <c r="DA51" s="1301"/>
      <c r="DB51" s="1301"/>
      <c r="DC51" s="1301"/>
    </row>
    <row r="52" spans="1:109">
      <c r="B52" s="394"/>
      <c r="G52" s="1316"/>
      <c r="H52" s="1316"/>
      <c r="I52" s="1320"/>
      <c r="J52" s="1320"/>
      <c r="K52" s="1317"/>
      <c r="L52" s="1317"/>
      <c r="M52" s="1317"/>
      <c r="N52" s="1317"/>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01"/>
      <c r="BQ52" s="1301"/>
      <c r="BR52" s="1301"/>
      <c r="BS52" s="1301"/>
      <c r="BT52" s="1301"/>
      <c r="BU52" s="1301"/>
      <c r="BV52" s="1301"/>
      <c r="BW52" s="1301"/>
      <c r="BX52" s="1301"/>
      <c r="BY52" s="1301"/>
      <c r="BZ52" s="1301"/>
      <c r="CA52" s="1301"/>
      <c r="CB52" s="1301"/>
      <c r="CC52" s="1301"/>
      <c r="CD52" s="1301"/>
      <c r="CE52" s="1301"/>
      <c r="CF52" s="1301"/>
      <c r="CG52" s="1301"/>
      <c r="CH52" s="1301"/>
      <c r="CI52" s="1301"/>
      <c r="CJ52" s="1301"/>
      <c r="CK52" s="1301"/>
      <c r="CL52" s="1301"/>
      <c r="CM52" s="1301"/>
      <c r="CN52" s="1301"/>
      <c r="CO52" s="1301"/>
      <c r="CP52" s="1301"/>
      <c r="CQ52" s="1301"/>
      <c r="CR52" s="1301"/>
      <c r="CS52" s="1301"/>
      <c r="CT52" s="1301"/>
      <c r="CU52" s="1301"/>
      <c r="CV52" s="1301"/>
      <c r="CW52" s="1301"/>
      <c r="CX52" s="1301"/>
      <c r="CY52" s="1301"/>
      <c r="CZ52" s="1301"/>
      <c r="DA52" s="1301"/>
      <c r="DB52" s="1301"/>
      <c r="DC52" s="1301"/>
    </row>
    <row r="53" spans="1:109">
      <c r="A53" s="402"/>
      <c r="B53" s="394"/>
      <c r="G53" s="1316"/>
      <c r="H53" s="1316"/>
      <c r="I53" s="1311"/>
      <c r="J53" s="1311"/>
      <c r="K53" s="1317"/>
      <c r="L53" s="1317"/>
      <c r="M53" s="1317"/>
      <c r="N53" s="1317"/>
      <c r="AM53" s="403"/>
      <c r="AN53" s="1318"/>
      <c r="AO53" s="1318"/>
      <c r="AP53" s="1318"/>
      <c r="AQ53" s="1318"/>
      <c r="AR53" s="1318"/>
      <c r="AS53" s="1318"/>
      <c r="AT53" s="1318"/>
      <c r="AU53" s="1318"/>
      <c r="AV53" s="1318"/>
      <c r="AW53" s="1318"/>
      <c r="AX53" s="1318"/>
      <c r="AY53" s="1318"/>
      <c r="AZ53" s="1318"/>
      <c r="BA53" s="1318"/>
      <c r="BB53" s="1318" t="s">
        <v>597</v>
      </c>
      <c r="BC53" s="1318"/>
      <c r="BD53" s="1318"/>
      <c r="BE53" s="1318"/>
      <c r="BF53" s="1318"/>
      <c r="BG53" s="1318"/>
      <c r="BH53" s="1318"/>
      <c r="BI53" s="1318"/>
      <c r="BJ53" s="1318"/>
      <c r="BK53" s="1318"/>
      <c r="BL53" s="1318"/>
      <c r="BM53" s="1318"/>
      <c r="BN53" s="1318"/>
      <c r="BO53" s="1318"/>
      <c r="BP53" s="1319"/>
      <c r="BQ53" s="1301"/>
      <c r="BR53" s="1301"/>
      <c r="BS53" s="1301"/>
      <c r="BT53" s="1301"/>
      <c r="BU53" s="1301"/>
      <c r="BV53" s="1301"/>
      <c r="BW53" s="1301"/>
      <c r="BX53" s="1301">
        <v>69.3</v>
      </c>
      <c r="BY53" s="1301"/>
      <c r="BZ53" s="1301"/>
      <c r="CA53" s="1301"/>
      <c r="CB53" s="1301"/>
      <c r="CC53" s="1301"/>
      <c r="CD53" s="1301"/>
      <c r="CE53" s="1301"/>
      <c r="CF53" s="1301">
        <v>70.2</v>
      </c>
      <c r="CG53" s="1301"/>
      <c r="CH53" s="1301"/>
      <c r="CI53" s="1301"/>
      <c r="CJ53" s="1301"/>
      <c r="CK53" s="1301"/>
      <c r="CL53" s="1301"/>
      <c r="CM53" s="1301"/>
      <c r="CN53" s="1301">
        <v>70.3</v>
      </c>
      <c r="CO53" s="1301"/>
      <c r="CP53" s="1301"/>
      <c r="CQ53" s="1301"/>
      <c r="CR53" s="1301"/>
      <c r="CS53" s="1301"/>
      <c r="CT53" s="1301"/>
      <c r="CU53" s="1301"/>
      <c r="CV53" s="1301">
        <v>70.8</v>
      </c>
      <c r="CW53" s="1301"/>
      <c r="CX53" s="1301"/>
      <c r="CY53" s="1301"/>
      <c r="CZ53" s="1301"/>
      <c r="DA53" s="1301"/>
      <c r="DB53" s="1301"/>
      <c r="DC53" s="1301"/>
    </row>
    <row r="54" spans="1:109">
      <c r="A54" s="402"/>
      <c r="B54" s="394"/>
      <c r="G54" s="1316"/>
      <c r="H54" s="1316"/>
      <c r="I54" s="1311"/>
      <c r="J54" s="1311"/>
      <c r="K54" s="1317"/>
      <c r="L54" s="1317"/>
      <c r="M54" s="1317"/>
      <c r="N54" s="1317"/>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01"/>
      <c r="BQ54" s="1301"/>
      <c r="BR54" s="1301"/>
      <c r="BS54" s="1301"/>
      <c r="BT54" s="1301"/>
      <c r="BU54" s="1301"/>
      <c r="BV54" s="1301"/>
      <c r="BW54" s="1301"/>
      <c r="BX54" s="1301"/>
      <c r="BY54" s="1301"/>
      <c r="BZ54" s="1301"/>
      <c r="CA54" s="1301"/>
      <c r="CB54" s="1301"/>
      <c r="CC54" s="1301"/>
      <c r="CD54" s="1301"/>
      <c r="CE54" s="1301"/>
      <c r="CF54" s="1301"/>
      <c r="CG54" s="1301"/>
      <c r="CH54" s="1301"/>
      <c r="CI54" s="1301"/>
      <c r="CJ54" s="1301"/>
      <c r="CK54" s="1301"/>
      <c r="CL54" s="1301"/>
      <c r="CM54" s="1301"/>
      <c r="CN54" s="1301"/>
      <c r="CO54" s="1301"/>
      <c r="CP54" s="1301"/>
      <c r="CQ54" s="1301"/>
      <c r="CR54" s="1301"/>
      <c r="CS54" s="1301"/>
      <c r="CT54" s="1301"/>
      <c r="CU54" s="1301"/>
      <c r="CV54" s="1301"/>
      <c r="CW54" s="1301"/>
      <c r="CX54" s="1301"/>
      <c r="CY54" s="1301"/>
      <c r="CZ54" s="1301"/>
      <c r="DA54" s="1301"/>
      <c r="DB54" s="1301"/>
      <c r="DC54" s="1301"/>
    </row>
    <row r="55" spans="1:109">
      <c r="A55" s="402"/>
      <c r="B55" s="394"/>
      <c r="G55" s="1311"/>
      <c r="H55" s="1311"/>
      <c r="I55" s="1311"/>
      <c r="J55" s="1311"/>
      <c r="K55" s="1317"/>
      <c r="L55" s="1317"/>
      <c r="M55" s="1317"/>
      <c r="N55" s="1317"/>
      <c r="AN55" s="1315" t="s">
        <v>598</v>
      </c>
      <c r="AO55" s="1315"/>
      <c r="AP55" s="1315"/>
      <c r="AQ55" s="1315"/>
      <c r="AR55" s="1315"/>
      <c r="AS55" s="1315"/>
      <c r="AT55" s="1315"/>
      <c r="AU55" s="1315"/>
      <c r="AV55" s="1315"/>
      <c r="AW55" s="1315"/>
      <c r="AX55" s="1315"/>
      <c r="AY55" s="1315"/>
      <c r="AZ55" s="1315"/>
      <c r="BA55" s="1315"/>
      <c r="BB55" s="1318" t="s">
        <v>596</v>
      </c>
      <c r="BC55" s="1318"/>
      <c r="BD55" s="1318"/>
      <c r="BE55" s="1318"/>
      <c r="BF55" s="1318"/>
      <c r="BG55" s="1318"/>
      <c r="BH55" s="1318"/>
      <c r="BI55" s="1318"/>
      <c r="BJ55" s="1318"/>
      <c r="BK55" s="1318"/>
      <c r="BL55" s="1318"/>
      <c r="BM55" s="1318"/>
      <c r="BN55" s="1318"/>
      <c r="BO55" s="1318"/>
      <c r="BP55" s="1319"/>
      <c r="BQ55" s="1301"/>
      <c r="BR55" s="1301"/>
      <c r="BS55" s="1301"/>
      <c r="BT55" s="1301"/>
      <c r="BU55" s="1301"/>
      <c r="BV55" s="1301"/>
      <c r="BW55" s="1301"/>
      <c r="BX55" s="1301">
        <v>0</v>
      </c>
      <c r="BY55" s="1301"/>
      <c r="BZ55" s="1301"/>
      <c r="CA55" s="1301"/>
      <c r="CB55" s="1301"/>
      <c r="CC55" s="1301"/>
      <c r="CD55" s="1301"/>
      <c r="CE55" s="1301"/>
      <c r="CF55" s="1301">
        <v>0</v>
      </c>
      <c r="CG55" s="1301"/>
      <c r="CH55" s="1301"/>
      <c r="CI55" s="1301"/>
      <c r="CJ55" s="1301"/>
      <c r="CK55" s="1301"/>
      <c r="CL55" s="1301"/>
      <c r="CM55" s="1301"/>
      <c r="CN55" s="1301">
        <v>0</v>
      </c>
      <c r="CO55" s="1301"/>
      <c r="CP55" s="1301"/>
      <c r="CQ55" s="1301"/>
      <c r="CR55" s="1301"/>
      <c r="CS55" s="1301"/>
      <c r="CT55" s="1301"/>
      <c r="CU55" s="1301"/>
      <c r="CV55" s="1301">
        <v>0</v>
      </c>
      <c r="CW55" s="1301"/>
      <c r="CX55" s="1301"/>
      <c r="CY55" s="1301"/>
      <c r="CZ55" s="1301"/>
      <c r="DA55" s="1301"/>
      <c r="DB55" s="1301"/>
      <c r="DC55" s="1301"/>
    </row>
    <row r="56" spans="1:109">
      <c r="A56" s="402"/>
      <c r="B56" s="394"/>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01"/>
      <c r="BQ56" s="1301"/>
      <c r="BR56" s="1301"/>
      <c r="BS56" s="1301"/>
      <c r="BT56" s="1301"/>
      <c r="BU56" s="1301"/>
      <c r="BV56" s="1301"/>
      <c r="BW56" s="1301"/>
      <c r="BX56" s="1301"/>
      <c r="BY56" s="1301"/>
      <c r="BZ56" s="1301"/>
      <c r="CA56" s="1301"/>
      <c r="CB56" s="1301"/>
      <c r="CC56" s="1301"/>
      <c r="CD56" s="1301"/>
      <c r="CE56" s="1301"/>
      <c r="CF56" s="1301"/>
      <c r="CG56" s="1301"/>
      <c r="CH56" s="1301"/>
      <c r="CI56" s="1301"/>
      <c r="CJ56" s="1301"/>
      <c r="CK56" s="1301"/>
      <c r="CL56" s="1301"/>
      <c r="CM56" s="1301"/>
      <c r="CN56" s="1301"/>
      <c r="CO56" s="1301"/>
      <c r="CP56" s="1301"/>
      <c r="CQ56" s="1301"/>
      <c r="CR56" s="1301"/>
      <c r="CS56" s="1301"/>
      <c r="CT56" s="1301"/>
      <c r="CU56" s="1301"/>
      <c r="CV56" s="1301"/>
      <c r="CW56" s="1301"/>
      <c r="CX56" s="1301"/>
      <c r="CY56" s="1301"/>
      <c r="CZ56" s="1301"/>
      <c r="DA56" s="1301"/>
      <c r="DB56" s="1301"/>
      <c r="DC56" s="1301"/>
    </row>
    <row r="57" spans="1:109" s="402" customFormat="1">
      <c r="B57" s="406"/>
      <c r="G57" s="1311"/>
      <c r="H57" s="1311"/>
      <c r="I57" s="1321"/>
      <c r="J57" s="1321"/>
      <c r="K57" s="1317"/>
      <c r="L57" s="1317"/>
      <c r="M57" s="1317"/>
      <c r="N57" s="1317"/>
      <c r="AM57" s="387"/>
      <c r="AN57" s="1315"/>
      <c r="AO57" s="1315"/>
      <c r="AP57" s="1315"/>
      <c r="AQ57" s="1315"/>
      <c r="AR57" s="1315"/>
      <c r="AS57" s="1315"/>
      <c r="AT57" s="1315"/>
      <c r="AU57" s="1315"/>
      <c r="AV57" s="1315"/>
      <c r="AW57" s="1315"/>
      <c r="AX57" s="1315"/>
      <c r="AY57" s="1315"/>
      <c r="AZ57" s="1315"/>
      <c r="BA57" s="1315"/>
      <c r="BB57" s="1318" t="s">
        <v>597</v>
      </c>
      <c r="BC57" s="1318"/>
      <c r="BD57" s="1318"/>
      <c r="BE57" s="1318"/>
      <c r="BF57" s="1318"/>
      <c r="BG57" s="1318"/>
      <c r="BH57" s="1318"/>
      <c r="BI57" s="1318"/>
      <c r="BJ57" s="1318"/>
      <c r="BK57" s="1318"/>
      <c r="BL57" s="1318"/>
      <c r="BM57" s="1318"/>
      <c r="BN57" s="1318"/>
      <c r="BO57" s="1318"/>
      <c r="BP57" s="1319"/>
      <c r="BQ57" s="1301"/>
      <c r="BR57" s="1301"/>
      <c r="BS57" s="1301"/>
      <c r="BT57" s="1301"/>
      <c r="BU57" s="1301"/>
      <c r="BV57" s="1301"/>
      <c r="BW57" s="1301"/>
      <c r="BX57" s="1301">
        <v>55.8</v>
      </c>
      <c r="BY57" s="1301"/>
      <c r="BZ57" s="1301"/>
      <c r="CA57" s="1301"/>
      <c r="CB57" s="1301"/>
      <c r="CC57" s="1301"/>
      <c r="CD57" s="1301"/>
      <c r="CE57" s="1301"/>
      <c r="CF57" s="1301">
        <v>57.5</v>
      </c>
      <c r="CG57" s="1301"/>
      <c r="CH57" s="1301"/>
      <c r="CI57" s="1301"/>
      <c r="CJ57" s="1301"/>
      <c r="CK57" s="1301"/>
      <c r="CL57" s="1301"/>
      <c r="CM57" s="1301"/>
      <c r="CN57" s="1301">
        <v>58.4</v>
      </c>
      <c r="CO57" s="1301"/>
      <c r="CP57" s="1301"/>
      <c r="CQ57" s="1301"/>
      <c r="CR57" s="1301"/>
      <c r="CS57" s="1301"/>
      <c r="CT57" s="1301"/>
      <c r="CU57" s="1301"/>
      <c r="CV57" s="1301">
        <v>60.8</v>
      </c>
      <c r="CW57" s="1301"/>
      <c r="CX57" s="1301"/>
      <c r="CY57" s="1301"/>
      <c r="CZ57" s="1301"/>
      <c r="DA57" s="1301"/>
      <c r="DB57" s="1301"/>
      <c r="DC57" s="1301"/>
      <c r="DD57" s="407"/>
      <c r="DE57" s="406"/>
    </row>
    <row r="58" spans="1:109" s="402" customFormat="1">
      <c r="A58" s="387"/>
      <c r="B58" s="406"/>
      <c r="G58" s="1311"/>
      <c r="H58" s="1311"/>
      <c r="I58" s="1321"/>
      <c r="J58" s="1321"/>
      <c r="K58" s="1317"/>
      <c r="L58" s="1317"/>
      <c r="M58" s="1317"/>
      <c r="N58" s="1317"/>
      <c r="AM58" s="387"/>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01"/>
      <c r="BQ58" s="1301"/>
      <c r="BR58" s="1301"/>
      <c r="BS58" s="1301"/>
      <c r="BT58" s="1301"/>
      <c r="BU58" s="1301"/>
      <c r="BV58" s="1301"/>
      <c r="BW58" s="1301"/>
      <c r="BX58" s="1301"/>
      <c r="BY58" s="1301"/>
      <c r="BZ58" s="1301"/>
      <c r="CA58" s="1301"/>
      <c r="CB58" s="1301"/>
      <c r="CC58" s="1301"/>
      <c r="CD58" s="1301"/>
      <c r="CE58" s="1301"/>
      <c r="CF58" s="1301"/>
      <c r="CG58" s="1301"/>
      <c r="CH58" s="1301"/>
      <c r="CI58" s="1301"/>
      <c r="CJ58" s="1301"/>
      <c r="CK58" s="1301"/>
      <c r="CL58" s="1301"/>
      <c r="CM58" s="1301"/>
      <c r="CN58" s="1301"/>
      <c r="CO58" s="1301"/>
      <c r="CP58" s="1301"/>
      <c r="CQ58" s="1301"/>
      <c r="CR58" s="1301"/>
      <c r="CS58" s="1301"/>
      <c r="CT58" s="1301"/>
      <c r="CU58" s="1301"/>
      <c r="CV58" s="1301"/>
      <c r="CW58" s="1301"/>
      <c r="CX58" s="1301"/>
      <c r="CY58" s="1301"/>
      <c r="CZ58" s="1301"/>
      <c r="DA58" s="1301"/>
      <c r="DB58" s="1301"/>
      <c r="DC58" s="1301"/>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599</v>
      </c>
    </row>
    <row r="64" spans="1:109">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2" t="s">
        <v>600</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c r="B66" s="39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c r="B67" s="39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c r="B68" s="39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c r="B69" s="39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594</v>
      </c>
    </row>
    <row r="72" spans="2:107">
      <c r="B72" s="394"/>
      <c r="G72" s="1311"/>
      <c r="H72" s="1311"/>
      <c r="I72" s="1311"/>
      <c r="J72" s="1311"/>
      <c r="K72" s="404"/>
      <c r="L72" s="404"/>
      <c r="M72" s="405"/>
      <c r="N72" s="40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546</v>
      </c>
      <c r="BQ72" s="1315"/>
      <c r="BR72" s="1315"/>
      <c r="BS72" s="1315"/>
      <c r="BT72" s="1315"/>
      <c r="BU72" s="1315"/>
      <c r="BV72" s="1315"/>
      <c r="BW72" s="1315"/>
      <c r="BX72" s="1315" t="s">
        <v>547</v>
      </c>
      <c r="BY72" s="1315"/>
      <c r="BZ72" s="1315"/>
      <c r="CA72" s="1315"/>
      <c r="CB72" s="1315"/>
      <c r="CC72" s="1315"/>
      <c r="CD72" s="1315"/>
      <c r="CE72" s="1315"/>
      <c r="CF72" s="1315" t="s">
        <v>548</v>
      </c>
      <c r="CG72" s="1315"/>
      <c r="CH72" s="1315"/>
      <c r="CI72" s="1315"/>
      <c r="CJ72" s="1315"/>
      <c r="CK72" s="1315"/>
      <c r="CL72" s="1315"/>
      <c r="CM72" s="1315"/>
      <c r="CN72" s="1315" t="s">
        <v>549</v>
      </c>
      <c r="CO72" s="1315"/>
      <c r="CP72" s="1315"/>
      <c r="CQ72" s="1315"/>
      <c r="CR72" s="1315"/>
      <c r="CS72" s="1315"/>
      <c r="CT72" s="1315"/>
      <c r="CU72" s="1315"/>
      <c r="CV72" s="1315" t="s">
        <v>550</v>
      </c>
      <c r="CW72" s="1315"/>
      <c r="CX72" s="1315"/>
      <c r="CY72" s="1315"/>
      <c r="CZ72" s="1315"/>
      <c r="DA72" s="1315"/>
      <c r="DB72" s="1315"/>
      <c r="DC72" s="1315"/>
    </row>
    <row r="73" spans="2:107">
      <c r="B73" s="394"/>
      <c r="G73" s="1316"/>
      <c r="H73" s="1316"/>
      <c r="I73" s="1316"/>
      <c r="J73" s="1316"/>
      <c r="K73" s="1322"/>
      <c r="L73" s="1322"/>
      <c r="M73" s="1322"/>
      <c r="N73" s="1322"/>
      <c r="AM73" s="403"/>
      <c r="AN73" s="1318" t="s">
        <v>595</v>
      </c>
      <c r="AO73" s="1318"/>
      <c r="AP73" s="1318"/>
      <c r="AQ73" s="1318"/>
      <c r="AR73" s="1318"/>
      <c r="AS73" s="1318"/>
      <c r="AT73" s="1318"/>
      <c r="AU73" s="1318"/>
      <c r="AV73" s="1318"/>
      <c r="AW73" s="1318"/>
      <c r="AX73" s="1318"/>
      <c r="AY73" s="1318"/>
      <c r="AZ73" s="1318"/>
      <c r="BA73" s="1318"/>
      <c r="BB73" s="1318" t="s">
        <v>596</v>
      </c>
      <c r="BC73" s="1318"/>
      <c r="BD73" s="1318"/>
      <c r="BE73" s="1318"/>
      <c r="BF73" s="1318"/>
      <c r="BG73" s="1318"/>
      <c r="BH73" s="1318"/>
      <c r="BI73" s="1318"/>
      <c r="BJ73" s="1318"/>
      <c r="BK73" s="1318"/>
      <c r="BL73" s="1318"/>
      <c r="BM73" s="1318"/>
      <c r="BN73" s="1318"/>
      <c r="BO73" s="1318"/>
      <c r="BP73" s="1301"/>
      <c r="BQ73" s="1301"/>
      <c r="BR73" s="1301"/>
      <c r="BS73" s="1301"/>
      <c r="BT73" s="1301"/>
      <c r="BU73" s="1301"/>
      <c r="BV73" s="1301"/>
      <c r="BW73" s="1301"/>
      <c r="BX73" s="1301"/>
      <c r="BY73" s="1301"/>
      <c r="BZ73" s="1301"/>
      <c r="CA73" s="1301"/>
      <c r="CB73" s="1301"/>
      <c r="CC73" s="1301"/>
      <c r="CD73" s="1301"/>
      <c r="CE73" s="1301"/>
      <c r="CF73" s="1301"/>
      <c r="CG73" s="1301"/>
      <c r="CH73" s="1301"/>
      <c r="CI73" s="1301"/>
      <c r="CJ73" s="1301"/>
      <c r="CK73" s="1301"/>
      <c r="CL73" s="1301"/>
      <c r="CM73" s="1301"/>
      <c r="CN73" s="1301"/>
      <c r="CO73" s="1301"/>
      <c r="CP73" s="1301"/>
      <c r="CQ73" s="1301"/>
      <c r="CR73" s="1301"/>
      <c r="CS73" s="1301"/>
      <c r="CT73" s="1301"/>
      <c r="CU73" s="1301"/>
      <c r="CV73" s="1301"/>
      <c r="CW73" s="1301"/>
      <c r="CX73" s="1301"/>
      <c r="CY73" s="1301"/>
      <c r="CZ73" s="1301"/>
      <c r="DA73" s="1301"/>
      <c r="DB73" s="1301"/>
      <c r="DC73" s="1301"/>
    </row>
    <row r="74" spans="2:107">
      <c r="B74" s="394"/>
      <c r="G74" s="1316"/>
      <c r="H74" s="1316"/>
      <c r="I74" s="1316"/>
      <c r="J74" s="1316"/>
      <c r="K74" s="1322"/>
      <c r="L74" s="1322"/>
      <c r="M74" s="1322"/>
      <c r="N74" s="1322"/>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01"/>
      <c r="BQ74" s="1301"/>
      <c r="BR74" s="1301"/>
      <c r="BS74" s="1301"/>
      <c r="BT74" s="1301"/>
      <c r="BU74" s="1301"/>
      <c r="BV74" s="1301"/>
      <c r="BW74" s="1301"/>
      <c r="BX74" s="1301"/>
      <c r="BY74" s="1301"/>
      <c r="BZ74" s="1301"/>
      <c r="CA74" s="1301"/>
      <c r="CB74" s="1301"/>
      <c r="CC74" s="1301"/>
      <c r="CD74" s="1301"/>
      <c r="CE74" s="1301"/>
      <c r="CF74" s="1301"/>
      <c r="CG74" s="1301"/>
      <c r="CH74" s="1301"/>
      <c r="CI74" s="1301"/>
      <c r="CJ74" s="1301"/>
      <c r="CK74" s="1301"/>
      <c r="CL74" s="1301"/>
      <c r="CM74" s="1301"/>
      <c r="CN74" s="1301"/>
      <c r="CO74" s="1301"/>
      <c r="CP74" s="1301"/>
      <c r="CQ74" s="1301"/>
      <c r="CR74" s="1301"/>
      <c r="CS74" s="1301"/>
      <c r="CT74" s="1301"/>
      <c r="CU74" s="1301"/>
      <c r="CV74" s="1301"/>
      <c r="CW74" s="1301"/>
      <c r="CX74" s="1301"/>
      <c r="CY74" s="1301"/>
      <c r="CZ74" s="1301"/>
      <c r="DA74" s="1301"/>
      <c r="DB74" s="1301"/>
      <c r="DC74" s="1301"/>
    </row>
    <row r="75" spans="2:107">
      <c r="B75" s="394"/>
      <c r="G75" s="1316"/>
      <c r="H75" s="1316"/>
      <c r="I75" s="1311"/>
      <c r="J75" s="1311"/>
      <c r="K75" s="1317"/>
      <c r="L75" s="1317"/>
      <c r="M75" s="1317"/>
      <c r="N75" s="1317"/>
      <c r="AM75" s="403"/>
      <c r="AN75" s="1318"/>
      <c r="AO75" s="1318"/>
      <c r="AP75" s="1318"/>
      <c r="AQ75" s="1318"/>
      <c r="AR75" s="1318"/>
      <c r="AS75" s="1318"/>
      <c r="AT75" s="1318"/>
      <c r="AU75" s="1318"/>
      <c r="AV75" s="1318"/>
      <c r="AW75" s="1318"/>
      <c r="AX75" s="1318"/>
      <c r="AY75" s="1318"/>
      <c r="AZ75" s="1318"/>
      <c r="BA75" s="1318"/>
      <c r="BB75" s="1318" t="s">
        <v>601</v>
      </c>
      <c r="BC75" s="1318"/>
      <c r="BD75" s="1318"/>
      <c r="BE75" s="1318"/>
      <c r="BF75" s="1318"/>
      <c r="BG75" s="1318"/>
      <c r="BH75" s="1318"/>
      <c r="BI75" s="1318"/>
      <c r="BJ75" s="1318"/>
      <c r="BK75" s="1318"/>
      <c r="BL75" s="1318"/>
      <c r="BM75" s="1318"/>
      <c r="BN75" s="1318"/>
      <c r="BO75" s="1318"/>
      <c r="BP75" s="1301">
        <v>1.4</v>
      </c>
      <c r="BQ75" s="1301"/>
      <c r="BR75" s="1301"/>
      <c r="BS75" s="1301"/>
      <c r="BT75" s="1301"/>
      <c r="BU75" s="1301"/>
      <c r="BV75" s="1301"/>
      <c r="BW75" s="1301"/>
      <c r="BX75" s="1301">
        <v>0.5</v>
      </c>
      <c r="BY75" s="1301"/>
      <c r="BZ75" s="1301"/>
      <c r="CA75" s="1301"/>
      <c r="CB75" s="1301"/>
      <c r="CC75" s="1301"/>
      <c r="CD75" s="1301"/>
      <c r="CE75" s="1301"/>
      <c r="CF75" s="1301">
        <v>0</v>
      </c>
      <c r="CG75" s="1301"/>
      <c r="CH75" s="1301"/>
      <c r="CI75" s="1301"/>
      <c r="CJ75" s="1301"/>
      <c r="CK75" s="1301"/>
      <c r="CL75" s="1301"/>
      <c r="CM75" s="1301"/>
      <c r="CN75" s="1301">
        <v>0.3</v>
      </c>
      <c r="CO75" s="1301"/>
      <c r="CP75" s="1301"/>
      <c r="CQ75" s="1301"/>
      <c r="CR75" s="1301"/>
      <c r="CS75" s="1301"/>
      <c r="CT75" s="1301"/>
      <c r="CU75" s="1301"/>
      <c r="CV75" s="1301">
        <v>0.7</v>
      </c>
      <c r="CW75" s="1301"/>
      <c r="CX75" s="1301"/>
      <c r="CY75" s="1301"/>
      <c r="CZ75" s="1301"/>
      <c r="DA75" s="1301"/>
      <c r="DB75" s="1301"/>
      <c r="DC75" s="1301"/>
    </row>
    <row r="76" spans="2:107">
      <c r="B76" s="394"/>
      <c r="G76" s="1316"/>
      <c r="H76" s="1316"/>
      <c r="I76" s="1311"/>
      <c r="J76" s="1311"/>
      <c r="K76" s="1317"/>
      <c r="L76" s="1317"/>
      <c r="M76" s="1317"/>
      <c r="N76" s="1317"/>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01"/>
      <c r="BQ76" s="1301"/>
      <c r="BR76" s="1301"/>
      <c r="BS76" s="1301"/>
      <c r="BT76" s="1301"/>
      <c r="BU76" s="1301"/>
      <c r="BV76" s="1301"/>
      <c r="BW76" s="1301"/>
      <c r="BX76" s="1301"/>
      <c r="BY76" s="1301"/>
      <c r="BZ76" s="1301"/>
      <c r="CA76" s="1301"/>
      <c r="CB76" s="1301"/>
      <c r="CC76" s="1301"/>
      <c r="CD76" s="1301"/>
      <c r="CE76" s="1301"/>
      <c r="CF76" s="1301"/>
      <c r="CG76" s="1301"/>
      <c r="CH76" s="1301"/>
      <c r="CI76" s="1301"/>
      <c r="CJ76" s="1301"/>
      <c r="CK76" s="1301"/>
      <c r="CL76" s="1301"/>
      <c r="CM76" s="1301"/>
      <c r="CN76" s="1301"/>
      <c r="CO76" s="1301"/>
      <c r="CP76" s="1301"/>
      <c r="CQ76" s="1301"/>
      <c r="CR76" s="1301"/>
      <c r="CS76" s="1301"/>
      <c r="CT76" s="1301"/>
      <c r="CU76" s="1301"/>
      <c r="CV76" s="1301"/>
      <c r="CW76" s="1301"/>
      <c r="CX76" s="1301"/>
      <c r="CY76" s="1301"/>
      <c r="CZ76" s="1301"/>
      <c r="DA76" s="1301"/>
      <c r="DB76" s="1301"/>
      <c r="DC76" s="1301"/>
    </row>
    <row r="77" spans="2:107">
      <c r="B77" s="394"/>
      <c r="G77" s="1311"/>
      <c r="H77" s="1311"/>
      <c r="I77" s="1311"/>
      <c r="J77" s="1311"/>
      <c r="K77" s="1322"/>
      <c r="L77" s="1322"/>
      <c r="M77" s="1322"/>
      <c r="N77" s="1322"/>
      <c r="AN77" s="1315" t="s">
        <v>598</v>
      </c>
      <c r="AO77" s="1315"/>
      <c r="AP77" s="1315"/>
      <c r="AQ77" s="1315"/>
      <c r="AR77" s="1315"/>
      <c r="AS77" s="1315"/>
      <c r="AT77" s="1315"/>
      <c r="AU77" s="1315"/>
      <c r="AV77" s="1315"/>
      <c r="AW77" s="1315"/>
      <c r="AX77" s="1315"/>
      <c r="AY77" s="1315"/>
      <c r="AZ77" s="1315"/>
      <c r="BA77" s="1315"/>
      <c r="BB77" s="1318" t="s">
        <v>596</v>
      </c>
      <c r="BC77" s="1318"/>
      <c r="BD77" s="1318"/>
      <c r="BE77" s="1318"/>
      <c r="BF77" s="1318"/>
      <c r="BG77" s="1318"/>
      <c r="BH77" s="1318"/>
      <c r="BI77" s="1318"/>
      <c r="BJ77" s="1318"/>
      <c r="BK77" s="1318"/>
      <c r="BL77" s="1318"/>
      <c r="BM77" s="1318"/>
      <c r="BN77" s="1318"/>
      <c r="BO77" s="1318"/>
      <c r="BP77" s="1301">
        <v>0</v>
      </c>
      <c r="BQ77" s="1301"/>
      <c r="BR77" s="1301"/>
      <c r="BS77" s="1301"/>
      <c r="BT77" s="1301"/>
      <c r="BU77" s="1301"/>
      <c r="BV77" s="1301"/>
      <c r="BW77" s="1301"/>
      <c r="BX77" s="1301">
        <v>0</v>
      </c>
      <c r="BY77" s="1301"/>
      <c r="BZ77" s="1301"/>
      <c r="CA77" s="1301"/>
      <c r="CB77" s="1301"/>
      <c r="CC77" s="1301"/>
      <c r="CD77" s="1301"/>
      <c r="CE77" s="1301"/>
      <c r="CF77" s="1301">
        <v>0</v>
      </c>
      <c r="CG77" s="1301"/>
      <c r="CH77" s="1301"/>
      <c r="CI77" s="1301"/>
      <c r="CJ77" s="1301"/>
      <c r="CK77" s="1301"/>
      <c r="CL77" s="1301"/>
      <c r="CM77" s="1301"/>
      <c r="CN77" s="1301">
        <v>0</v>
      </c>
      <c r="CO77" s="1301"/>
      <c r="CP77" s="1301"/>
      <c r="CQ77" s="1301"/>
      <c r="CR77" s="1301"/>
      <c r="CS77" s="1301"/>
      <c r="CT77" s="1301"/>
      <c r="CU77" s="1301"/>
      <c r="CV77" s="1301">
        <v>0</v>
      </c>
      <c r="CW77" s="1301"/>
      <c r="CX77" s="1301"/>
      <c r="CY77" s="1301"/>
      <c r="CZ77" s="1301"/>
      <c r="DA77" s="1301"/>
      <c r="DB77" s="1301"/>
      <c r="DC77" s="1301"/>
    </row>
    <row r="78" spans="2:107">
      <c r="B78" s="394"/>
      <c r="G78" s="1311"/>
      <c r="H78" s="1311"/>
      <c r="I78" s="1311"/>
      <c r="J78" s="1311"/>
      <c r="K78" s="1322"/>
      <c r="L78" s="1322"/>
      <c r="M78" s="1322"/>
      <c r="N78" s="132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01"/>
      <c r="BQ78" s="1301"/>
      <c r="BR78" s="1301"/>
      <c r="BS78" s="1301"/>
      <c r="BT78" s="1301"/>
      <c r="BU78" s="1301"/>
      <c r="BV78" s="1301"/>
      <c r="BW78" s="1301"/>
      <c r="BX78" s="1301"/>
      <c r="BY78" s="1301"/>
      <c r="BZ78" s="1301"/>
      <c r="CA78" s="1301"/>
      <c r="CB78" s="1301"/>
      <c r="CC78" s="1301"/>
      <c r="CD78" s="1301"/>
      <c r="CE78" s="1301"/>
      <c r="CF78" s="1301"/>
      <c r="CG78" s="1301"/>
      <c r="CH78" s="1301"/>
      <c r="CI78" s="1301"/>
      <c r="CJ78" s="1301"/>
      <c r="CK78" s="1301"/>
      <c r="CL78" s="1301"/>
      <c r="CM78" s="1301"/>
      <c r="CN78" s="1301"/>
      <c r="CO78" s="1301"/>
      <c r="CP78" s="1301"/>
      <c r="CQ78" s="1301"/>
      <c r="CR78" s="1301"/>
      <c r="CS78" s="1301"/>
      <c r="CT78" s="1301"/>
      <c r="CU78" s="1301"/>
      <c r="CV78" s="1301"/>
      <c r="CW78" s="1301"/>
      <c r="CX78" s="1301"/>
      <c r="CY78" s="1301"/>
      <c r="CZ78" s="1301"/>
      <c r="DA78" s="1301"/>
      <c r="DB78" s="1301"/>
      <c r="DC78" s="1301"/>
    </row>
    <row r="79" spans="2:107">
      <c r="B79" s="394"/>
      <c r="G79" s="1311"/>
      <c r="H79" s="1311"/>
      <c r="I79" s="1321"/>
      <c r="J79" s="1321"/>
      <c r="K79" s="1323"/>
      <c r="L79" s="1323"/>
      <c r="M79" s="1323"/>
      <c r="N79" s="1323"/>
      <c r="AN79" s="1315"/>
      <c r="AO79" s="1315"/>
      <c r="AP79" s="1315"/>
      <c r="AQ79" s="1315"/>
      <c r="AR79" s="1315"/>
      <c r="AS79" s="1315"/>
      <c r="AT79" s="1315"/>
      <c r="AU79" s="1315"/>
      <c r="AV79" s="1315"/>
      <c r="AW79" s="1315"/>
      <c r="AX79" s="1315"/>
      <c r="AY79" s="1315"/>
      <c r="AZ79" s="1315"/>
      <c r="BA79" s="1315"/>
      <c r="BB79" s="1318" t="s">
        <v>601</v>
      </c>
      <c r="BC79" s="1318"/>
      <c r="BD79" s="1318"/>
      <c r="BE79" s="1318"/>
      <c r="BF79" s="1318"/>
      <c r="BG79" s="1318"/>
      <c r="BH79" s="1318"/>
      <c r="BI79" s="1318"/>
      <c r="BJ79" s="1318"/>
      <c r="BK79" s="1318"/>
      <c r="BL79" s="1318"/>
      <c r="BM79" s="1318"/>
      <c r="BN79" s="1318"/>
      <c r="BO79" s="1318"/>
      <c r="BP79" s="1301">
        <v>7.7</v>
      </c>
      <c r="BQ79" s="1301"/>
      <c r="BR79" s="1301"/>
      <c r="BS79" s="1301"/>
      <c r="BT79" s="1301"/>
      <c r="BU79" s="1301"/>
      <c r="BV79" s="1301"/>
      <c r="BW79" s="1301"/>
      <c r="BX79" s="1301">
        <v>7.2</v>
      </c>
      <c r="BY79" s="1301"/>
      <c r="BZ79" s="1301"/>
      <c r="CA79" s="1301"/>
      <c r="CB79" s="1301"/>
      <c r="CC79" s="1301"/>
      <c r="CD79" s="1301"/>
      <c r="CE79" s="1301"/>
      <c r="CF79" s="1301">
        <v>6</v>
      </c>
      <c r="CG79" s="1301"/>
      <c r="CH79" s="1301"/>
      <c r="CI79" s="1301"/>
      <c r="CJ79" s="1301"/>
      <c r="CK79" s="1301"/>
      <c r="CL79" s="1301"/>
      <c r="CM79" s="1301"/>
      <c r="CN79" s="1301">
        <v>5.6</v>
      </c>
      <c r="CO79" s="1301"/>
      <c r="CP79" s="1301"/>
      <c r="CQ79" s="1301"/>
      <c r="CR79" s="1301"/>
      <c r="CS79" s="1301"/>
      <c r="CT79" s="1301"/>
      <c r="CU79" s="1301"/>
      <c r="CV79" s="1301">
        <v>5.3</v>
      </c>
      <c r="CW79" s="1301"/>
      <c r="CX79" s="1301"/>
      <c r="CY79" s="1301"/>
      <c r="CZ79" s="1301"/>
      <c r="DA79" s="1301"/>
      <c r="DB79" s="1301"/>
      <c r="DC79" s="1301"/>
    </row>
    <row r="80" spans="2:107">
      <c r="B80" s="394"/>
      <c r="G80" s="1311"/>
      <c r="H80" s="1311"/>
      <c r="I80" s="1321"/>
      <c r="J80" s="1321"/>
      <c r="K80" s="1323"/>
      <c r="L80" s="1323"/>
      <c r="M80" s="1323"/>
      <c r="N80" s="132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01"/>
      <c r="BQ80" s="1301"/>
      <c r="BR80" s="1301"/>
      <c r="BS80" s="1301"/>
      <c r="BT80" s="1301"/>
      <c r="BU80" s="1301"/>
      <c r="BV80" s="1301"/>
      <c r="BW80" s="1301"/>
      <c r="BX80" s="1301"/>
      <c r="BY80" s="1301"/>
      <c r="BZ80" s="1301"/>
      <c r="CA80" s="1301"/>
      <c r="CB80" s="1301"/>
      <c r="CC80" s="1301"/>
      <c r="CD80" s="1301"/>
      <c r="CE80" s="1301"/>
      <c r="CF80" s="1301"/>
      <c r="CG80" s="1301"/>
      <c r="CH80" s="1301"/>
      <c r="CI80" s="1301"/>
      <c r="CJ80" s="1301"/>
      <c r="CK80" s="1301"/>
      <c r="CL80" s="1301"/>
      <c r="CM80" s="1301"/>
      <c r="CN80" s="1301"/>
      <c r="CO80" s="1301"/>
      <c r="CP80" s="1301"/>
      <c r="CQ80" s="1301"/>
      <c r="CR80" s="1301"/>
      <c r="CS80" s="1301"/>
      <c r="CT80" s="1301"/>
      <c r="CU80" s="1301"/>
      <c r="CV80" s="1301"/>
      <c r="CW80" s="1301"/>
      <c r="CX80" s="1301"/>
      <c r="CY80" s="1301"/>
      <c r="CZ80" s="1301"/>
      <c r="DA80" s="1301"/>
      <c r="DB80" s="1301"/>
      <c r="DC80" s="1301"/>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7AF30-3DE8-4970-AA58-733831910610}">
  <sheetPr>
    <pageSetUpPr fitToPage="1"/>
  </sheetPr>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2AD4-3278-4AA9-A31E-1681E47AC8C5}">
  <sheetPr>
    <pageSetUpPr fitToPage="1"/>
  </sheetPr>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543</v>
      </c>
      <c r="G2" s="156"/>
      <c r="H2" s="157"/>
    </row>
    <row r="3" spans="1:8">
      <c r="A3" s="153" t="s">
        <v>536</v>
      </c>
      <c r="B3" s="158"/>
      <c r="C3" s="159"/>
      <c r="D3" s="160">
        <v>108907</v>
      </c>
      <c r="E3" s="161"/>
      <c r="F3" s="162">
        <v>288550</v>
      </c>
      <c r="G3" s="163"/>
      <c r="H3" s="164"/>
    </row>
    <row r="4" spans="1:8">
      <c r="A4" s="165"/>
      <c r="B4" s="166"/>
      <c r="C4" s="167"/>
      <c r="D4" s="168">
        <v>77028</v>
      </c>
      <c r="E4" s="169"/>
      <c r="F4" s="170">
        <v>141525</v>
      </c>
      <c r="G4" s="171"/>
      <c r="H4" s="172"/>
    </row>
    <row r="5" spans="1:8">
      <c r="A5" s="153" t="s">
        <v>538</v>
      </c>
      <c r="B5" s="158"/>
      <c r="C5" s="159"/>
      <c r="D5" s="160">
        <v>63989</v>
      </c>
      <c r="E5" s="161"/>
      <c r="F5" s="162">
        <v>245039</v>
      </c>
      <c r="G5" s="163"/>
      <c r="H5" s="164"/>
    </row>
    <row r="6" spans="1:8">
      <c r="A6" s="165"/>
      <c r="B6" s="166"/>
      <c r="C6" s="167"/>
      <c r="D6" s="168">
        <v>52782</v>
      </c>
      <c r="E6" s="169"/>
      <c r="F6" s="170">
        <v>108922</v>
      </c>
      <c r="G6" s="171"/>
      <c r="H6" s="172"/>
    </row>
    <row r="7" spans="1:8">
      <c r="A7" s="153" t="s">
        <v>539</v>
      </c>
      <c r="B7" s="158"/>
      <c r="C7" s="159"/>
      <c r="D7" s="160">
        <v>161475</v>
      </c>
      <c r="E7" s="161"/>
      <c r="F7" s="162">
        <v>237994</v>
      </c>
      <c r="G7" s="163"/>
      <c r="H7" s="164"/>
    </row>
    <row r="8" spans="1:8">
      <c r="A8" s="165"/>
      <c r="B8" s="166"/>
      <c r="C8" s="167"/>
      <c r="D8" s="168">
        <v>151250</v>
      </c>
      <c r="E8" s="169"/>
      <c r="F8" s="170">
        <v>110361</v>
      </c>
      <c r="G8" s="171"/>
      <c r="H8" s="172"/>
    </row>
    <row r="9" spans="1:8">
      <c r="A9" s="153" t="s">
        <v>540</v>
      </c>
      <c r="B9" s="158"/>
      <c r="C9" s="159"/>
      <c r="D9" s="160">
        <v>56126</v>
      </c>
      <c r="E9" s="161"/>
      <c r="F9" s="162">
        <v>267911</v>
      </c>
      <c r="G9" s="163"/>
      <c r="H9" s="164"/>
    </row>
    <row r="10" spans="1:8">
      <c r="A10" s="165"/>
      <c r="B10" s="166"/>
      <c r="C10" s="167"/>
      <c r="D10" s="168">
        <v>46512</v>
      </c>
      <c r="E10" s="169"/>
      <c r="F10" s="170">
        <v>106425</v>
      </c>
      <c r="G10" s="171"/>
      <c r="H10" s="172"/>
    </row>
    <row r="11" spans="1:8">
      <c r="A11" s="153" t="s">
        <v>541</v>
      </c>
      <c r="B11" s="158"/>
      <c r="C11" s="159"/>
      <c r="D11" s="160">
        <v>54726</v>
      </c>
      <c r="E11" s="161"/>
      <c r="F11" s="162">
        <v>228215</v>
      </c>
      <c r="G11" s="163"/>
      <c r="H11" s="164"/>
    </row>
    <row r="12" spans="1:8">
      <c r="A12" s="165"/>
      <c r="B12" s="166"/>
      <c r="C12" s="173"/>
      <c r="D12" s="168">
        <v>53526</v>
      </c>
      <c r="E12" s="169"/>
      <c r="F12" s="170">
        <v>117571</v>
      </c>
      <c r="G12" s="171"/>
      <c r="H12" s="172"/>
    </row>
    <row r="13" spans="1:8">
      <c r="A13" s="153"/>
      <c r="B13" s="158"/>
      <c r="C13" s="174"/>
      <c r="D13" s="175">
        <v>89045</v>
      </c>
      <c r="E13" s="176"/>
      <c r="F13" s="177">
        <v>253542</v>
      </c>
      <c r="G13" s="178"/>
      <c r="H13" s="164"/>
    </row>
    <row r="14" spans="1:8">
      <c r="A14" s="165"/>
      <c r="B14" s="166"/>
      <c r="C14" s="167"/>
      <c r="D14" s="168">
        <v>76220</v>
      </c>
      <c r="E14" s="169"/>
      <c r="F14" s="170">
        <v>116961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6.94</v>
      </c>
      <c r="C19" s="179">
        <f>ROUND(VALUE(SUBSTITUTE(実質収支比率等に係る経年分析!G$48,"▲","-")),2)</f>
        <v>8.5399999999999991</v>
      </c>
      <c r="D19" s="179">
        <f>ROUND(VALUE(SUBSTITUTE(実質収支比率等に係る経年分析!H$48,"▲","-")),2)</f>
        <v>9.0299999999999994</v>
      </c>
      <c r="E19" s="179">
        <f>ROUND(VALUE(SUBSTITUTE(実質収支比率等に係る経年分析!I$48,"▲","-")),2)</f>
        <v>11.09</v>
      </c>
      <c r="F19" s="179">
        <f>ROUND(VALUE(SUBSTITUTE(実質収支比率等に係る経年分析!J$48,"▲","-")),2)</f>
        <v>8.85</v>
      </c>
    </row>
    <row r="20" spans="1:11">
      <c r="A20" s="179" t="s">
        <v>55</v>
      </c>
      <c r="B20" s="179">
        <f>ROUND(VALUE(SUBSTITUTE(実質収支比率等に係る経年分析!F$47,"▲","-")),2)</f>
        <v>105.94</v>
      </c>
      <c r="C20" s="179">
        <f>ROUND(VALUE(SUBSTITUTE(実質収支比率等に係る経年分析!G$47,"▲","-")),2)</f>
        <v>100.82</v>
      </c>
      <c r="D20" s="179">
        <f>ROUND(VALUE(SUBSTITUTE(実質収支比率等に係る経年分析!H$47,"▲","-")),2)</f>
        <v>100.19</v>
      </c>
      <c r="E20" s="179">
        <f>ROUND(VALUE(SUBSTITUTE(実質収支比率等に係る経年分析!I$47,"▲","-")),2)</f>
        <v>100.36</v>
      </c>
      <c r="F20" s="179">
        <f>ROUND(VALUE(SUBSTITUTE(実質収支比率等に係る経年分析!J$47,"▲","-")),2)</f>
        <v>89.58</v>
      </c>
    </row>
    <row r="21" spans="1:11">
      <c r="A21" s="179" t="s">
        <v>56</v>
      </c>
      <c r="B21" s="179">
        <f>IF(ISNUMBER(VALUE(SUBSTITUTE(実質収支比率等に係る経年分析!F$49,"▲","-"))),ROUND(VALUE(SUBSTITUTE(実質収支比率等に係る経年分析!F$49,"▲","-")),2),NA())</f>
        <v>2.9</v>
      </c>
      <c r="C21" s="179">
        <f>IF(ISNUMBER(VALUE(SUBSTITUTE(実質収支比率等に係る経年分析!G$49,"▲","-"))),ROUND(VALUE(SUBSTITUTE(実質収支比率等に係る経年分析!G$49,"▲","-")),2),NA())</f>
        <v>5.83</v>
      </c>
      <c r="D21" s="179">
        <f>IF(ISNUMBER(VALUE(SUBSTITUTE(実質収支比率等に係る経年分析!H$49,"▲","-"))),ROUND(VALUE(SUBSTITUTE(実質収支比率等に係る経年分析!H$49,"▲","-")),2),NA())</f>
        <v>-1.1000000000000001</v>
      </c>
      <c r="E21" s="179">
        <f>IF(ISNUMBER(VALUE(SUBSTITUTE(実質収支比率等に係る経年分析!I$49,"▲","-"))),ROUND(VALUE(SUBSTITUTE(実質収支比率等に係る経年分析!I$49,"▲","-")),2),NA())</f>
        <v>-0.67</v>
      </c>
      <c r="F21" s="179">
        <f>IF(ISNUMBER(VALUE(SUBSTITUTE(実質収支比率等に係る経年分析!J$49,"▲","-"))),ROUND(VALUE(SUBSTITUTE(実質収支比率等に係る経年分析!J$49,"▲","-")),2),NA())</f>
        <v>-13.86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c r="A32" s="180" t="str">
        <f>IF(連結実質赤字比率に係る赤字・黒字の構成分析!C$38="",NA(),連結実質赤字比率に係る赤字・黒字の構成分析!C$38)</f>
        <v>合併処理浄化槽設置管理事業特別会計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0.56999999999999995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0.35</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1.32</v>
      </c>
    </row>
    <row r="35" spans="1:16">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8.5299999999999994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118</v>
      </c>
      <c r="E42" s="181"/>
      <c r="F42" s="181"/>
      <c r="G42" s="181">
        <f>'実質公債費比率（分子）の構造'!L$52</f>
        <v>120</v>
      </c>
      <c r="H42" s="181"/>
      <c r="I42" s="181"/>
      <c r="J42" s="181">
        <f>'実質公債費比率（分子）の構造'!M$52</f>
        <v>124</v>
      </c>
      <c r="K42" s="181"/>
      <c r="L42" s="181"/>
      <c r="M42" s="181">
        <f>'実質公債費比率（分子）の構造'!N$52</f>
        <v>131</v>
      </c>
      <c r="N42" s="181"/>
      <c r="O42" s="181"/>
      <c r="P42" s="181">
        <f>'実質公債費比率（分子）の構造'!O$52</f>
        <v>138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10</v>
      </c>
      <c r="C45" s="181"/>
      <c r="D45" s="181"/>
      <c r="E45" s="181">
        <f>'実質公債費比率（分子）の構造'!L$49</f>
        <v>8</v>
      </c>
      <c r="F45" s="181"/>
      <c r="G45" s="181"/>
      <c r="H45" s="181">
        <f>'実質公債費比率（分子）の構造'!M$49</f>
        <v>8</v>
      </c>
      <c r="I45" s="181"/>
      <c r="J45" s="181"/>
      <c r="K45" s="181">
        <f>'実質公債費比率（分子）の構造'!N$49</f>
        <v>7</v>
      </c>
      <c r="L45" s="181"/>
      <c r="M45" s="181"/>
      <c r="N45" s="181">
        <f>'実質公債費比率（分子）の構造'!O$49</f>
        <v>7</v>
      </c>
      <c r="O45" s="181"/>
      <c r="P45" s="181"/>
    </row>
    <row r="46" spans="1:16">
      <c r="A46" s="181" t="s">
        <v>67</v>
      </c>
      <c r="B46" s="181">
        <f>'実質公債費比率（分子）の構造'!K$48</f>
        <v>10</v>
      </c>
      <c r="C46" s="181"/>
      <c r="D46" s="181"/>
      <c r="E46" s="181">
        <f>'実質公債費比率（分子）の構造'!L$48</f>
        <v>10</v>
      </c>
      <c r="F46" s="181"/>
      <c r="G46" s="181"/>
      <c r="H46" s="181">
        <f>'実質公債費比率（分子）の構造'!M$48</f>
        <v>10</v>
      </c>
      <c r="I46" s="181"/>
      <c r="J46" s="181"/>
      <c r="K46" s="181">
        <f>'実質公債費比率（分子）の構造'!N$48</f>
        <v>10</v>
      </c>
      <c r="L46" s="181"/>
      <c r="M46" s="181"/>
      <c r="N46" s="181">
        <f>'実質公債費比率（分子）の構造'!O$48</f>
        <v>13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96</v>
      </c>
      <c r="C49" s="181"/>
      <c r="D49" s="181"/>
      <c r="E49" s="181">
        <f>'実質公債費比率（分子）の構造'!L$45</f>
        <v>101</v>
      </c>
      <c r="F49" s="181"/>
      <c r="G49" s="181"/>
      <c r="H49" s="181">
        <f>'実質公債費比率（分子）の構造'!M$45</f>
        <v>110</v>
      </c>
      <c r="I49" s="181"/>
      <c r="J49" s="181"/>
      <c r="K49" s="181">
        <f>'実質公債費比率（分子）の構造'!N$45</f>
        <v>124</v>
      </c>
      <c r="L49" s="181"/>
      <c r="M49" s="181"/>
      <c r="N49" s="181">
        <f>'実質公債費比率（分子）の構造'!O$45</f>
        <v>134</v>
      </c>
      <c r="O49" s="181"/>
      <c r="P49" s="181"/>
    </row>
    <row r="50" spans="1:16">
      <c r="A50" s="181" t="s">
        <v>71</v>
      </c>
      <c r="B50" s="181" t="e">
        <f>NA()</f>
        <v>#N/A</v>
      </c>
      <c r="C50" s="181">
        <f>IF(ISNUMBER('実質公債費比率（分子）の構造'!K$53),'実質公債費比率（分子）の構造'!K$53,NA())</f>
        <v>-2</v>
      </c>
      <c r="D50" s="181" t="e">
        <f>NA()</f>
        <v>#N/A</v>
      </c>
      <c r="E50" s="181" t="e">
        <f>NA()</f>
        <v>#N/A</v>
      </c>
      <c r="F50" s="181">
        <f>IF(ISNUMBER('実質公債費比率（分子）の構造'!L$53),'実質公債費比率（分子）の構造'!L$53,NA())</f>
        <v>-1</v>
      </c>
      <c r="G50" s="181" t="e">
        <f>NA()</f>
        <v>#N/A</v>
      </c>
      <c r="H50" s="181" t="e">
        <f>NA()</f>
        <v>#N/A</v>
      </c>
      <c r="I50" s="181">
        <f>IF(ISNUMBER('実質公債費比率（分子）の構造'!M$53),'実質公債費比率（分子）の構造'!M$53,NA())</f>
        <v>4</v>
      </c>
      <c r="J50" s="181" t="e">
        <f>NA()</f>
        <v>#N/A</v>
      </c>
      <c r="K50" s="181" t="e">
        <f>NA()</f>
        <v>#N/A</v>
      </c>
      <c r="L50" s="181">
        <f>IF(ISNUMBER('実質公債費比率（分子）の構造'!N$53),'実質公債費比率（分子）の構造'!N$53,NA())</f>
        <v>10</v>
      </c>
      <c r="M50" s="181" t="e">
        <f>NA()</f>
        <v>#N/A</v>
      </c>
      <c r="N50" s="181" t="e">
        <f>NA()</f>
        <v>#N/A</v>
      </c>
      <c r="O50" s="181">
        <f>IF(ISNUMBER('実質公債費比率（分子）の構造'!O$53),'実質公債費比率（分子）の構造'!O$53,NA())</f>
        <v>16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1505</v>
      </c>
      <c r="E56" s="180"/>
      <c r="F56" s="180"/>
      <c r="G56" s="180">
        <f>'将来負担比率（分子）の構造'!J$52</f>
        <v>1477</v>
      </c>
      <c r="H56" s="180"/>
      <c r="I56" s="180"/>
      <c r="J56" s="180">
        <f>'将来負担比率（分子）の構造'!K$52</f>
        <v>1609</v>
      </c>
      <c r="K56" s="180"/>
      <c r="L56" s="180"/>
      <c r="M56" s="180">
        <f>'将来負担比率（分子）の構造'!L$52</f>
        <v>1605</v>
      </c>
      <c r="N56" s="180"/>
      <c r="O56" s="180"/>
      <c r="P56" s="180">
        <f>'将来負担比率（分子）の構造'!M$52</f>
        <v>1536</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1835</v>
      </c>
      <c r="E58" s="180"/>
      <c r="F58" s="180"/>
      <c r="G58" s="180">
        <f>'将来負担比率（分子）の構造'!J$50</f>
        <v>1943</v>
      </c>
      <c r="H58" s="180"/>
      <c r="I58" s="180"/>
      <c r="J58" s="180">
        <f>'将来負担比率（分子）の構造'!K$50</f>
        <v>1956</v>
      </c>
      <c r="K58" s="180"/>
      <c r="L58" s="180"/>
      <c r="M58" s="180">
        <f>'将来負担比率（分子）の構造'!L$50</f>
        <v>1970</v>
      </c>
      <c r="N58" s="180"/>
      <c r="O58" s="180"/>
      <c r="P58" s="180">
        <f>'将来負担比率（分子）の構造'!M$50</f>
        <v>1968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331</v>
      </c>
      <c r="C62" s="180"/>
      <c r="D62" s="180"/>
      <c r="E62" s="180">
        <f>'将来負担比率（分子）の構造'!J$45</f>
        <v>286</v>
      </c>
      <c r="F62" s="180"/>
      <c r="G62" s="180"/>
      <c r="H62" s="180">
        <f>'将来負担比率（分子）の構造'!K$45</f>
        <v>269</v>
      </c>
      <c r="I62" s="180"/>
      <c r="J62" s="180"/>
      <c r="K62" s="180">
        <f>'将来負担比率（分子）の構造'!L$45</f>
        <v>221</v>
      </c>
      <c r="L62" s="180"/>
      <c r="M62" s="180"/>
      <c r="N62" s="180">
        <f>'将来負担比率（分子）の構造'!M$45</f>
        <v>213</v>
      </c>
      <c r="O62" s="180"/>
      <c r="P62" s="180"/>
    </row>
    <row r="63" spans="1:16">
      <c r="A63" s="180" t="s">
        <v>34</v>
      </c>
      <c r="B63" s="180">
        <f>'将来負担比率（分子）の構造'!I$44</f>
        <v>66</v>
      </c>
      <c r="C63" s="180"/>
      <c r="D63" s="180"/>
      <c r="E63" s="180">
        <f>'将来負担比率（分子）の構造'!J$44</f>
        <v>18</v>
      </c>
      <c r="F63" s="180"/>
      <c r="G63" s="180"/>
      <c r="H63" s="180">
        <f>'将来負担比率（分子）の構造'!K$44</f>
        <v>68</v>
      </c>
      <c r="I63" s="180"/>
      <c r="J63" s="180"/>
      <c r="K63" s="180">
        <f>'将来負担比率（分子）の構造'!L$44</f>
        <v>62</v>
      </c>
      <c r="L63" s="180"/>
      <c r="M63" s="180"/>
      <c r="N63" s="180">
        <f>'将来負担比率（分子）の構造'!M$44</f>
        <v>50</v>
      </c>
      <c r="O63" s="180"/>
      <c r="P63" s="180"/>
    </row>
    <row r="64" spans="1:16">
      <c r="A64" s="180" t="s">
        <v>33</v>
      </c>
      <c r="B64" s="180">
        <f>'将来負担比率（分子）の構造'!I$43</f>
        <v>142</v>
      </c>
      <c r="C64" s="180"/>
      <c r="D64" s="180"/>
      <c r="E64" s="180">
        <f>'将来負担比率（分子）の構造'!J$43</f>
        <v>137</v>
      </c>
      <c r="F64" s="180"/>
      <c r="G64" s="180"/>
      <c r="H64" s="180">
        <f>'将来負担比率（分子）の構造'!K$43</f>
        <v>128</v>
      </c>
      <c r="I64" s="180"/>
      <c r="J64" s="180"/>
      <c r="K64" s="180">
        <f>'将来負担比率（分子）の構造'!L$43</f>
        <v>123</v>
      </c>
      <c r="L64" s="180"/>
      <c r="M64" s="180"/>
      <c r="N64" s="180">
        <f>'将来負担比率（分子）の構造'!M$43</f>
        <v>125</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1423</v>
      </c>
      <c r="C66" s="180"/>
      <c r="D66" s="180"/>
      <c r="E66" s="180">
        <f>'将来負担比率（分子）の構造'!J$41</f>
        <v>1409</v>
      </c>
      <c r="F66" s="180"/>
      <c r="G66" s="180"/>
      <c r="H66" s="180">
        <f>'将来負担比率（分子）の構造'!K$41</f>
        <v>1617</v>
      </c>
      <c r="I66" s="180"/>
      <c r="J66" s="180"/>
      <c r="K66" s="180">
        <f>'将来負担比率（分子）の構造'!L$41</f>
        <v>1639</v>
      </c>
      <c r="L66" s="180"/>
      <c r="M66" s="180"/>
      <c r="N66" s="180">
        <f>'将来負担比率（分子）の構造'!M$41</f>
        <v>1567</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1436</v>
      </c>
      <c r="C72" s="184">
        <f>基金残高に係る経年分析!G55</f>
        <v>1401</v>
      </c>
      <c r="D72" s="184">
        <f>基金残高に係る経年分析!H55</f>
        <v>1241</v>
      </c>
    </row>
    <row r="73" spans="1:16">
      <c r="A73" s="183" t="s">
        <v>78</v>
      </c>
      <c r="B73" s="184">
        <f>基金残高に係る経年分析!F56</f>
        <v>10</v>
      </c>
      <c r="C73" s="184">
        <f>基金残高に係る経年分析!G56</f>
        <v>10</v>
      </c>
      <c r="D73" s="184">
        <f>基金残高に係る経年分析!H56</f>
        <v>10</v>
      </c>
    </row>
    <row r="74" spans="1:16">
      <c r="A74" s="183" t="s">
        <v>79</v>
      </c>
      <c r="B74" s="184">
        <f>基金残高に係る経年分析!F57</f>
        <v>430</v>
      </c>
      <c r="C74" s="184">
        <f>基金残高に係る経年分析!G57</f>
        <v>490</v>
      </c>
      <c r="D74" s="184">
        <f>基金残高に係る経年分析!H57</f>
        <v>587</v>
      </c>
    </row>
  </sheetData>
  <sheetProtection algorithmName="SHA-512" hashValue="d9xTge9nhG7Dj+k9FFDLMlHGCo8WISgW0gA3Fi8Pb/yBJx5osNveLRNmCk0C4pCsm0ylPGihMkM+2iJgZqnH4w==" saltValue="yY819Ca8dOy11gmVMwMi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244338</v>
      </c>
      <c r="S5" s="669"/>
      <c r="T5" s="669"/>
      <c r="U5" s="669"/>
      <c r="V5" s="669"/>
      <c r="W5" s="669"/>
      <c r="X5" s="669"/>
      <c r="Y5" s="670"/>
      <c r="Z5" s="671">
        <v>11.3</v>
      </c>
      <c r="AA5" s="671"/>
      <c r="AB5" s="671"/>
      <c r="AC5" s="671"/>
      <c r="AD5" s="672">
        <v>244338</v>
      </c>
      <c r="AE5" s="672"/>
      <c r="AF5" s="672"/>
      <c r="AG5" s="672"/>
      <c r="AH5" s="672"/>
      <c r="AI5" s="672"/>
      <c r="AJ5" s="672"/>
      <c r="AK5" s="672"/>
      <c r="AL5" s="673">
        <v>18.3</v>
      </c>
      <c r="AM5" s="674"/>
      <c r="AN5" s="674"/>
      <c r="AO5" s="675"/>
      <c r="AP5" s="665" t="s">
        <v>227</v>
      </c>
      <c r="AQ5" s="666"/>
      <c r="AR5" s="666"/>
      <c r="AS5" s="666"/>
      <c r="AT5" s="666"/>
      <c r="AU5" s="666"/>
      <c r="AV5" s="666"/>
      <c r="AW5" s="666"/>
      <c r="AX5" s="666"/>
      <c r="AY5" s="666"/>
      <c r="AZ5" s="666"/>
      <c r="BA5" s="666"/>
      <c r="BB5" s="666"/>
      <c r="BC5" s="666"/>
      <c r="BD5" s="666"/>
      <c r="BE5" s="666"/>
      <c r="BF5" s="667"/>
      <c r="BG5" s="679">
        <v>244338</v>
      </c>
      <c r="BH5" s="680"/>
      <c r="BI5" s="680"/>
      <c r="BJ5" s="680"/>
      <c r="BK5" s="680"/>
      <c r="BL5" s="680"/>
      <c r="BM5" s="680"/>
      <c r="BN5" s="681"/>
      <c r="BO5" s="682">
        <v>100</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c r="B6" s="676" t="s">
        <v>232</v>
      </c>
      <c r="C6" s="677"/>
      <c r="D6" s="677"/>
      <c r="E6" s="677"/>
      <c r="F6" s="677"/>
      <c r="G6" s="677"/>
      <c r="H6" s="677"/>
      <c r="I6" s="677"/>
      <c r="J6" s="677"/>
      <c r="K6" s="677"/>
      <c r="L6" s="677"/>
      <c r="M6" s="677"/>
      <c r="N6" s="677"/>
      <c r="O6" s="677"/>
      <c r="P6" s="677"/>
      <c r="Q6" s="678"/>
      <c r="R6" s="679">
        <v>21726</v>
      </c>
      <c r="S6" s="680"/>
      <c r="T6" s="680"/>
      <c r="U6" s="680"/>
      <c r="V6" s="680"/>
      <c r="W6" s="680"/>
      <c r="X6" s="680"/>
      <c r="Y6" s="681"/>
      <c r="Z6" s="682">
        <v>1</v>
      </c>
      <c r="AA6" s="682"/>
      <c r="AB6" s="682"/>
      <c r="AC6" s="682"/>
      <c r="AD6" s="683">
        <v>21726</v>
      </c>
      <c r="AE6" s="683"/>
      <c r="AF6" s="683"/>
      <c r="AG6" s="683"/>
      <c r="AH6" s="683"/>
      <c r="AI6" s="683"/>
      <c r="AJ6" s="683"/>
      <c r="AK6" s="683"/>
      <c r="AL6" s="684">
        <v>1.6</v>
      </c>
      <c r="AM6" s="685"/>
      <c r="AN6" s="685"/>
      <c r="AO6" s="686"/>
      <c r="AP6" s="676" t="s">
        <v>233</v>
      </c>
      <c r="AQ6" s="677"/>
      <c r="AR6" s="677"/>
      <c r="AS6" s="677"/>
      <c r="AT6" s="677"/>
      <c r="AU6" s="677"/>
      <c r="AV6" s="677"/>
      <c r="AW6" s="677"/>
      <c r="AX6" s="677"/>
      <c r="AY6" s="677"/>
      <c r="AZ6" s="677"/>
      <c r="BA6" s="677"/>
      <c r="BB6" s="677"/>
      <c r="BC6" s="677"/>
      <c r="BD6" s="677"/>
      <c r="BE6" s="677"/>
      <c r="BF6" s="678"/>
      <c r="BG6" s="679">
        <v>244338</v>
      </c>
      <c r="BH6" s="680"/>
      <c r="BI6" s="680"/>
      <c r="BJ6" s="680"/>
      <c r="BK6" s="680"/>
      <c r="BL6" s="680"/>
      <c r="BM6" s="680"/>
      <c r="BN6" s="681"/>
      <c r="BO6" s="682">
        <v>100</v>
      </c>
      <c r="BP6" s="682"/>
      <c r="BQ6" s="682"/>
      <c r="BR6" s="682"/>
      <c r="BS6" s="683" t="s">
        <v>234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44546</v>
      </c>
      <c r="CS6" s="680"/>
      <c r="CT6" s="680"/>
      <c r="CU6" s="680"/>
      <c r="CV6" s="680"/>
      <c r="CW6" s="680"/>
      <c r="CX6" s="680"/>
      <c r="CY6" s="681"/>
      <c r="CZ6" s="673">
        <v>2.2000000000000002</v>
      </c>
      <c r="DA6" s="674"/>
      <c r="DB6" s="674"/>
      <c r="DC6" s="693"/>
      <c r="DD6" s="688" t="s">
        <v>140</v>
      </c>
      <c r="DE6" s="680"/>
      <c r="DF6" s="680"/>
      <c r="DG6" s="680"/>
      <c r="DH6" s="680"/>
      <c r="DI6" s="680"/>
      <c r="DJ6" s="680"/>
      <c r="DK6" s="680"/>
      <c r="DL6" s="680"/>
      <c r="DM6" s="680"/>
      <c r="DN6" s="680"/>
      <c r="DO6" s="680"/>
      <c r="DP6" s="681"/>
      <c r="DQ6" s="688">
        <v>44546</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347</v>
      </c>
      <c r="S7" s="680"/>
      <c r="T7" s="680"/>
      <c r="U7" s="680"/>
      <c r="V7" s="680"/>
      <c r="W7" s="680"/>
      <c r="X7" s="680"/>
      <c r="Y7" s="681"/>
      <c r="Z7" s="682">
        <v>0</v>
      </c>
      <c r="AA7" s="682"/>
      <c r="AB7" s="682"/>
      <c r="AC7" s="682"/>
      <c r="AD7" s="683">
        <v>347</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101419</v>
      </c>
      <c r="BH7" s="680"/>
      <c r="BI7" s="680"/>
      <c r="BJ7" s="680"/>
      <c r="BK7" s="680"/>
      <c r="BL7" s="680"/>
      <c r="BM7" s="680"/>
      <c r="BN7" s="681"/>
      <c r="BO7" s="682">
        <v>41.5</v>
      </c>
      <c r="BP7" s="682"/>
      <c r="BQ7" s="682"/>
      <c r="BR7" s="682"/>
      <c r="BS7" s="683" t="s">
        <v>234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617678</v>
      </c>
      <c r="CS7" s="680"/>
      <c r="CT7" s="680"/>
      <c r="CU7" s="680"/>
      <c r="CV7" s="680"/>
      <c r="CW7" s="680"/>
      <c r="CX7" s="680"/>
      <c r="CY7" s="681"/>
      <c r="CZ7" s="682">
        <v>30.4</v>
      </c>
      <c r="DA7" s="682"/>
      <c r="DB7" s="682"/>
      <c r="DC7" s="682"/>
      <c r="DD7" s="688">
        <v>52417</v>
      </c>
      <c r="DE7" s="680"/>
      <c r="DF7" s="680"/>
      <c r="DG7" s="680"/>
      <c r="DH7" s="680"/>
      <c r="DI7" s="680"/>
      <c r="DJ7" s="680"/>
      <c r="DK7" s="680"/>
      <c r="DL7" s="680"/>
      <c r="DM7" s="680"/>
      <c r="DN7" s="680"/>
      <c r="DO7" s="680"/>
      <c r="DP7" s="681"/>
      <c r="DQ7" s="688">
        <v>530482</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963</v>
      </c>
      <c r="S8" s="680"/>
      <c r="T8" s="680"/>
      <c r="U8" s="680"/>
      <c r="V8" s="680"/>
      <c r="W8" s="680"/>
      <c r="X8" s="680"/>
      <c r="Y8" s="681"/>
      <c r="Z8" s="682">
        <v>0</v>
      </c>
      <c r="AA8" s="682"/>
      <c r="AB8" s="682"/>
      <c r="AC8" s="682"/>
      <c r="AD8" s="683">
        <v>963</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5008</v>
      </c>
      <c r="BH8" s="680"/>
      <c r="BI8" s="680"/>
      <c r="BJ8" s="680"/>
      <c r="BK8" s="680"/>
      <c r="BL8" s="680"/>
      <c r="BM8" s="680"/>
      <c r="BN8" s="681"/>
      <c r="BO8" s="682">
        <v>2</v>
      </c>
      <c r="BP8" s="682"/>
      <c r="BQ8" s="682"/>
      <c r="BR8" s="682"/>
      <c r="BS8" s="688" t="s">
        <v>234</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415887</v>
      </c>
      <c r="CS8" s="680"/>
      <c r="CT8" s="680"/>
      <c r="CU8" s="680"/>
      <c r="CV8" s="680"/>
      <c r="CW8" s="680"/>
      <c r="CX8" s="680"/>
      <c r="CY8" s="681"/>
      <c r="CZ8" s="682">
        <v>20.399999999999999</v>
      </c>
      <c r="DA8" s="682"/>
      <c r="DB8" s="682"/>
      <c r="DC8" s="682"/>
      <c r="DD8" s="688">
        <v>1444</v>
      </c>
      <c r="DE8" s="680"/>
      <c r="DF8" s="680"/>
      <c r="DG8" s="680"/>
      <c r="DH8" s="680"/>
      <c r="DI8" s="680"/>
      <c r="DJ8" s="680"/>
      <c r="DK8" s="680"/>
      <c r="DL8" s="680"/>
      <c r="DM8" s="680"/>
      <c r="DN8" s="680"/>
      <c r="DO8" s="680"/>
      <c r="DP8" s="681"/>
      <c r="DQ8" s="688">
        <v>304501</v>
      </c>
      <c r="DR8" s="680"/>
      <c r="DS8" s="680"/>
      <c r="DT8" s="680"/>
      <c r="DU8" s="680"/>
      <c r="DV8" s="680"/>
      <c r="DW8" s="680"/>
      <c r="DX8" s="680"/>
      <c r="DY8" s="680"/>
      <c r="DZ8" s="680"/>
      <c r="EA8" s="680"/>
      <c r="EB8" s="680"/>
      <c r="EC8" s="689"/>
    </row>
    <row r="9" spans="2:143" ht="11.25" customHeight="1">
      <c r="B9" s="676" t="s">
        <v>242</v>
      </c>
      <c r="C9" s="677"/>
      <c r="D9" s="677"/>
      <c r="E9" s="677"/>
      <c r="F9" s="677"/>
      <c r="G9" s="677"/>
      <c r="H9" s="677"/>
      <c r="I9" s="677"/>
      <c r="J9" s="677"/>
      <c r="K9" s="677"/>
      <c r="L9" s="677"/>
      <c r="M9" s="677"/>
      <c r="N9" s="677"/>
      <c r="O9" s="677"/>
      <c r="P9" s="677"/>
      <c r="Q9" s="678"/>
      <c r="R9" s="679">
        <v>883</v>
      </c>
      <c r="S9" s="680"/>
      <c r="T9" s="680"/>
      <c r="U9" s="680"/>
      <c r="V9" s="680"/>
      <c r="W9" s="680"/>
      <c r="X9" s="680"/>
      <c r="Y9" s="681"/>
      <c r="Z9" s="682">
        <v>0</v>
      </c>
      <c r="AA9" s="682"/>
      <c r="AB9" s="682"/>
      <c r="AC9" s="682"/>
      <c r="AD9" s="683">
        <v>883</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89470</v>
      </c>
      <c r="BH9" s="680"/>
      <c r="BI9" s="680"/>
      <c r="BJ9" s="680"/>
      <c r="BK9" s="680"/>
      <c r="BL9" s="680"/>
      <c r="BM9" s="680"/>
      <c r="BN9" s="681"/>
      <c r="BO9" s="682">
        <v>36.6</v>
      </c>
      <c r="BP9" s="682"/>
      <c r="BQ9" s="682"/>
      <c r="BR9" s="682"/>
      <c r="BS9" s="688" t="s">
        <v>234</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265646</v>
      </c>
      <c r="CS9" s="680"/>
      <c r="CT9" s="680"/>
      <c r="CU9" s="680"/>
      <c r="CV9" s="680"/>
      <c r="CW9" s="680"/>
      <c r="CX9" s="680"/>
      <c r="CY9" s="681"/>
      <c r="CZ9" s="682">
        <v>13.1</v>
      </c>
      <c r="DA9" s="682"/>
      <c r="DB9" s="682"/>
      <c r="DC9" s="682"/>
      <c r="DD9" s="688" t="s">
        <v>228</v>
      </c>
      <c r="DE9" s="680"/>
      <c r="DF9" s="680"/>
      <c r="DG9" s="680"/>
      <c r="DH9" s="680"/>
      <c r="DI9" s="680"/>
      <c r="DJ9" s="680"/>
      <c r="DK9" s="680"/>
      <c r="DL9" s="680"/>
      <c r="DM9" s="680"/>
      <c r="DN9" s="680"/>
      <c r="DO9" s="680"/>
      <c r="DP9" s="681"/>
      <c r="DQ9" s="688">
        <v>261962</v>
      </c>
      <c r="DR9" s="680"/>
      <c r="DS9" s="680"/>
      <c r="DT9" s="680"/>
      <c r="DU9" s="680"/>
      <c r="DV9" s="680"/>
      <c r="DW9" s="680"/>
      <c r="DX9" s="680"/>
      <c r="DY9" s="680"/>
      <c r="DZ9" s="680"/>
      <c r="EA9" s="680"/>
      <c r="EB9" s="680"/>
      <c r="EC9" s="689"/>
    </row>
    <row r="10" spans="2:143" ht="11.25" customHeight="1">
      <c r="B10" s="676" t="s">
        <v>245</v>
      </c>
      <c r="C10" s="677"/>
      <c r="D10" s="677"/>
      <c r="E10" s="677"/>
      <c r="F10" s="677"/>
      <c r="G10" s="677"/>
      <c r="H10" s="677"/>
      <c r="I10" s="677"/>
      <c r="J10" s="677"/>
      <c r="K10" s="677"/>
      <c r="L10" s="677"/>
      <c r="M10" s="677"/>
      <c r="N10" s="677"/>
      <c r="O10" s="677"/>
      <c r="P10" s="677"/>
      <c r="Q10" s="678"/>
      <c r="R10" s="679" t="s">
        <v>140</v>
      </c>
      <c r="S10" s="680"/>
      <c r="T10" s="680"/>
      <c r="U10" s="680"/>
      <c r="V10" s="680"/>
      <c r="W10" s="680"/>
      <c r="X10" s="680"/>
      <c r="Y10" s="681"/>
      <c r="Z10" s="682" t="s">
        <v>140</v>
      </c>
      <c r="AA10" s="682"/>
      <c r="AB10" s="682"/>
      <c r="AC10" s="682"/>
      <c r="AD10" s="683" t="s">
        <v>228</v>
      </c>
      <c r="AE10" s="683"/>
      <c r="AF10" s="683"/>
      <c r="AG10" s="683"/>
      <c r="AH10" s="683"/>
      <c r="AI10" s="683"/>
      <c r="AJ10" s="683"/>
      <c r="AK10" s="683"/>
      <c r="AL10" s="684" t="s">
        <v>234</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3728</v>
      </c>
      <c r="BH10" s="680"/>
      <c r="BI10" s="680"/>
      <c r="BJ10" s="680"/>
      <c r="BK10" s="680"/>
      <c r="BL10" s="680"/>
      <c r="BM10" s="680"/>
      <c r="BN10" s="681"/>
      <c r="BO10" s="682">
        <v>1.5</v>
      </c>
      <c r="BP10" s="682"/>
      <c r="BQ10" s="682"/>
      <c r="BR10" s="682"/>
      <c r="BS10" s="688" t="s">
        <v>140</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234</v>
      </c>
      <c r="CS10" s="680"/>
      <c r="CT10" s="680"/>
      <c r="CU10" s="680"/>
      <c r="CV10" s="680"/>
      <c r="CW10" s="680"/>
      <c r="CX10" s="680"/>
      <c r="CY10" s="681"/>
      <c r="CZ10" s="682" t="s">
        <v>228</v>
      </c>
      <c r="DA10" s="682"/>
      <c r="DB10" s="682"/>
      <c r="DC10" s="682"/>
      <c r="DD10" s="688" t="s">
        <v>140</v>
      </c>
      <c r="DE10" s="680"/>
      <c r="DF10" s="680"/>
      <c r="DG10" s="680"/>
      <c r="DH10" s="680"/>
      <c r="DI10" s="680"/>
      <c r="DJ10" s="680"/>
      <c r="DK10" s="680"/>
      <c r="DL10" s="680"/>
      <c r="DM10" s="680"/>
      <c r="DN10" s="680"/>
      <c r="DO10" s="680"/>
      <c r="DP10" s="681"/>
      <c r="DQ10" s="688" t="s">
        <v>234</v>
      </c>
      <c r="DR10" s="680"/>
      <c r="DS10" s="680"/>
      <c r="DT10" s="680"/>
      <c r="DU10" s="680"/>
      <c r="DV10" s="680"/>
      <c r="DW10" s="680"/>
      <c r="DX10" s="680"/>
      <c r="DY10" s="680"/>
      <c r="DZ10" s="680"/>
      <c r="EA10" s="680"/>
      <c r="EB10" s="680"/>
      <c r="EC10" s="689"/>
    </row>
    <row r="11" spans="2:143" ht="11.25" customHeight="1">
      <c r="B11" s="676" t="s">
        <v>248</v>
      </c>
      <c r="C11" s="677"/>
      <c r="D11" s="677"/>
      <c r="E11" s="677"/>
      <c r="F11" s="677"/>
      <c r="G11" s="677"/>
      <c r="H11" s="677"/>
      <c r="I11" s="677"/>
      <c r="J11" s="677"/>
      <c r="K11" s="677"/>
      <c r="L11" s="677"/>
      <c r="M11" s="677"/>
      <c r="N11" s="677"/>
      <c r="O11" s="677"/>
      <c r="P11" s="677"/>
      <c r="Q11" s="678"/>
      <c r="R11" s="679" t="s">
        <v>140</v>
      </c>
      <c r="S11" s="680"/>
      <c r="T11" s="680"/>
      <c r="U11" s="680"/>
      <c r="V11" s="680"/>
      <c r="W11" s="680"/>
      <c r="X11" s="680"/>
      <c r="Y11" s="681"/>
      <c r="Z11" s="682" t="s">
        <v>228</v>
      </c>
      <c r="AA11" s="682"/>
      <c r="AB11" s="682"/>
      <c r="AC11" s="682"/>
      <c r="AD11" s="683" t="s">
        <v>234</v>
      </c>
      <c r="AE11" s="683"/>
      <c r="AF11" s="683"/>
      <c r="AG11" s="683"/>
      <c r="AH11" s="683"/>
      <c r="AI11" s="683"/>
      <c r="AJ11" s="683"/>
      <c r="AK11" s="683"/>
      <c r="AL11" s="684" t="s">
        <v>140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3213</v>
      </c>
      <c r="BH11" s="680"/>
      <c r="BI11" s="680"/>
      <c r="BJ11" s="680"/>
      <c r="BK11" s="680"/>
      <c r="BL11" s="680"/>
      <c r="BM11" s="680"/>
      <c r="BN11" s="681"/>
      <c r="BO11" s="682">
        <v>1.3</v>
      </c>
      <c r="BP11" s="682"/>
      <c r="BQ11" s="682"/>
      <c r="BR11" s="682"/>
      <c r="BS11" s="688" t="s">
        <v>228</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42390</v>
      </c>
      <c r="CS11" s="680"/>
      <c r="CT11" s="680"/>
      <c r="CU11" s="680"/>
      <c r="CV11" s="680"/>
      <c r="CW11" s="680"/>
      <c r="CX11" s="680"/>
      <c r="CY11" s="681"/>
      <c r="CZ11" s="682">
        <v>2.1</v>
      </c>
      <c r="DA11" s="682"/>
      <c r="DB11" s="682"/>
      <c r="DC11" s="682"/>
      <c r="DD11" s="688">
        <v>3482</v>
      </c>
      <c r="DE11" s="680"/>
      <c r="DF11" s="680"/>
      <c r="DG11" s="680"/>
      <c r="DH11" s="680"/>
      <c r="DI11" s="680"/>
      <c r="DJ11" s="680"/>
      <c r="DK11" s="680"/>
      <c r="DL11" s="680"/>
      <c r="DM11" s="680"/>
      <c r="DN11" s="680"/>
      <c r="DO11" s="680"/>
      <c r="DP11" s="681"/>
      <c r="DQ11" s="688">
        <v>32886</v>
      </c>
      <c r="DR11" s="680"/>
      <c r="DS11" s="680"/>
      <c r="DT11" s="680"/>
      <c r="DU11" s="680"/>
      <c r="DV11" s="680"/>
      <c r="DW11" s="680"/>
      <c r="DX11" s="680"/>
      <c r="DY11" s="680"/>
      <c r="DZ11" s="680"/>
      <c r="EA11" s="680"/>
      <c r="EB11" s="680"/>
      <c r="EC11" s="689"/>
    </row>
    <row r="12" spans="2:143" ht="11.25" customHeight="1">
      <c r="B12" s="676" t="s">
        <v>251</v>
      </c>
      <c r="C12" s="677"/>
      <c r="D12" s="677"/>
      <c r="E12" s="677"/>
      <c r="F12" s="677"/>
      <c r="G12" s="677"/>
      <c r="H12" s="677"/>
      <c r="I12" s="677"/>
      <c r="J12" s="677"/>
      <c r="K12" s="677"/>
      <c r="L12" s="677"/>
      <c r="M12" s="677"/>
      <c r="N12" s="677"/>
      <c r="O12" s="677"/>
      <c r="P12" s="677"/>
      <c r="Q12" s="678"/>
      <c r="R12" s="679">
        <v>47986</v>
      </c>
      <c r="S12" s="680"/>
      <c r="T12" s="680"/>
      <c r="U12" s="680"/>
      <c r="V12" s="680"/>
      <c r="W12" s="680"/>
      <c r="X12" s="680"/>
      <c r="Y12" s="681"/>
      <c r="Z12" s="682">
        <v>2.2000000000000002</v>
      </c>
      <c r="AA12" s="682"/>
      <c r="AB12" s="682"/>
      <c r="AC12" s="682"/>
      <c r="AD12" s="683">
        <v>47986</v>
      </c>
      <c r="AE12" s="683"/>
      <c r="AF12" s="683"/>
      <c r="AG12" s="683"/>
      <c r="AH12" s="683"/>
      <c r="AI12" s="683"/>
      <c r="AJ12" s="683"/>
      <c r="AK12" s="683"/>
      <c r="AL12" s="684">
        <v>3.6</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126312</v>
      </c>
      <c r="BH12" s="680"/>
      <c r="BI12" s="680"/>
      <c r="BJ12" s="680"/>
      <c r="BK12" s="680"/>
      <c r="BL12" s="680"/>
      <c r="BM12" s="680"/>
      <c r="BN12" s="681"/>
      <c r="BO12" s="682">
        <v>51.7</v>
      </c>
      <c r="BP12" s="682"/>
      <c r="BQ12" s="682"/>
      <c r="BR12" s="682"/>
      <c r="BS12" s="688" t="s">
        <v>228</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81853</v>
      </c>
      <c r="CS12" s="680"/>
      <c r="CT12" s="680"/>
      <c r="CU12" s="680"/>
      <c r="CV12" s="680"/>
      <c r="CW12" s="680"/>
      <c r="CX12" s="680"/>
      <c r="CY12" s="681"/>
      <c r="CZ12" s="682">
        <v>4</v>
      </c>
      <c r="DA12" s="682"/>
      <c r="DB12" s="682"/>
      <c r="DC12" s="682"/>
      <c r="DD12" s="688">
        <v>28048</v>
      </c>
      <c r="DE12" s="680"/>
      <c r="DF12" s="680"/>
      <c r="DG12" s="680"/>
      <c r="DH12" s="680"/>
      <c r="DI12" s="680"/>
      <c r="DJ12" s="680"/>
      <c r="DK12" s="680"/>
      <c r="DL12" s="680"/>
      <c r="DM12" s="680"/>
      <c r="DN12" s="680"/>
      <c r="DO12" s="680"/>
      <c r="DP12" s="681"/>
      <c r="DQ12" s="688">
        <v>79075</v>
      </c>
      <c r="DR12" s="680"/>
      <c r="DS12" s="680"/>
      <c r="DT12" s="680"/>
      <c r="DU12" s="680"/>
      <c r="DV12" s="680"/>
      <c r="DW12" s="680"/>
      <c r="DX12" s="680"/>
      <c r="DY12" s="680"/>
      <c r="DZ12" s="680"/>
      <c r="EA12" s="680"/>
      <c r="EB12" s="680"/>
      <c r="EC12" s="689"/>
    </row>
    <row r="13" spans="2:143" ht="11.25" customHeight="1">
      <c r="B13" s="676" t="s">
        <v>254</v>
      </c>
      <c r="C13" s="677"/>
      <c r="D13" s="677"/>
      <c r="E13" s="677"/>
      <c r="F13" s="677"/>
      <c r="G13" s="677"/>
      <c r="H13" s="677"/>
      <c r="I13" s="677"/>
      <c r="J13" s="677"/>
      <c r="K13" s="677"/>
      <c r="L13" s="677"/>
      <c r="M13" s="677"/>
      <c r="N13" s="677"/>
      <c r="O13" s="677"/>
      <c r="P13" s="677"/>
      <c r="Q13" s="678"/>
      <c r="R13" s="679" t="s">
        <v>228</v>
      </c>
      <c r="S13" s="680"/>
      <c r="T13" s="680"/>
      <c r="U13" s="680"/>
      <c r="V13" s="680"/>
      <c r="W13" s="680"/>
      <c r="X13" s="680"/>
      <c r="Y13" s="681"/>
      <c r="Z13" s="682" t="s">
        <v>228</v>
      </c>
      <c r="AA13" s="682"/>
      <c r="AB13" s="682"/>
      <c r="AC13" s="682"/>
      <c r="AD13" s="683" t="s">
        <v>140</v>
      </c>
      <c r="AE13" s="683"/>
      <c r="AF13" s="683"/>
      <c r="AG13" s="683"/>
      <c r="AH13" s="683"/>
      <c r="AI13" s="683"/>
      <c r="AJ13" s="683"/>
      <c r="AK13" s="683"/>
      <c r="AL13" s="684" t="s">
        <v>228</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125831</v>
      </c>
      <c r="BH13" s="680"/>
      <c r="BI13" s="680"/>
      <c r="BJ13" s="680"/>
      <c r="BK13" s="680"/>
      <c r="BL13" s="680"/>
      <c r="BM13" s="680"/>
      <c r="BN13" s="681"/>
      <c r="BO13" s="682">
        <v>51.5</v>
      </c>
      <c r="BP13" s="682"/>
      <c r="BQ13" s="682"/>
      <c r="BR13" s="682"/>
      <c r="BS13" s="688" t="s">
        <v>228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140254</v>
      </c>
      <c r="CS13" s="680"/>
      <c r="CT13" s="680"/>
      <c r="CU13" s="680"/>
      <c r="CV13" s="680"/>
      <c r="CW13" s="680"/>
      <c r="CX13" s="680"/>
      <c r="CY13" s="681"/>
      <c r="CZ13" s="682">
        <v>6.9</v>
      </c>
      <c r="DA13" s="682"/>
      <c r="DB13" s="682"/>
      <c r="DC13" s="682"/>
      <c r="DD13" s="688">
        <v>51583</v>
      </c>
      <c r="DE13" s="680"/>
      <c r="DF13" s="680"/>
      <c r="DG13" s="680"/>
      <c r="DH13" s="680"/>
      <c r="DI13" s="680"/>
      <c r="DJ13" s="680"/>
      <c r="DK13" s="680"/>
      <c r="DL13" s="680"/>
      <c r="DM13" s="680"/>
      <c r="DN13" s="680"/>
      <c r="DO13" s="680"/>
      <c r="DP13" s="681"/>
      <c r="DQ13" s="688">
        <v>119069</v>
      </c>
      <c r="DR13" s="680"/>
      <c r="DS13" s="680"/>
      <c r="DT13" s="680"/>
      <c r="DU13" s="680"/>
      <c r="DV13" s="680"/>
      <c r="DW13" s="680"/>
      <c r="DX13" s="680"/>
      <c r="DY13" s="680"/>
      <c r="DZ13" s="680"/>
      <c r="EA13" s="680"/>
      <c r="EB13" s="680"/>
      <c r="EC13" s="689"/>
    </row>
    <row r="14" spans="2:143" ht="11.25" customHeight="1">
      <c r="B14" s="676" t="s">
        <v>257</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234</v>
      </c>
      <c r="AA14" s="682"/>
      <c r="AB14" s="682"/>
      <c r="AC14" s="682"/>
      <c r="AD14" s="683" t="s">
        <v>228</v>
      </c>
      <c r="AE14" s="683"/>
      <c r="AF14" s="683"/>
      <c r="AG14" s="683"/>
      <c r="AH14" s="683"/>
      <c r="AI14" s="683"/>
      <c r="AJ14" s="683"/>
      <c r="AK14" s="683"/>
      <c r="AL14" s="684" t="s">
        <v>234</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11302</v>
      </c>
      <c r="BH14" s="680"/>
      <c r="BI14" s="680"/>
      <c r="BJ14" s="680"/>
      <c r="BK14" s="680"/>
      <c r="BL14" s="680"/>
      <c r="BM14" s="680"/>
      <c r="BN14" s="681"/>
      <c r="BO14" s="682">
        <v>4.5999999999999996</v>
      </c>
      <c r="BP14" s="682"/>
      <c r="BQ14" s="682"/>
      <c r="BR14" s="682"/>
      <c r="BS14" s="688" t="s">
        <v>140</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132628</v>
      </c>
      <c r="CS14" s="680"/>
      <c r="CT14" s="680"/>
      <c r="CU14" s="680"/>
      <c r="CV14" s="680"/>
      <c r="CW14" s="680"/>
      <c r="CX14" s="680"/>
      <c r="CY14" s="681"/>
      <c r="CZ14" s="682">
        <v>6.5</v>
      </c>
      <c r="DA14" s="682"/>
      <c r="DB14" s="682"/>
      <c r="DC14" s="682"/>
      <c r="DD14" s="688">
        <v>3004</v>
      </c>
      <c r="DE14" s="680"/>
      <c r="DF14" s="680"/>
      <c r="DG14" s="680"/>
      <c r="DH14" s="680"/>
      <c r="DI14" s="680"/>
      <c r="DJ14" s="680"/>
      <c r="DK14" s="680"/>
      <c r="DL14" s="680"/>
      <c r="DM14" s="680"/>
      <c r="DN14" s="680"/>
      <c r="DO14" s="680"/>
      <c r="DP14" s="681"/>
      <c r="DQ14" s="688">
        <v>132628</v>
      </c>
      <c r="DR14" s="680"/>
      <c r="DS14" s="680"/>
      <c r="DT14" s="680"/>
      <c r="DU14" s="680"/>
      <c r="DV14" s="680"/>
      <c r="DW14" s="680"/>
      <c r="DX14" s="680"/>
      <c r="DY14" s="680"/>
      <c r="DZ14" s="680"/>
      <c r="EA14" s="680"/>
      <c r="EB14" s="680"/>
      <c r="EC14" s="689"/>
    </row>
    <row r="15" spans="2:143" ht="11.25" customHeight="1">
      <c r="B15" s="676" t="s">
        <v>260</v>
      </c>
      <c r="C15" s="677"/>
      <c r="D15" s="677"/>
      <c r="E15" s="677"/>
      <c r="F15" s="677"/>
      <c r="G15" s="677"/>
      <c r="H15" s="677"/>
      <c r="I15" s="677"/>
      <c r="J15" s="677"/>
      <c r="K15" s="677"/>
      <c r="L15" s="677"/>
      <c r="M15" s="677"/>
      <c r="N15" s="677"/>
      <c r="O15" s="677"/>
      <c r="P15" s="677"/>
      <c r="Q15" s="678"/>
      <c r="R15" s="679">
        <v>9216</v>
      </c>
      <c r="S15" s="680"/>
      <c r="T15" s="680"/>
      <c r="U15" s="680"/>
      <c r="V15" s="680"/>
      <c r="W15" s="680"/>
      <c r="X15" s="680"/>
      <c r="Y15" s="681"/>
      <c r="Z15" s="682">
        <v>0.4</v>
      </c>
      <c r="AA15" s="682"/>
      <c r="AB15" s="682"/>
      <c r="AC15" s="682"/>
      <c r="AD15" s="683">
        <v>9216</v>
      </c>
      <c r="AE15" s="683"/>
      <c r="AF15" s="683"/>
      <c r="AG15" s="683"/>
      <c r="AH15" s="683"/>
      <c r="AI15" s="683"/>
      <c r="AJ15" s="683"/>
      <c r="AK15" s="683"/>
      <c r="AL15" s="684">
        <v>0.7</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3433</v>
      </c>
      <c r="BH15" s="680"/>
      <c r="BI15" s="680"/>
      <c r="BJ15" s="680"/>
      <c r="BK15" s="680"/>
      <c r="BL15" s="680"/>
      <c r="BM15" s="680"/>
      <c r="BN15" s="681"/>
      <c r="BO15" s="682">
        <v>1.4</v>
      </c>
      <c r="BP15" s="682"/>
      <c r="BQ15" s="682"/>
      <c r="BR15" s="682"/>
      <c r="BS15" s="688" t="s">
        <v>228</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159554</v>
      </c>
      <c r="CS15" s="680"/>
      <c r="CT15" s="680"/>
      <c r="CU15" s="680"/>
      <c r="CV15" s="680"/>
      <c r="CW15" s="680"/>
      <c r="CX15" s="680"/>
      <c r="CY15" s="681"/>
      <c r="CZ15" s="682">
        <v>7.8</v>
      </c>
      <c r="DA15" s="682"/>
      <c r="DB15" s="682"/>
      <c r="DC15" s="682"/>
      <c r="DD15" s="688">
        <v>14514</v>
      </c>
      <c r="DE15" s="680"/>
      <c r="DF15" s="680"/>
      <c r="DG15" s="680"/>
      <c r="DH15" s="680"/>
      <c r="DI15" s="680"/>
      <c r="DJ15" s="680"/>
      <c r="DK15" s="680"/>
      <c r="DL15" s="680"/>
      <c r="DM15" s="680"/>
      <c r="DN15" s="680"/>
      <c r="DO15" s="680"/>
      <c r="DP15" s="681"/>
      <c r="DQ15" s="688">
        <v>154358</v>
      </c>
      <c r="DR15" s="680"/>
      <c r="DS15" s="680"/>
      <c r="DT15" s="680"/>
      <c r="DU15" s="680"/>
      <c r="DV15" s="680"/>
      <c r="DW15" s="680"/>
      <c r="DX15" s="680"/>
      <c r="DY15" s="680"/>
      <c r="DZ15" s="680"/>
      <c r="EA15" s="680"/>
      <c r="EB15" s="680"/>
      <c r="EC15" s="689"/>
    </row>
    <row r="16" spans="2:143" ht="11.25" customHeight="1">
      <c r="B16" s="676" t="s">
        <v>263</v>
      </c>
      <c r="C16" s="677"/>
      <c r="D16" s="677"/>
      <c r="E16" s="677"/>
      <c r="F16" s="677"/>
      <c r="G16" s="677"/>
      <c r="H16" s="677"/>
      <c r="I16" s="677"/>
      <c r="J16" s="677"/>
      <c r="K16" s="677"/>
      <c r="L16" s="677"/>
      <c r="M16" s="677"/>
      <c r="N16" s="677"/>
      <c r="O16" s="677"/>
      <c r="P16" s="677"/>
      <c r="Q16" s="678"/>
      <c r="R16" s="679" t="s">
        <v>228</v>
      </c>
      <c r="S16" s="680"/>
      <c r="T16" s="680"/>
      <c r="U16" s="680"/>
      <c r="V16" s="680"/>
      <c r="W16" s="680"/>
      <c r="X16" s="680"/>
      <c r="Y16" s="681"/>
      <c r="Z16" s="682" t="s">
        <v>140</v>
      </c>
      <c r="AA16" s="682"/>
      <c r="AB16" s="682"/>
      <c r="AC16" s="682"/>
      <c r="AD16" s="683" t="s">
        <v>140</v>
      </c>
      <c r="AE16" s="683"/>
      <c r="AF16" s="683"/>
      <c r="AG16" s="683"/>
      <c r="AH16" s="683"/>
      <c r="AI16" s="683"/>
      <c r="AJ16" s="683"/>
      <c r="AK16" s="683"/>
      <c r="AL16" s="684" t="s">
        <v>140</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v>1872</v>
      </c>
      <c r="BH16" s="680"/>
      <c r="BI16" s="680"/>
      <c r="BJ16" s="680"/>
      <c r="BK16" s="680"/>
      <c r="BL16" s="680"/>
      <c r="BM16" s="680"/>
      <c r="BN16" s="681"/>
      <c r="BO16" s="682">
        <v>0.8</v>
      </c>
      <c r="BP16" s="682"/>
      <c r="BQ16" s="682"/>
      <c r="BR16" s="682"/>
      <c r="BS16" s="688" t="s">
        <v>228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234</v>
      </c>
      <c r="CS16" s="680"/>
      <c r="CT16" s="680"/>
      <c r="CU16" s="680"/>
      <c r="CV16" s="680"/>
      <c r="CW16" s="680"/>
      <c r="CX16" s="680"/>
      <c r="CY16" s="681"/>
      <c r="CZ16" s="682" t="s">
        <v>228</v>
      </c>
      <c r="DA16" s="682"/>
      <c r="DB16" s="682"/>
      <c r="DC16" s="682"/>
      <c r="DD16" s="688" t="s">
        <v>140</v>
      </c>
      <c r="DE16" s="680"/>
      <c r="DF16" s="680"/>
      <c r="DG16" s="680"/>
      <c r="DH16" s="680"/>
      <c r="DI16" s="680"/>
      <c r="DJ16" s="680"/>
      <c r="DK16" s="680"/>
      <c r="DL16" s="680"/>
      <c r="DM16" s="680"/>
      <c r="DN16" s="680"/>
      <c r="DO16" s="680"/>
      <c r="DP16" s="681"/>
      <c r="DQ16" s="688" t="s">
        <v>140</v>
      </c>
      <c r="DR16" s="680"/>
      <c r="DS16" s="680"/>
      <c r="DT16" s="680"/>
      <c r="DU16" s="680"/>
      <c r="DV16" s="680"/>
      <c r="DW16" s="680"/>
      <c r="DX16" s="680"/>
      <c r="DY16" s="680"/>
      <c r="DZ16" s="680"/>
      <c r="EA16" s="680"/>
      <c r="EB16" s="680"/>
      <c r="EC16" s="689"/>
    </row>
    <row r="17" spans="2:133" ht="11.25" customHeight="1">
      <c r="B17" s="676" t="s">
        <v>266</v>
      </c>
      <c r="C17" s="677"/>
      <c r="D17" s="677"/>
      <c r="E17" s="677"/>
      <c r="F17" s="677"/>
      <c r="G17" s="677"/>
      <c r="H17" s="677"/>
      <c r="I17" s="677"/>
      <c r="J17" s="677"/>
      <c r="K17" s="677"/>
      <c r="L17" s="677"/>
      <c r="M17" s="677"/>
      <c r="N17" s="677"/>
      <c r="O17" s="677"/>
      <c r="P17" s="677"/>
      <c r="Q17" s="678"/>
      <c r="R17" s="679">
        <v>513</v>
      </c>
      <c r="S17" s="680"/>
      <c r="T17" s="680"/>
      <c r="U17" s="680"/>
      <c r="V17" s="680"/>
      <c r="W17" s="680"/>
      <c r="X17" s="680"/>
      <c r="Y17" s="681"/>
      <c r="Z17" s="682">
        <v>0</v>
      </c>
      <c r="AA17" s="682"/>
      <c r="AB17" s="682"/>
      <c r="AC17" s="682"/>
      <c r="AD17" s="683">
        <v>513</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140</v>
      </c>
      <c r="BP17" s="682"/>
      <c r="BQ17" s="682"/>
      <c r="BR17" s="682"/>
      <c r="BS17" s="688" t="s">
        <v>228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133674</v>
      </c>
      <c r="CS17" s="680"/>
      <c r="CT17" s="680"/>
      <c r="CU17" s="680"/>
      <c r="CV17" s="680"/>
      <c r="CW17" s="680"/>
      <c r="CX17" s="680"/>
      <c r="CY17" s="681"/>
      <c r="CZ17" s="682">
        <v>6.6</v>
      </c>
      <c r="DA17" s="682"/>
      <c r="DB17" s="682"/>
      <c r="DC17" s="682"/>
      <c r="DD17" s="688" t="s">
        <v>234</v>
      </c>
      <c r="DE17" s="680"/>
      <c r="DF17" s="680"/>
      <c r="DG17" s="680"/>
      <c r="DH17" s="680"/>
      <c r="DI17" s="680"/>
      <c r="DJ17" s="680"/>
      <c r="DK17" s="680"/>
      <c r="DL17" s="680"/>
      <c r="DM17" s="680"/>
      <c r="DN17" s="680"/>
      <c r="DO17" s="680"/>
      <c r="DP17" s="681"/>
      <c r="DQ17" s="688">
        <v>133674</v>
      </c>
      <c r="DR17" s="680"/>
      <c r="DS17" s="680"/>
      <c r="DT17" s="680"/>
      <c r="DU17" s="680"/>
      <c r="DV17" s="680"/>
      <c r="DW17" s="680"/>
      <c r="DX17" s="680"/>
      <c r="DY17" s="680"/>
      <c r="DZ17" s="680"/>
      <c r="EA17" s="680"/>
      <c r="EB17" s="680"/>
      <c r="EC17" s="689"/>
    </row>
    <row r="18" spans="2:133" ht="11.25" customHeight="1">
      <c r="B18" s="676" t="s">
        <v>269</v>
      </c>
      <c r="C18" s="677"/>
      <c r="D18" s="677"/>
      <c r="E18" s="677"/>
      <c r="F18" s="677"/>
      <c r="G18" s="677"/>
      <c r="H18" s="677"/>
      <c r="I18" s="677"/>
      <c r="J18" s="677"/>
      <c r="K18" s="677"/>
      <c r="L18" s="677"/>
      <c r="M18" s="677"/>
      <c r="N18" s="677"/>
      <c r="O18" s="677"/>
      <c r="P18" s="677"/>
      <c r="Q18" s="678"/>
      <c r="R18" s="679">
        <v>1127128</v>
      </c>
      <c r="S18" s="680"/>
      <c r="T18" s="680"/>
      <c r="U18" s="680"/>
      <c r="V18" s="680"/>
      <c r="W18" s="680"/>
      <c r="X18" s="680"/>
      <c r="Y18" s="681"/>
      <c r="Z18" s="682">
        <v>52.2</v>
      </c>
      <c r="AA18" s="682"/>
      <c r="AB18" s="682"/>
      <c r="AC18" s="682"/>
      <c r="AD18" s="683">
        <v>1003381</v>
      </c>
      <c r="AE18" s="683"/>
      <c r="AF18" s="683"/>
      <c r="AG18" s="683"/>
      <c r="AH18" s="683"/>
      <c r="AI18" s="683"/>
      <c r="AJ18" s="683"/>
      <c r="AK18" s="683"/>
      <c r="AL18" s="684">
        <v>75.2</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234</v>
      </c>
      <c r="BH18" s="680"/>
      <c r="BI18" s="680"/>
      <c r="BJ18" s="680"/>
      <c r="BK18" s="680"/>
      <c r="BL18" s="680"/>
      <c r="BM18" s="680"/>
      <c r="BN18" s="681"/>
      <c r="BO18" s="682" t="s">
        <v>234</v>
      </c>
      <c r="BP18" s="682"/>
      <c r="BQ18" s="682"/>
      <c r="BR18" s="682"/>
      <c r="BS18" s="688" t="s">
        <v>140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228</v>
      </c>
      <c r="DA18" s="682"/>
      <c r="DB18" s="682"/>
      <c r="DC18" s="682"/>
      <c r="DD18" s="688" t="s">
        <v>228</v>
      </c>
      <c r="DE18" s="680"/>
      <c r="DF18" s="680"/>
      <c r="DG18" s="680"/>
      <c r="DH18" s="680"/>
      <c r="DI18" s="680"/>
      <c r="DJ18" s="680"/>
      <c r="DK18" s="680"/>
      <c r="DL18" s="680"/>
      <c r="DM18" s="680"/>
      <c r="DN18" s="680"/>
      <c r="DO18" s="680"/>
      <c r="DP18" s="681"/>
      <c r="DQ18" s="688" t="s">
        <v>140</v>
      </c>
      <c r="DR18" s="680"/>
      <c r="DS18" s="680"/>
      <c r="DT18" s="680"/>
      <c r="DU18" s="680"/>
      <c r="DV18" s="680"/>
      <c r="DW18" s="680"/>
      <c r="DX18" s="680"/>
      <c r="DY18" s="680"/>
      <c r="DZ18" s="680"/>
      <c r="EA18" s="680"/>
      <c r="EB18" s="680"/>
      <c r="EC18" s="689"/>
    </row>
    <row r="19" spans="2:133" ht="11.25" customHeight="1">
      <c r="B19" s="676" t="s">
        <v>272</v>
      </c>
      <c r="C19" s="677"/>
      <c r="D19" s="677"/>
      <c r="E19" s="677"/>
      <c r="F19" s="677"/>
      <c r="G19" s="677"/>
      <c r="H19" s="677"/>
      <c r="I19" s="677"/>
      <c r="J19" s="677"/>
      <c r="K19" s="677"/>
      <c r="L19" s="677"/>
      <c r="M19" s="677"/>
      <c r="N19" s="677"/>
      <c r="O19" s="677"/>
      <c r="P19" s="677"/>
      <c r="Q19" s="678"/>
      <c r="R19" s="679">
        <v>1003381</v>
      </c>
      <c r="S19" s="680"/>
      <c r="T19" s="680"/>
      <c r="U19" s="680"/>
      <c r="V19" s="680"/>
      <c r="W19" s="680"/>
      <c r="X19" s="680"/>
      <c r="Y19" s="681"/>
      <c r="Z19" s="682">
        <v>46.4</v>
      </c>
      <c r="AA19" s="682"/>
      <c r="AB19" s="682"/>
      <c r="AC19" s="682"/>
      <c r="AD19" s="683">
        <v>1003381</v>
      </c>
      <c r="AE19" s="683"/>
      <c r="AF19" s="683"/>
      <c r="AG19" s="683"/>
      <c r="AH19" s="683"/>
      <c r="AI19" s="683"/>
      <c r="AJ19" s="683"/>
      <c r="AK19" s="683"/>
      <c r="AL19" s="684">
        <v>75.2</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140</v>
      </c>
      <c r="BH19" s="680"/>
      <c r="BI19" s="680"/>
      <c r="BJ19" s="680"/>
      <c r="BK19" s="680"/>
      <c r="BL19" s="680"/>
      <c r="BM19" s="680"/>
      <c r="BN19" s="681"/>
      <c r="BO19" s="682" t="s">
        <v>140</v>
      </c>
      <c r="BP19" s="682"/>
      <c r="BQ19" s="682"/>
      <c r="BR19" s="682"/>
      <c r="BS19" s="688" t="s">
        <v>228</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228</v>
      </c>
      <c r="CS19" s="680"/>
      <c r="CT19" s="680"/>
      <c r="CU19" s="680"/>
      <c r="CV19" s="680"/>
      <c r="CW19" s="680"/>
      <c r="CX19" s="680"/>
      <c r="CY19" s="681"/>
      <c r="CZ19" s="682" t="s">
        <v>234</v>
      </c>
      <c r="DA19" s="682"/>
      <c r="DB19" s="682"/>
      <c r="DC19" s="682"/>
      <c r="DD19" s="688" t="s">
        <v>234</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c r="B20" s="676" t="s">
        <v>275</v>
      </c>
      <c r="C20" s="677"/>
      <c r="D20" s="677"/>
      <c r="E20" s="677"/>
      <c r="F20" s="677"/>
      <c r="G20" s="677"/>
      <c r="H20" s="677"/>
      <c r="I20" s="677"/>
      <c r="J20" s="677"/>
      <c r="K20" s="677"/>
      <c r="L20" s="677"/>
      <c r="M20" s="677"/>
      <c r="N20" s="677"/>
      <c r="O20" s="677"/>
      <c r="P20" s="677"/>
      <c r="Q20" s="678"/>
      <c r="R20" s="679">
        <v>123747</v>
      </c>
      <c r="S20" s="680"/>
      <c r="T20" s="680"/>
      <c r="U20" s="680"/>
      <c r="V20" s="680"/>
      <c r="W20" s="680"/>
      <c r="X20" s="680"/>
      <c r="Y20" s="681"/>
      <c r="Z20" s="682">
        <v>5.7</v>
      </c>
      <c r="AA20" s="682"/>
      <c r="AB20" s="682"/>
      <c r="AC20" s="682"/>
      <c r="AD20" s="683" t="s">
        <v>228</v>
      </c>
      <c r="AE20" s="683"/>
      <c r="AF20" s="683"/>
      <c r="AG20" s="683"/>
      <c r="AH20" s="683"/>
      <c r="AI20" s="683"/>
      <c r="AJ20" s="683"/>
      <c r="AK20" s="683"/>
      <c r="AL20" s="684" t="s">
        <v>140</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140</v>
      </c>
      <c r="BH20" s="680"/>
      <c r="BI20" s="680"/>
      <c r="BJ20" s="680"/>
      <c r="BK20" s="680"/>
      <c r="BL20" s="680"/>
      <c r="BM20" s="680"/>
      <c r="BN20" s="681"/>
      <c r="BO20" s="682" t="s">
        <v>228</v>
      </c>
      <c r="BP20" s="682"/>
      <c r="BQ20" s="682"/>
      <c r="BR20" s="682"/>
      <c r="BS20" s="688" t="s">
        <v>234</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2034110</v>
      </c>
      <c r="CS20" s="680"/>
      <c r="CT20" s="680"/>
      <c r="CU20" s="680"/>
      <c r="CV20" s="680"/>
      <c r="CW20" s="680"/>
      <c r="CX20" s="680"/>
      <c r="CY20" s="681"/>
      <c r="CZ20" s="682">
        <v>100</v>
      </c>
      <c r="DA20" s="682"/>
      <c r="DB20" s="682"/>
      <c r="DC20" s="682"/>
      <c r="DD20" s="688">
        <v>154492</v>
      </c>
      <c r="DE20" s="680"/>
      <c r="DF20" s="680"/>
      <c r="DG20" s="680"/>
      <c r="DH20" s="680"/>
      <c r="DI20" s="680"/>
      <c r="DJ20" s="680"/>
      <c r="DK20" s="680"/>
      <c r="DL20" s="680"/>
      <c r="DM20" s="680"/>
      <c r="DN20" s="680"/>
      <c r="DO20" s="680"/>
      <c r="DP20" s="681"/>
      <c r="DQ20" s="688">
        <v>1793181</v>
      </c>
      <c r="DR20" s="680"/>
      <c r="DS20" s="680"/>
      <c r="DT20" s="680"/>
      <c r="DU20" s="680"/>
      <c r="DV20" s="680"/>
      <c r="DW20" s="680"/>
      <c r="DX20" s="680"/>
      <c r="DY20" s="680"/>
      <c r="DZ20" s="680"/>
      <c r="EA20" s="680"/>
      <c r="EB20" s="680"/>
      <c r="EC20" s="689"/>
    </row>
    <row r="21" spans="2:133" ht="11.25" customHeight="1">
      <c r="B21" s="676" t="s">
        <v>278</v>
      </c>
      <c r="C21" s="677"/>
      <c r="D21" s="677"/>
      <c r="E21" s="677"/>
      <c r="F21" s="677"/>
      <c r="G21" s="677"/>
      <c r="H21" s="677"/>
      <c r="I21" s="677"/>
      <c r="J21" s="677"/>
      <c r="K21" s="677"/>
      <c r="L21" s="677"/>
      <c r="M21" s="677"/>
      <c r="N21" s="677"/>
      <c r="O21" s="677"/>
      <c r="P21" s="677"/>
      <c r="Q21" s="678"/>
      <c r="R21" s="679" t="s">
        <v>228</v>
      </c>
      <c r="S21" s="680"/>
      <c r="T21" s="680"/>
      <c r="U21" s="680"/>
      <c r="V21" s="680"/>
      <c r="W21" s="680"/>
      <c r="X21" s="680"/>
      <c r="Y21" s="681"/>
      <c r="Z21" s="682" t="s">
        <v>140</v>
      </c>
      <c r="AA21" s="682"/>
      <c r="AB21" s="682"/>
      <c r="AC21" s="682"/>
      <c r="AD21" s="683" t="s">
        <v>140</v>
      </c>
      <c r="AE21" s="683"/>
      <c r="AF21" s="683"/>
      <c r="AG21" s="683"/>
      <c r="AH21" s="683"/>
      <c r="AI21" s="683"/>
      <c r="AJ21" s="683"/>
      <c r="AK21" s="683"/>
      <c r="AL21" s="684" t="s">
        <v>140</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140</v>
      </c>
      <c r="BH21" s="680"/>
      <c r="BI21" s="680"/>
      <c r="BJ21" s="680"/>
      <c r="BK21" s="680"/>
      <c r="BL21" s="680"/>
      <c r="BM21" s="680"/>
      <c r="BN21" s="681"/>
      <c r="BO21" s="682" t="s">
        <v>234</v>
      </c>
      <c r="BP21" s="682"/>
      <c r="BQ21" s="682"/>
      <c r="BR21" s="682"/>
      <c r="BS21" s="688" t="s">
        <v>228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280</v>
      </c>
      <c r="C22" s="677"/>
      <c r="D22" s="677"/>
      <c r="E22" s="677"/>
      <c r="F22" s="677"/>
      <c r="G22" s="677"/>
      <c r="H22" s="677"/>
      <c r="I22" s="677"/>
      <c r="J22" s="677"/>
      <c r="K22" s="677"/>
      <c r="L22" s="677"/>
      <c r="M22" s="677"/>
      <c r="N22" s="677"/>
      <c r="O22" s="677"/>
      <c r="P22" s="677"/>
      <c r="Q22" s="678"/>
      <c r="R22" s="679">
        <v>1453100</v>
      </c>
      <c r="S22" s="680"/>
      <c r="T22" s="680"/>
      <c r="U22" s="680"/>
      <c r="V22" s="680"/>
      <c r="W22" s="680"/>
      <c r="X22" s="680"/>
      <c r="Y22" s="681"/>
      <c r="Z22" s="682">
        <v>67.2</v>
      </c>
      <c r="AA22" s="682"/>
      <c r="AB22" s="682"/>
      <c r="AC22" s="682"/>
      <c r="AD22" s="683">
        <v>1329353</v>
      </c>
      <c r="AE22" s="683"/>
      <c r="AF22" s="683"/>
      <c r="AG22" s="683"/>
      <c r="AH22" s="683"/>
      <c r="AI22" s="683"/>
      <c r="AJ22" s="683"/>
      <c r="AK22" s="683"/>
      <c r="AL22" s="684">
        <v>99.7</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228</v>
      </c>
      <c r="BH22" s="680"/>
      <c r="BI22" s="680"/>
      <c r="BJ22" s="680"/>
      <c r="BK22" s="680"/>
      <c r="BL22" s="680"/>
      <c r="BM22" s="680"/>
      <c r="BN22" s="681"/>
      <c r="BO22" s="682" t="s">
        <v>234</v>
      </c>
      <c r="BP22" s="682"/>
      <c r="BQ22" s="682"/>
      <c r="BR22" s="682"/>
      <c r="BS22" s="688" t="s">
        <v>140</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283</v>
      </c>
      <c r="C23" s="677"/>
      <c r="D23" s="677"/>
      <c r="E23" s="677"/>
      <c r="F23" s="677"/>
      <c r="G23" s="677"/>
      <c r="H23" s="677"/>
      <c r="I23" s="677"/>
      <c r="J23" s="677"/>
      <c r="K23" s="677"/>
      <c r="L23" s="677"/>
      <c r="M23" s="677"/>
      <c r="N23" s="677"/>
      <c r="O23" s="677"/>
      <c r="P23" s="677"/>
      <c r="Q23" s="678"/>
      <c r="R23" s="679">
        <v>506</v>
      </c>
      <c r="S23" s="680"/>
      <c r="T23" s="680"/>
      <c r="U23" s="680"/>
      <c r="V23" s="680"/>
      <c r="W23" s="680"/>
      <c r="X23" s="680"/>
      <c r="Y23" s="681"/>
      <c r="Z23" s="682">
        <v>0</v>
      </c>
      <c r="AA23" s="682"/>
      <c r="AB23" s="682"/>
      <c r="AC23" s="682"/>
      <c r="AD23" s="683">
        <v>506</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140</v>
      </c>
      <c r="BH23" s="680"/>
      <c r="BI23" s="680"/>
      <c r="BJ23" s="680"/>
      <c r="BK23" s="680"/>
      <c r="BL23" s="680"/>
      <c r="BM23" s="680"/>
      <c r="BN23" s="681"/>
      <c r="BO23" s="682" t="s">
        <v>140</v>
      </c>
      <c r="BP23" s="682"/>
      <c r="BQ23" s="682"/>
      <c r="BR23" s="682"/>
      <c r="BS23" s="688" t="s">
        <v>228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c r="B24" s="676" t="s">
        <v>290</v>
      </c>
      <c r="C24" s="677"/>
      <c r="D24" s="677"/>
      <c r="E24" s="677"/>
      <c r="F24" s="677"/>
      <c r="G24" s="677"/>
      <c r="H24" s="677"/>
      <c r="I24" s="677"/>
      <c r="J24" s="677"/>
      <c r="K24" s="677"/>
      <c r="L24" s="677"/>
      <c r="M24" s="677"/>
      <c r="N24" s="677"/>
      <c r="O24" s="677"/>
      <c r="P24" s="677"/>
      <c r="Q24" s="678"/>
      <c r="R24" s="679">
        <v>8872</v>
      </c>
      <c r="S24" s="680"/>
      <c r="T24" s="680"/>
      <c r="U24" s="680"/>
      <c r="V24" s="680"/>
      <c r="W24" s="680"/>
      <c r="X24" s="680"/>
      <c r="Y24" s="681"/>
      <c r="Z24" s="682">
        <v>0.4</v>
      </c>
      <c r="AA24" s="682"/>
      <c r="AB24" s="682"/>
      <c r="AC24" s="682"/>
      <c r="AD24" s="683" t="s">
        <v>228</v>
      </c>
      <c r="AE24" s="683"/>
      <c r="AF24" s="683"/>
      <c r="AG24" s="683"/>
      <c r="AH24" s="683"/>
      <c r="AI24" s="683"/>
      <c r="AJ24" s="683"/>
      <c r="AK24" s="683"/>
      <c r="AL24" s="684" t="s">
        <v>140</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228</v>
      </c>
      <c r="BH24" s="680"/>
      <c r="BI24" s="680"/>
      <c r="BJ24" s="680"/>
      <c r="BK24" s="680"/>
      <c r="BL24" s="680"/>
      <c r="BM24" s="680"/>
      <c r="BN24" s="681"/>
      <c r="BO24" s="682" t="s">
        <v>140</v>
      </c>
      <c r="BP24" s="682"/>
      <c r="BQ24" s="682"/>
      <c r="BR24" s="682"/>
      <c r="BS24" s="688" t="s">
        <v>228</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686003</v>
      </c>
      <c r="CS24" s="669"/>
      <c r="CT24" s="669"/>
      <c r="CU24" s="669"/>
      <c r="CV24" s="669"/>
      <c r="CW24" s="669"/>
      <c r="CX24" s="669"/>
      <c r="CY24" s="670"/>
      <c r="CZ24" s="673">
        <v>33.700000000000003</v>
      </c>
      <c r="DA24" s="674"/>
      <c r="DB24" s="674"/>
      <c r="DC24" s="693"/>
      <c r="DD24" s="712">
        <v>575909</v>
      </c>
      <c r="DE24" s="669"/>
      <c r="DF24" s="669"/>
      <c r="DG24" s="669"/>
      <c r="DH24" s="669"/>
      <c r="DI24" s="669"/>
      <c r="DJ24" s="669"/>
      <c r="DK24" s="670"/>
      <c r="DL24" s="712">
        <v>568632</v>
      </c>
      <c r="DM24" s="669"/>
      <c r="DN24" s="669"/>
      <c r="DO24" s="669"/>
      <c r="DP24" s="669"/>
      <c r="DQ24" s="669"/>
      <c r="DR24" s="669"/>
      <c r="DS24" s="669"/>
      <c r="DT24" s="669"/>
      <c r="DU24" s="669"/>
      <c r="DV24" s="670"/>
      <c r="DW24" s="673">
        <v>40.9</v>
      </c>
      <c r="DX24" s="674"/>
      <c r="DY24" s="674"/>
      <c r="DZ24" s="674"/>
      <c r="EA24" s="674"/>
      <c r="EB24" s="674"/>
      <c r="EC24" s="675"/>
    </row>
    <row r="25" spans="2:133" ht="11.25" customHeight="1">
      <c r="B25" s="676" t="s">
        <v>293</v>
      </c>
      <c r="C25" s="677"/>
      <c r="D25" s="677"/>
      <c r="E25" s="677"/>
      <c r="F25" s="677"/>
      <c r="G25" s="677"/>
      <c r="H25" s="677"/>
      <c r="I25" s="677"/>
      <c r="J25" s="677"/>
      <c r="K25" s="677"/>
      <c r="L25" s="677"/>
      <c r="M25" s="677"/>
      <c r="N25" s="677"/>
      <c r="O25" s="677"/>
      <c r="P25" s="677"/>
      <c r="Q25" s="678"/>
      <c r="R25" s="679">
        <v>19268</v>
      </c>
      <c r="S25" s="680"/>
      <c r="T25" s="680"/>
      <c r="U25" s="680"/>
      <c r="V25" s="680"/>
      <c r="W25" s="680"/>
      <c r="X25" s="680"/>
      <c r="Y25" s="681"/>
      <c r="Z25" s="682">
        <v>0.9</v>
      </c>
      <c r="AA25" s="682"/>
      <c r="AB25" s="682"/>
      <c r="AC25" s="682"/>
      <c r="AD25" s="683">
        <v>735</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228</v>
      </c>
      <c r="BH25" s="680"/>
      <c r="BI25" s="680"/>
      <c r="BJ25" s="680"/>
      <c r="BK25" s="680"/>
      <c r="BL25" s="680"/>
      <c r="BM25" s="680"/>
      <c r="BN25" s="681"/>
      <c r="BO25" s="682" t="s">
        <v>140</v>
      </c>
      <c r="BP25" s="682"/>
      <c r="BQ25" s="682"/>
      <c r="BR25" s="682"/>
      <c r="BS25" s="688" t="s">
        <v>234</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430438</v>
      </c>
      <c r="CS25" s="715"/>
      <c r="CT25" s="715"/>
      <c r="CU25" s="715"/>
      <c r="CV25" s="715"/>
      <c r="CW25" s="715"/>
      <c r="CX25" s="715"/>
      <c r="CY25" s="716"/>
      <c r="CZ25" s="684">
        <v>21.2</v>
      </c>
      <c r="DA25" s="713"/>
      <c r="DB25" s="713"/>
      <c r="DC25" s="717"/>
      <c r="DD25" s="688">
        <v>394474</v>
      </c>
      <c r="DE25" s="715"/>
      <c r="DF25" s="715"/>
      <c r="DG25" s="715"/>
      <c r="DH25" s="715"/>
      <c r="DI25" s="715"/>
      <c r="DJ25" s="715"/>
      <c r="DK25" s="716"/>
      <c r="DL25" s="688">
        <v>387197</v>
      </c>
      <c r="DM25" s="715"/>
      <c r="DN25" s="715"/>
      <c r="DO25" s="715"/>
      <c r="DP25" s="715"/>
      <c r="DQ25" s="715"/>
      <c r="DR25" s="715"/>
      <c r="DS25" s="715"/>
      <c r="DT25" s="715"/>
      <c r="DU25" s="715"/>
      <c r="DV25" s="716"/>
      <c r="DW25" s="684">
        <v>27.9</v>
      </c>
      <c r="DX25" s="713"/>
      <c r="DY25" s="713"/>
      <c r="DZ25" s="713"/>
      <c r="EA25" s="713"/>
      <c r="EB25" s="713"/>
      <c r="EC25" s="714"/>
    </row>
    <row r="26" spans="2:133" ht="11.25" customHeight="1">
      <c r="B26" s="676" t="s">
        <v>296</v>
      </c>
      <c r="C26" s="677"/>
      <c r="D26" s="677"/>
      <c r="E26" s="677"/>
      <c r="F26" s="677"/>
      <c r="G26" s="677"/>
      <c r="H26" s="677"/>
      <c r="I26" s="677"/>
      <c r="J26" s="677"/>
      <c r="K26" s="677"/>
      <c r="L26" s="677"/>
      <c r="M26" s="677"/>
      <c r="N26" s="677"/>
      <c r="O26" s="677"/>
      <c r="P26" s="677"/>
      <c r="Q26" s="678"/>
      <c r="R26" s="679">
        <v>1652</v>
      </c>
      <c r="S26" s="680"/>
      <c r="T26" s="680"/>
      <c r="U26" s="680"/>
      <c r="V26" s="680"/>
      <c r="W26" s="680"/>
      <c r="X26" s="680"/>
      <c r="Y26" s="681"/>
      <c r="Z26" s="682">
        <v>0.1</v>
      </c>
      <c r="AA26" s="682"/>
      <c r="AB26" s="682"/>
      <c r="AC26" s="682"/>
      <c r="AD26" s="683" t="s">
        <v>234</v>
      </c>
      <c r="AE26" s="683"/>
      <c r="AF26" s="683"/>
      <c r="AG26" s="683"/>
      <c r="AH26" s="683"/>
      <c r="AI26" s="683"/>
      <c r="AJ26" s="683"/>
      <c r="AK26" s="683"/>
      <c r="AL26" s="684" t="s">
        <v>140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228</v>
      </c>
      <c r="BH26" s="680"/>
      <c r="BI26" s="680"/>
      <c r="BJ26" s="680"/>
      <c r="BK26" s="680"/>
      <c r="BL26" s="680"/>
      <c r="BM26" s="680"/>
      <c r="BN26" s="681"/>
      <c r="BO26" s="682" t="s">
        <v>228</v>
      </c>
      <c r="BP26" s="682"/>
      <c r="BQ26" s="682"/>
      <c r="BR26" s="682"/>
      <c r="BS26" s="688" t="s">
        <v>228</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260587</v>
      </c>
      <c r="CS26" s="680"/>
      <c r="CT26" s="680"/>
      <c r="CU26" s="680"/>
      <c r="CV26" s="680"/>
      <c r="CW26" s="680"/>
      <c r="CX26" s="680"/>
      <c r="CY26" s="681"/>
      <c r="CZ26" s="684">
        <v>12.8</v>
      </c>
      <c r="DA26" s="713"/>
      <c r="DB26" s="713"/>
      <c r="DC26" s="717"/>
      <c r="DD26" s="688">
        <v>225640</v>
      </c>
      <c r="DE26" s="680"/>
      <c r="DF26" s="680"/>
      <c r="DG26" s="680"/>
      <c r="DH26" s="680"/>
      <c r="DI26" s="680"/>
      <c r="DJ26" s="680"/>
      <c r="DK26" s="681"/>
      <c r="DL26" s="688" t="s">
        <v>140</v>
      </c>
      <c r="DM26" s="680"/>
      <c r="DN26" s="680"/>
      <c r="DO26" s="680"/>
      <c r="DP26" s="680"/>
      <c r="DQ26" s="680"/>
      <c r="DR26" s="680"/>
      <c r="DS26" s="680"/>
      <c r="DT26" s="680"/>
      <c r="DU26" s="680"/>
      <c r="DV26" s="681"/>
      <c r="DW26" s="684" t="s">
        <v>140</v>
      </c>
      <c r="DX26" s="713"/>
      <c r="DY26" s="713"/>
      <c r="DZ26" s="713"/>
      <c r="EA26" s="713"/>
      <c r="EB26" s="713"/>
      <c r="EC26" s="714"/>
    </row>
    <row r="27" spans="2:133" ht="11.25" customHeight="1">
      <c r="B27" s="676" t="s">
        <v>299</v>
      </c>
      <c r="C27" s="677"/>
      <c r="D27" s="677"/>
      <c r="E27" s="677"/>
      <c r="F27" s="677"/>
      <c r="G27" s="677"/>
      <c r="H27" s="677"/>
      <c r="I27" s="677"/>
      <c r="J27" s="677"/>
      <c r="K27" s="677"/>
      <c r="L27" s="677"/>
      <c r="M27" s="677"/>
      <c r="N27" s="677"/>
      <c r="O27" s="677"/>
      <c r="P27" s="677"/>
      <c r="Q27" s="678"/>
      <c r="R27" s="679">
        <v>66703</v>
      </c>
      <c r="S27" s="680"/>
      <c r="T27" s="680"/>
      <c r="U27" s="680"/>
      <c r="V27" s="680"/>
      <c r="W27" s="680"/>
      <c r="X27" s="680"/>
      <c r="Y27" s="681"/>
      <c r="Z27" s="682">
        <v>3.1</v>
      </c>
      <c r="AA27" s="682"/>
      <c r="AB27" s="682"/>
      <c r="AC27" s="682"/>
      <c r="AD27" s="683" t="s">
        <v>234</v>
      </c>
      <c r="AE27" s="683"/>
      <c r="AF27" s="683"/>
      <c r="AG27" s="683"/>
      <c r="AH27" s="683"/>
      <c r="AI27" s="683"/>
      <c r="AJ27" s="683"/>
      <c r="AK27" s="683"/>
      <c r="AL27" s="684" t="s">
        <v>140</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244338</v>
      </c>
      <c r="BH27" s="680"/>
      <c r="BI27" s="680"/>
      <c r="BJ27" s="680"/>
      <c r="BK27" s="680"/>
      <c r="BL27" s="680"/>
      <c r="BM27" s="680"/>
      <c r="BN27" s="681"/>
      <c r="BO27" s="682">
        <v>100</v>
      </c>
      <c r="BP27" s="682"/>
      <c r="BQ27" s="682"/>
      <c r="BR27" s="682"/>
      <c r="BS27" s="688" t="s">
        <v>140</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121891</v>
      </c>
      <c r="CS27" s="715"/>
      <c r="CT27" s="715"/>
      <c r="CU27" s="715"/>
      <c r="CV27" s="715"/>
      <c r="CW27" s="715"/>
      <c r="CX27" s="715"/>
      <c r="CY27" s="716"/>
      <c r="CZ27" s="684">
        <v>6</v>
      </c>
      <c r="DA27" s="713"/>
      <c r="DB27" s="713"/>
      <c r="DC27" s="717"/>
      <c r="DD27" s="688">
        <v>47761</v>
      </c>
      <c r="DE27" s="715"/>
      <c r="DF27" s="715"/>
      <c r="DG27" s="715"/>
      <c r="DH27" s="715"/>
      <c r="DI27" s="715"/>
      <c r="DJ27" s="715"/>
      <c r="DK27" s="716"/>
      <c r="DL27" s="688">
        <v>47761</v>
      </c>
      <c r="DM27" s="715"/>
      <c r="DN27" s="715"/>
      <c r="DO27" s="715"/>
      <c r="DP27" s="715"/>
      <c r="DQ27" s="715"/>
      <c r="DR27" s="715"/>
      <c r="DS27" s="715"/>
      <c r="DT27" s="715"/>
      <c r="DU27" s="715"/>
      <c r="DV27" s="716"/>
      <c r="DW27" s="684">
        <v>3.4</v>
      </c>
      <c r="DX27" s="713"/>
      <c r="DY27" s="713"/>
      <c r="DZ27" s="713"/>
      <c r="EA27" s="713"/>
      <c r="EB27" s="713"/>
      <c r="EC27" s="714"/>
    </row>
    <row r="28" spans="2:133" ht="11.25" customHeight="1">
      <c r="B28" s="721" t="s">
        <v>302</v>
      </c>
      <c r="C28" s="722"/>
      <c r="D28" s="722"/>
      <c r="E28" s="722"/>
      <c r="F28" s="722"/>
      <c r="G28" s="722"/>
      <c r="H28" s="722"/>
      <c r="I28" s="722"/>
      <c r="J28" s="722"/>
      <c r="K28" s="722"/>
      <c r="L28" s="722"/>
      <c r="M28" s="722"/>
      <c r="N28" s="722"/>
      <c r="O28" s="722"/>
      <c r="P28" s="722"/>
      <c r="Q28" s="723"/>
      <c r="R28" s="679" t="s">
        <v>140</v>
      </c>
      <c r="S28" s="680"/>
      <c r="T28" s="680"/>
      <c r="U28" s="680"/>
      <c r="V28" s="680"/>
      <c r="W28" s="680"/>
      <c r="X28" s="680"/>
      <c r="Y28" s="681"/>
      <c r="Z28" s="682" t="s">
        <v>140</v>
      </c>
      <c r="AA28" s="682"/>
      <c r="AB28" s="682"/>
      <c r="AC28" s="682"/>
      <c r="AD28" s="683" t="s">
        <v>140</v>
      </c>
      <c r="AE28" s="683"/>
      <c r="AF28" s="683"/>
      <c r="AG28" s="683"/>
      <c r="AH28" s="683"/>
      <c r="AI28" s="683"/>
      <c r="AJ28" s="683"/>
      <c r="AK28" s="683"/>
      <c r="AL28" s="684" t="s">
        <v>228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133674</v>
      </c>
      <c r="CS28" s="680"/>
      <c r="CT28" s="680"/>
      <c r="CU28" s="680"/>
      <c r="CV28" s="680"/>
      <c r="CW28" s="680"/>
      <c r="CX28" s="680"/>
      <c r="CY28" s="681"/>
      <c r="CZ28" s="684">
        <v>6.6</v>
      </c>
      <c r="DA28" s="713"/>
      <c r="DB28" s="713"/>
      <c r="DC28" s="717"/>
      <c r="DD28" s="688">
        <v>133674</v>
      </c>
      <c r="DE28" s="680"/>
      <c r="DF28" s="680"/>
      <c r="DG28" s="680"/>
      <c r="DH28" s="680"/>
      <c r="DI28" s="680"/>
      <c r="DJ28" s="680"/>
      <c r="DK28" s="681"/>
      <c r="DL28" s="688">
        <v>133674</v>
      </c>
      <c r="DM28" s="680"/>
      <c r="DN28" s="680"/>
      <c r="DO28" s="680"/>
      <c r="DP28" s="680"/>
      <c r="DQ28" s="680"/>
      <c r="DR28" s="680"/>
      <c r="DS28" s="680"/>
      <c r="DT28" s="680"/>
      <c r="DU28" s="680"/>
      <c r="DV28" s="681"/>
      <c r="DW28" s="684">
        <v>9.6</v>
      </c>
      <c r="DX28" s="713"/>
      <c r="DY28" s="713"/>
      <c r="DZ28" s="713"/>
      <c r="EA28" s="713"/>
      <c r="EB28" s="713"/>
      <c r="EC28" s="714"/>
    </row>
    <row r="29" spans="2:133" ht="11.25" customHeight="1">
      <c r="B29" s="676" t="s">
        <v>304</v>
      </c>
      <c r="C29" s="677"/>
      <c r="D29" s="677"/>
      <c r="E29" s="677"/>
      <c r="F29" s="677"/>
      <c r="G29" s="677"/>
      <c r="H29" s="677"/>
      <c r="I29" s="677"/>
      <c r="J29" s="677"/>
      <c r="K29" s="677"/>
      <c r="L29" s="677"/>
      <c r="M29" s="677"/>
      <c r="N29" s="677"/>
      <c r="O29" s="677"/>
      <c r="P29" s="677"/>
      <c r="Q29" s="678"/>
      <c r="R29" s="679">
        <v>115583</v>
      </c>
      <c r="S29" s="680"/>
      <c r="T29" s="680"/>
      <c r="U29" s="680"/>
      <c r="V29" s="680"/>
      <c r="W29" s="680"/>
      <c r="X29" s="680"/>
      <c r="Y29" s="681"/>
      <c r="Z29" s="682">
        <v>5.3</v>
      </c>
      <c r="AA29" s="682"/>
      <c r="AB29" s="682"/>
      <c r="AC29" s="682"/>
      <c r="AD29" s="683" t="s">
        <v>228</v>
      </c>
      <c r="AE29" s="683"/>
      <c r="AF29" s="683"/>
      <c r="AG29" s="683"/>
      <c r="AH29" s="683"/>
      <c r="AI29" s="683"/>
      <c r="AJ29" s="683"/>
      <c r="AK29" s="683"/>
      <c r="AL29" s="684" t="s">
        <v>140</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133674</v>
      </c>
      <c r="CS29" s="715"/>
      <c r="CT29" s="715"/>
      <c r="CU29" s="715"/>
      <c r="CV29" s="715"/>
      <c r="CW29" s="715"/>
      <c r="CX29" s="715"/>
      <c r="CY29" s="716"/>
      <c r="CZ29" s="684">
        <v>6.6</v>
      </c>
      <c r="DA29" s="713"/>
      <c r="DB29" s="713"/>
      <c r="DC29" s="717"/>
      <c r="DD29" s="688">
        <v>133674</v>
      </c>
      <c r="DE29" s="715"/>
      <c r="DF29" s="715"/>
      <c r="DG29" s="715"/>
      <c r="DH29" s="715"/>
      <c r="DI29" s="715"/>
      <c r="DJ29" s="715"/>
      <c r="DK29" s="716"/>
      <c r="DL29" s="688">
        <v>133674</v>
      </c>
      <c r="DM29" s="715"/>
      <c r="DN29" s="715"/>
      <c r="DO29" s="715"/>
      <c r="DP29" s="715"/>
      <c r="DQ29" s="715"/>
      <c r="DR29" s="715"/>
      <c r="DS29" s="715"/>
      <c r="DT29" s="715"/>
      <c r="DU29" s="715"/>
      <c r="DV29" s="716"/>
      <c r="DW29" s="684">
        <v>9.6</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3753</v>
      </c>
      <c r="S30" s="680"/>
      <c r="T30" s="680"/>
      <c r="U30" s="680"/>
      <c r="V30" s="680"/>
      <c r="W30" s="680"/>
      <c r="X30" s="680"/>
      <c r="Y30" s="681"/>
      <c r="Z30" s="682">
        <v>0.2</v>
      </c>
      <c r="AA30" s="682"/>
      <c r="AB30" s="682"/>
      <c r="AC30" s="682"/>
      <c r="AD30" s="683">
        <v>3005</v>
      </c>
      <c r="AE30" s="683"/>
      <c r="AF30" s="683"/>
      <c r="AG30" s="683"/>
      <c r="AH30" s="683"/>
      <c r="AI30" s="683"/>
      <c r="AJ30" s="683"/>
      <c r="AK30" s="683"/>
      <c r="AL30" s="684">
        <v>0.2</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100</v>
      </c>
      <c r="BH30" s="740"/>
      <c r="BI30" s="740"/>
      <c r="BJ30" s="740"/>
      <c r="BK30" s="740"/>
      <c r="BL30" s="740"/>
      <c r="BM30" s="674">
        <v>99.9</v>
      </c>
      <c r="BN30" s="740"/>
      <c r="BO30" s="740"/>
      <c r="BP30" s="740"/>
      <c r="BQ30" s="741"/>
      <c r="BR30" s="739">
        <v>100</v>
      </c>
      <c r="BS30" s="740"/>
      <c r="BT30" s="740"/>
      <c r="BU30" s="740"/>
      <c r="BV30" s="740"/>
      <c r="BW30" s="740"/>
      <c r="BX30" s="674">
        <v>99.9</v>
      </c>
      <c r="BY30" s="740"/>
      <c r="BZ30" s="740"/>
      <c r="CA30" s="740"/>
      <c r="CB30" s="741"/>
      <c r="CD30" s="744"/>
      <c r="CE30" s="745"/>
      <c r="CF30" s="694" t="s">
        <v>312</v>
      </c>
      <c r="CG30" s="695"/>
      <c r="CH30" s="695"/>
      <c r="CI30" s="695"/>
      <c r="CJ30" s="695"/>
      <c r="CK30" s="695"/>
      <c r="CL30" s="695"/>
      <c r="CM30" s="695"/>
      <c r="CN30" s="695"/>
      <c r="CO30" s="695"/>
      <c r="CP30" s="695"/>
      <c r="CQ30" s="696"/>
      <c r="CR30" s="679">
        <v>126373</v>
      </c>
      <c r="CS30" s="680"/>
      <c r="CT30" s="680"/>
      <c r="CU30" s="680"/>
      <c r="CV30" s="680"/>
      <c r="CW30" s="680"/>
      <c r="CX30" s="680"/>
      <c r="CY30" s="681"/>
      <c r="CZ30" s="684">
        <v>6.2</v>
      </c>
      <c r="DA30" s="713"/>
      <c r="DB30" s="713"/>
      <c r="DC30" s="717"/>
      <c r="DD30" s="688">
        <v>126373</v>
      </c>
      <c r="DE30" s="680"/>
      <c r="DF30" s="680"/>
      <c r="DG30" s="680"/>
      <c r="DH30" s="680"/>
      <c r="DI30" s="680"/>
      <c r="DJ30" s="680"/>
      <c r="DK30" s="681"/>
      <c r="DL30" s="688">
        <v>126373</v>
      </c>
      <c r="DM30" s="680"/>
      <c r="DN30" s="680"/>
      <c r="DO30" s="680"/>
      <c r="DP30" s="680"/>
      <c r="DQ30" s="680"/>
      <c r="DR30" s="680"/>
      <c r="DS30" s="680"/>
      <c r="DT30" s="680"/>
      <c r="DU30" s="680"/>
      <c r="DV30" s="681"/>
      <c r="DW30" s="684">
        <v>9.1</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2452</v>
      </c>
      <c r="S31" s="680"/>
      <c r="T31" s="680"/>
      <c r="U31" s="680"/>
      <c r="V31" s="680"/>
      <c r="W31" s="680"/>
      <c r="X31" s="680"/>
      <c r="Y31" s="681"/>
      <c r="Z31" s="682">
        <v>0.1</v>
      </c>
      <c r="AA31" s="682"/>
      <c r="AB31" s="682"/>
      <c r="AC31" s="682"/>
      <c r="AD31" s="683" t="s">
        <v>228</v>
      </c>
      <c r="AE31" s="683"/>
      <c r="AF31" s="683"/>
      <c r="AG31" s="683"/>
      <c r="AH31" s="683"/>
      <c r="AI31" s="683"/>
      <c r="AJ31" s="683"/>
      <c r="AK31" s="683"/>
      <c r="AL31" s="684" t="s">
        <v>140</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100</v>
      </c>
      <c r="BH31" s="715"/>
      <c r="BI31" s="715"/>
      <c r="BJ31" s="715"/>
      <c r="BK31" s="715"/>
      <c r="BL31" s="715"/>
      <c r="BM31" s="685">
        <v>100</v>
      </c>
      <c r="BN31" s="737"/>
      <c r="BO31" s="737"/>
      <c r="BP31" s="737"/>
      <c r="BQ31" s="738"/>
      <c r="BR31" s="736">
        <v>100</v>
      </c>
      <c r="BS31" s="715"/>
      <c r="BT31" s="715"/>
      <c r="BU31" s="715"/>
      <c r="BV31" s="715"/>
      <c r="BW31" s="715"/>
      <c r="BX31" s="685">
        <v>99.9</v>
      </c>
      <c r="BY31" s="737"/>
      <c r="BZ31" s="737"/>
      <c r="CA31" s="737"/>
      <c r="CB31" s="738"/>
      <c r="CD31" s="744"/>
      <c r="CE31" s="745"/>
      <c r="CF31" s="694" t="s">
        <v>316</v>
      </c>
      <c r="CG31" s="695"/>
      <c r="CH31" s="695"/>
      <c r="CI31" s="695"/>
      <c r="CJ31" s="695"/>
      <c r="CK31" s="695"/>
      <c r="CL31" s="695"/>
      <c r="CM31" s="695"/>
      <c r="CN31" s="695"/>
      <c r="CO31" s="695"/>
      <c r="CP31" s="695"/>
      <c r="CQ31" s="696"/>
      <c r="CR31" s="679">
        <v>7301</v>
      </c>
      <c r="CS31" s="715"/>
      <c r="CT31" s="715"/>
      <c r="CU31" s="715"/>
      <c r="CV31" s="715"/>
      <c r="CW31" s="715"/>
      <c r="CX31" s="715"/>
      <c r="CY31" s="716"/>
      <c r="CZ31" s="684">
        <v>0.4</v>
      </c>
      <c r="DA31" s="713"/>
      <c r="DB31" s="713"/>
      <c r="DC31" s="717"/>
      <c r="DD31" s="688">
        <v>7301</v>
      </c>
      <c r="DE31" s="715"/>
      <c r="DF31" s="715"/>
      <c r="DG31" s="715"/>
      <c r="DH31" s="715"/>
      <c r="DI31" s="715"/>
      <c r="DJ31" s="715"/>
      <c r="DK31" s="716"/>
      <c r="DL31" s="688">
        <v>7301</v>
      </c>
      <c r="DM31" s="715"/>
      <c r="DN31" s="715"/>
      <c r="DO31" s="715"/>
      <c r="DP31" s="715"/>
      <c r="DQ31" s="715"/>
      <c r="DR31" s="715"/>
      <c r="DS31" s="715"/>
      <c r="DT31" s="715"/>
      <c r="DU31" s="715"/>
      <c r="DV31" s="716"/>
      <c r="DW31" s="684">
        <v>0.5</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243400</v>
      </c>
      <c r="S32" s="680"/>
      <c r="T32" s="680"/>
      <c r="U32" s="680"/>
      <c r="V32" s="680"/>
      <c r="W32" s="680"/>
      <c r="X32" s="680"/>
      <c r="Y32" s="681"/>
      <c r="Z32" s="682">
        <v>11.3</v>
      </c>
      <c r="AA32" s="682"/>
      <c r="AB32" s="682"/>
      <c r="AC32" s="682"/>
      <c r="AD32" s="683" t="s">
        <v>228</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100</v>
      </c>
      <c r="BH32" s="749"/>
      <c r="BI32" s="749"/>
      <c r="BJ32" s="749"/>
      <c r="BK32" s="749"/>
      <c r="BL32" s="749"/>
      <c r="BM32" s="750">
        <v>99.9</v>
      </c>
      <c r="BN32" s="749"/>
      <c r="BO32" s="749"/>
      <c r="BP32" s="749"/>
      <c r="BQ32" s="751"/>
      <c r="BR32" s="748">
        <v>100</v>
      </c>
      <c r="BS32" s="749"/>
      <c r="BT32" s="749"/>
      <c r="BU32" s="749"/>
      <c r="BV32" s="749"/>
      <c r="BW32" s="749"/>
      <c r="BX32" s="750">
        <v>99.8</v>
      </c>
      <c r="BY32" s="749"/>
      <c r="BZ32" s="749"/>
      <c r="CA32" s="749"/>
      <c r="CB32" s="751"/>
      <c r="CD32" s="746"/>
      <c r="CE32" s="747"/>
      <c r="CF32" s="694" t="s">
        <v>319</v>
      </c>
      <c r="CG32" s="695"/>
      <c r="CH32" s="695"/>
      <c r="CI32" s="695"/>
      <c r="CJ32" s="695"/>
      <c r="CK32" s="695"/>
      <c r="CL32" s="695"/>
      <c r="CM32" s="695"/>
      <c r="CN32" s="695"/>
      <c r="CO32" s="695"/>
      <c r="CP32" s="695"/>
      <c r="CQ32" s="696"/>
      <c r="CR32" s="679" t="s">
        <v>140</v>
      </c>
      <c r="CS32" s="680"/>
      <c r="CT32" s="680"/>
      <c r="CU32" s="680"/>
      <c r="CV32" s="680"/>
      <c r="CW32" s="680"/>
      <c r="CX32" s="680"/>
      <c r="CY32" s="681"/>
      <c r="CZ32" s="684" t="s">
        <v>234</v>
      </c>
      <c r="DA32" s="713"/>
      <c r="DB32" s="713"/>
      <c r="DC32" s="717"/>
      <c r="DD32" s="688" t="s">
        <v>228</v>
      </c>
      <c r="DE32" s="680"/>
      <c r="DF32" s="680"/>
      <c r="DG32" s="680"/>
      <c r="DH32" s="680"/>
      <c r="DI32" s="680"/>
      <c r="DJ32" s="680"/>
      <c r="DK32" s="681"/>
      <c r="DL32" s="688" t="s">
        <v>140</v>
      </c>
      <c r="DM32" s="680"/>
      <c r="DN32" s="680"/>
      <c r="DO32" s="680"/>
      <c r="DP32" s="680"/>
      <c r="DQ32" s="680"/>
      <c r="DR32" s="680"/>
      <c r="DS32" s="680"/>
      <c r="DT32" s="680"/>
      <c r="DU32" s="680"/>
      <c r="DV32" s="681"/>
      <c r="DW32" s="684" t="s">
        <v>228</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157419</v>
      </c>
      <c r="S33" s="680"/>
      <c r="T33" s="680"/>
      <c r="U33" s="680"/>
      <c r="V33" s="680"/>
      <c r="W33" s="680"/>
      <c r="X33" s="680"/>
      <c r="Y33" s="681"/>
      <c r="Z33" s="682">
        <v>7.3</v>
      </c>
      <c r="AA33" s="682"/>
      <c r="AB33" s="682"/>
      <c r="AC33" s="682"/>
      <c r="AD33" s="683" t="s">
        <v>140</v>
      </c>
      <c r="AE33" s="683"/>
      <c r="AF33" s="683"/>
      <c r="AG33" s="683"/>
      <c r="AH33" s="683"/>
      <c r="AI33" s="683"/>
      <c r="AJ33" s="683"/>
      <c r="AK33" s="683"/>
      <c r="AL33" s="684" t="s">
        <v>228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1193615</v>
      </c>
      <c r="CS33" s="715"/>
      <c r="CT33" s="715"/>
      <c r="CU33" s="715"/>
      <c r="CV33" s="715"/>
      <c r="CW33" s="715"/>
      <c r="CX33" s="715"/>
      <c r="CY33" s="716"/>
      <c r="CZ33" s="684">
        <v>58.7</v>
      </c>
      <c r="DA33" s="713"/>
      <c r="DB33" s="713"/>
      <c r="DC33" s="717"/>
      <c r="DD33" s="688">
        <v>1093424</v>
      </c>
      <c r="DE33" s="715"/>
      <c r="DF33" s="715"/>
      <c r="DG33" s="715"/>
      <c r="DH33" s="715"/>
      <c r="DI33" s="715"/>
      <c r="DJ33" s="715"/>
      <c r="DK33" s="716"/>
      <c r="DL33" s="688">
        <v>687109</v>
      </c>
      <c r="DM33" s="715"/>
      <c r="DN33" s="715"/>
      <c r="DO33" s="715"/>
      <c r="DP33" s="715"/>
      <c r="DQ33" s="715"/>
      <c r="DR33" s="715"/>
      <c r="DS33" s="715"/>
      <c r="DT33" s="715"/>
      <c r="DU33" s="715"/>
      <c r="DV33" s="716"/>
      <c r="DW33" s="684">
        <v>49.5</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33397</v>
      </c>
      <c r="S34" s="680"/>
      <c r="T34" s="680"/>
      <c r="U34" s="680"/>
      <c r="V34" s="680"/>
      <c r="W34" s="680"/>
      <c r="X34" s="680"/>
      <c r="Y34" s="681"/>
      <c r="Z34" s="682">
        <v>1.5</v>
      </c>
      <c r="AA34" s="682"/>
      <c r="AB34" s="682"/>
      <c r="AC34" s="682"/>
      <c r="AD34" s="683">
        <v>394</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439859</v>
      </c>
      <c r="CS34" s="680"/>
      <c r="CT34" s="680"/>
      <c r="CU34" s="680"/>
      <c r="CV34" s="680"/>
      <c r="CW34" s="680"/>
      <c r="CX34" s="680"/>
      <c r="CY34" s="681"/>
      <c r="CZ34" s="684">
        <v>21.6</v>
      </c>
      <c r="DA34" s="713"/>
      <c r="DB34" s="713"/>
      <c r="DC34" s="717"/>
      <c r="DD34" s="688">
        <v>374989</v>
      </c>
      <c r="DE34" s="680"/>
      <c r="DF34" s="680"/>
      <c r="DG34" s="680"/>
      <c r="DH34" s="680"/>
      <c r="DI34" s="680"/>
      <c r="DJ34" s="680"/>
      <c r="DK34" s="681"/>
      <c r="DL34" s="688">
        <v>248990</v>
      </c>
      <c r="DM34" s="680"/>
      <c r="DN34" s="680"/>
      <c r="DO34" s="680"/>
      <c r="DP34" s="680"/>
      <c r="DQ34" s="680"/>
      <c r="DR34" s="680"/>
      <c r="DS34" s="680"/>
      <c r="DT34" s="680"/>
      <c r="DU34" s="680"/>
      <c r="DV34" s="681"/>
      <c r="DW34" s="684">
        <v>17.899999999999999</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55100</v>
      </c>
      <c r="S35" s="680"/>
      <c r="T35" s="680"/>
      <c r="U35" s="680"/>
      <c r="V35" s="680"/>
      <c r="W35" s="680"/>
      <c r="X35" s="680"/>
      <c r="Y35" s="681"/>
      <c r="Z35" s="682">
        <v>2.5</v>
      </c>
      <c r="AA35" s="682"/>
      <c r="AB35" s="682"/>
      <c r="AC35" s="682"/>
      <c r="AD35" s="683" t="s">
        <v>228</v>
      </c>
      <c r="AE35" s="683"/>
      <c r="AF35" s="683"/>
      <c r="AG35" s="683"/>
      <c r="AH35" s="683"/>
      <c r="AI35" s="683"/>
      <c r="AJ35" s="683"/>
      <c r="AK35" s="683"/>
      <c r="AL35" s="684" t="s">
        <v>228</v>
      </c>
      <c r="AM35" s="685"/>
      <c r="AN35" s="685"/>
      <c r="AO35" s="686"/>
      <c r="AP35" s="234"/>
      <c r="AQ35" s="752" t="s">
        <v>327</v>
      </c>
      <c r="AR35" s="753"/>
      <c r="AS35" s="753"/>
      <c r="AT35" s="753"/>
      <c r="AU35" s="753"/>
      <c r="AV35" s="753"/>
      <c r="AW35" s="753"/>
      <c r="AX35" s="753"/>
      <c r="AY35" s="754"/>
      <c r="AZ35" s="668">
        <v>265169</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18418</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14178</v>
      </c>
      <c r="CS35" s="715"/>
      <c r="CT35" s="715"/>
      <c r="CU35" s="715"/>
      <c r="CV35" s="715"/>
      <c r="CW35" s="715"/>
      <c r="CX35" s="715"/>
      <c r="CY35" s="716"/>
      <c r="CZ35" s="684">
        <v>0.7</v>
      </c>
      <c r="DA35" s="713"/>
      <c r="DB35" s="713"/>
      <c r="DC35" s="717"/>
      <c r="DD35" s="688">
        <v>11230</v>
      </c>
      <c r="DE35" s="715"/>
      <c r="DF35" s="715"/>
      <c r="DG35" s="715"/>
      <c r="DH35" s="715"/>
      <c r="DI35" s="715"/>
      <c r="DJ35" s="715"/>
      <c r="DK35" s="716"/>
      <c r="DL35" s="688">
        <v>8465</v>
      </c>
      <c r="DM35" s="715"/>
      <c r="DN35" s="715"/>
      <c r="DO35" s="715"/>
      <c r="DP35" s="715"/>
      <c r="DQ35" s="715"/>
      <c r="DR35" s="715"/>
      <c r="DS35" s="715"/>
      <c r="DT35" s="715"/>
      <c r="DU35" s="715"/>
      <c r="DV35" s="716"/>
      <c r="DW35" s="684">
        <v>0.6</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228</v>
      </c>
      <c r="S36" s="680"/>
      <c r="T36" s="680"/>
      <c r="U36" s="680"/>
      <c r="V36" s="680"/>
      <c r="W36" s="680"/>
      <c r="X36" s="680"/>
      <c r="Y36" s="681"/>
      <c r="Z36" s="682" t="s">
        <v>140</v>
      </c>
      <c r="AA36" s="682"/>
      <c r="AB36" s="682"/>
      <c r="AC36" s="682"/>
      <c r="AD36" s="683" t="s">
        <v>140</v>
      </c>
      <c r="AE36" s="683"/>
      <c r="AF36" s="683"/>
      <c r="AG36" s="683"/>
      <c r="AH36" s="683"/>
      <c r="AI36" s="683"/>
      <c r="AJ36" s="683"/>
      <c r="AK36" s="683"/>
      <c r="AL36" s="684" t="s">
        <v>140</v>
      </c>
      <c r="AM36" s="685"/>
      <c r="AN36" s="685"/>
      <c r="AO36" s="686"/>
      <c r="AQ36" s="756" t="s">
        <v>331</v>
      </c>
      <c r="AR36" s="757"/>
      <c r="AS36" s="757"/>
      <c r="AT36" s="757"/>
      <c r="AU36" s="757"/>
      <c r="AV36" s="757"/>
      <c r="AW36" s="757"/>
      <c r="AX36" s="757"/>
      <c r="AY36" s="758"/>
      <c r="AZ36" s="679">
        <v>68794</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16995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294253</v>
      </c>
      <c r="CS36" s="680"/>
      <c r="CT36" s="680"/>
      <c r="CU36" s="680"/>
      <c r="CV36" s="680"/>
      <c r="CW36" s="680"/>
      <c r="CX36" s="680"/>
      <c r="CY36" s="681"/>
      <c r="CZ36" s="684">
        <v>14.5</v>
      </c>
      <c r="DA36" s="713"/>
      <c r="DB36" s="713"/>
      <c r="DC36" s="717"/>
      <c r="DD36" s="688">
        <v>279987</v>
      </c>
      <c r="DE36" s="680"/>
      <c r="DF36" s="680"/>
      <c r="DG36" s="680"/>
      <c r="DH36" s="680"/>
      <c r="DI36" s="680"/>
      <c r="DJ36" s="680"/>
      <c r="DK36" s="681"/>
      <c r="DL36" s="688">
        <v>259294</v>
      </c>
      <c r="DM36" s="680"/>
      <c r="DN36" s="680"/>
      <c r="DO36" s="680"/>
      <c r="DP36" s="680"/>
      <c r="DQ36" s="680"/>
      <c r="DR36" s="680"/>
      <c r="DS36" s="680"/>
      <c r="DT36" s="680"/>
      <c r="DU36" s="680"/>
      <c r="DV36" s="681"/>
      <c r="DW36" s="684">
        <v>18.7</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55100</v>
      </c>
      <c r="S37" s="680"/>
      <c r="T37" s="680"/>
      <c r="U37" s="680"/>
      <c r="V37" s="680"/>
      <c r="W37" s="680"/>
      <c r="X37" s="680"/>
      <c r="Y37" s="681"/>
      <c r="Z37" s="682">
        <v>2.5</v>
      </c>
      <c r="AA37" s="682"/>
      <c r="AB37" s="682"/>
      <c r="AC37" s="682"/>
      <c r="AD37" s="683" t="s">
        <v>234</v>
      </c>
      <c r="AE37" s="683"/>
      <c r="AF37" s="683"/>
      <c r="AG37" s="683"/>
      <c r="AH37" s="683"/>
      <c r="AI37" s="683"/>
      <c r="AJ37" s="683"/>
      <c r="AK37" s="683"/>
      <c r="AL37" s="684" t="s">
        <v>228</v>
      </c>
      <c r="AM37" s="685"/>
      <c r="AN37" s="685"/>
      <c r="AO37" s="686"/>
      <c r="AQ37" s="756" t="s">
        <v>335</v>
      </c>
      <c r="AR37" s="757"/>
      <c r="AS37" s="757"/>
      <c r="AT37" s="757"/>
      <c r="AU37" s="757"/>
      <c r="AV37" s="757"/>
      <c r="AW37" s="757"/>
      <c r="AX37" s="757"/>
      <c r="AY37" s="758"/>
      <c r="AZ37" s="679">
        <v>26088</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543</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186883</v>
      </c>
      <c r="CS37" s="715"/>
      <c r="CT37" s="715"/>
      <c r="CU37" s="715"/>
      <c r="CV37" s="715"/>
      <c r="CW37" s="715"/>
      <c r="CX37" s="715"/>
      <c r="CY37" s="716"/>
      <c r="CZ37" s="684">
        <v>9.1999999999999993</v>
      </c>
      <c r="DA37" s="713"/>
      <c r="DB37" s="713"/>
      <c r="DC37" s="717"/>
      <c r="DD37" s="688">
        <v>186883</v>
      </c>
      <c r="DE37" s="715"/>
      <c r="DF37" s="715"/>
      <c r="DG37" s="715"/>
      <c r="DH37" s="715"/>
      <c r="DI37" s="715"/>
      <c r="DJ37" s="715"/>
      <c r="DK37" s="716"/>
      <c r="DL37" s="688">
        <v>184276</v>
      </c>
      <c r="DM37" s="715"/>
      <c r="DN37" s="715"/>
      <c r="DO37" s="715"/>
      <c r="DP37" s="715"/>
      <c r="DQ37" s="715"/>
      <c r="DR37" s="715"/>
      <c r="DS37" s="715"/>
      <c r="DT37" s="715"/>
      <c r="DU37" s="715"/>
      <c r="DV37" s="716"/>
      <c r="DW37" s="684">
        <v>13.3</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2161205</v>
      </c>
      <c r="S38" s="760"/>
      <c r="T38" s="760"/>
      <c r="U38" s="760"/>
      <c r="V38" s="760"/>
      <c r="W38" s="760"/>
      <c r="X38" s="760"/>
      <c r="Y38" s="761"/>
      <c r="Z38" s="762">
        <v>100</v>
      </c>
      <c r="AA38" s="762"/>
      <c r="AB38" s="762"/>
      <c r="AC38" s="762"/>
      <c r="AD38" s="763">
        <v>1333993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228</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903</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265169</v>
      </c>
      <c r="CS38" s="680"/>
      <c r="CT38" s="680"/>
      <c r="CU38" s="680"/>
      <c r="CV38" s="680"/>
      <c r="CW38" s="680"/>
      <c r="CX38" s="680"/>
      <c r="CY38" s="681"/>
      <c r="CZ38" s="684">
        <v>13</v>
      </c>
      <c r="DA38" s="713"/>
      <c r="DB38" s="713"/>
      <c r="DC38" s="717"/>
      <c r="DD38" s="688">
        <v>247218</v>
      </c>
      <c r="DE38" s="680"/>
      <c r="DF38" s="680"/>
      <c r="DG38" s="680"/>
      <c r="DH38" s="680"/>
      <c r="DI38" s="680"/>
      <c r="DJ38" s="680"/>
      <c r="DK38" s="681"/>
      <c r="DL38" s="688">
        <v>170360</v>
      </c>
      <c r="DM38" s="680"/>
      <c r="DN38" s="680"/>
      <c r="DO38" s="680"/>
      <c r="DP38" s="680"/>
      <c r="DQ38" s="680"/>
      <c r="DR38" s="680"/>
      <c r="DS38" s="680"/>
      <c r="DT38" s="680"/>
      <c r="DU38" s="680"/>
      <c r="DV38" s="681"/>
      <c r="DW38" s="684">
        <v>12.3</v>
      </c>
      <c r="DX38" s="713"/>
      <c r="DY38" s="713"/>
      <c r="DZ38" s="713"/>
      <c r="EA38" s="713"/>
      <c r="EB38" s="713"/>
      <c r="EC38" s="714"/>
    </row>
    <row r="39" spans="2:133" ht="11.25" customHeight="1">
      <c r="AQ39" s="756" t="s">
        <v>342</v>
      </c>
      <c r="AR39" s="757"/>
      <c r="AS39" s="757"/>
      <c r="AT39" s="757"/>
      <c r="AU39" s="757"/>
      <c r="AV39" s="757"/>
      <c r="AW39" s="757"/>
      <c r="AX39" s="757"/>
      <c r="AY39" s="758"/>
      <c r="AZ39" s="679" t="s">
        <v>228</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67</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180156</v>
      </c>
      <c r="CS39" s="715"/>
      <c r="CT39" s="715"/>
      <c r="CU39" s="715"/>
      <c r="CV39" s="715"/>
      <c r="CW39" s="715"/>
      <c r="CX39" s="715"/>
      <c r="CY39" s="716"/>
      <c r="CZ39" s="684">
        <v>8.9</v>
      </c>
      <c r="DA39" s="713"/>
      <c r="DB39" s="713"/>
      <c r="DC39" s="717"/>
      <c r="DD39" s="688">
        <v>180000</v>
      </c>
      <c r="DE39" s="715"/>
      <c r="DF39" s="715"/>
      <c r="DG39" s="715"/>
      <c r="DH39" s="715"/>
      <c r="DI39" s="715"/>
      <c r="DJ39" s="715"/>
      <c r="DK39" s="716"/>
      <c r="DL39" s="688" t="s">
        <v>228</v>
      </c>
      <c r="DM39" s="715"/>
      <c r="DN39" s="715"/>
      <c r="DO39" s="715"/>
      <c r="DP39" s="715"/>
      <c r="DQ39" s="715"/>
      <c r="DR39" s="715"/>
      <c r="DS39" s="715"/>
      <c r="DT39" s="715"/>
      <c r="DU39" s="715"/>
      <c r="DV39" s="716"/>
      <c r="DW39" s="684" t="s">
        <v>228</v>
      </c>
      <c r="DX39" s="713"/>
      <c r="DY39" s="713"/>
      <c r="DZ39" s="713"/>
      <c r="EA39" s="713"/>
      <c r="EB39" s="713"/>
      <c r="EC39" s="714"/>
    </row>
    <row r="40" spans="2:133" ht="11.25" customHeight="1">
      <c r="AQ40" s="756" t="s">
        <v>346</v>
      </c>
      <c r="AR40" s="757"/>
      <c r="AS40" s="757"/>
      <c r="AT40" s="757"/>
      <c r="AU40" s="757"/>
      <c r="AV40" s="757"/>
      <c r="AW40" s="757"/>
      <c r="AX40" s="757"/>
      <c r="AY40" s="758"/>
      <c r="AZ40" s="679">
        <v>24048</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228</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t="s">
        <v>228</v>
      </c>
      <c r="CS40" s="680"/>
      <c r="CT40" s="680"/>
      <c r="CU40" s="680"/>
      <c r="CV40" s="680"/>
      <c r="CW40" s="680"/>
      <c r="CX40" s="680"/>
      <c r="CY40" s="681"/>
      <c r="CZ40" s="684" t="s">
        <v>228</v>
      </c>
      <c r="DA40" s="713"/>
      <c r="DB40" s="713"/>
      <c r="DC40" s="717"/>
      <c r="DD40" s="688" t="s">
        <v>228</v>
      </c>
      <c r="DE40" s="680"/>
      <c r="DF40" s="680"/>
      <c r="DG40" s="680"/>
      <c r="DH40" s="680"/>
      <c r="DI40" s="680"/>
      <c r="DJ40" s="680"/>
      <c r="DK40" s="681"/>
      <c r="DL40" s="688" t="s">
        <v>228</v>
      </c>
      <c r="DM40" s="680"/>
      <c r="DN40" s="680"/>
      <c r="DO40" s="680"/>
      <c r="DP40" s="680"/>
      <c r="DQ40" s="680"/>
      <c r="DR40" s="680"/>
      <c r="DS40" s="680"/>
      <c r="DT40" s="680"/>
      <c r="DU40" s="680"/>
      <c r="DV40" s="681"/>
      <c r="DW40" s="684" t="s">
        <v>228</v>
      </c>
      <c r="DX40" s="713"/>
      <c r="DY40" s="713"/>
      <c r="DZ40" s="713"/>
      <c r="EA40" s="713"/>
      <c r="EB40" s="713"/>
      <c r="EC40" s="714"/>
    </row>
    <row r="41" spans="2:133" ht="11.25" customHeight="1">
      <c r="AQ41" s="766" t="s">
        <v>349</v>
      </c>
      <c r="AR41" s="767"/>
      <c r="AS41" s="767"/>
      <c r="AT41" s="767"/>
      <c r="AU41" s="767"/>
      <c r="AV41" s="767"/>
      <c r="AW41" s="767"/>
      <c r="AX41" s="767"/>
      <c r="AY41" s="768"/>
      <c r="AZ41" s="759">
        <v>146239</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324</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228</v>
      </c>
      <c r="CS41" s="715"/>
      <c r="CT41" s="715"/>
      <c r="CU41" s="715"/>
      <c r="CV41" s="715"/>
      <c r="CW41" s="715"/>
      <c r="CX41" s="715"/>
      <c r="CY41" s="716"/>
      <c r="CZ41" s="684" t="s">
        <v>228</v>
      </c>
      <c r="DA41" s="713"/>
      <c r="DB41" s="713"/>
      <c r="DC41" s="717"/>
      <c r="DD41" s="688" t="s">
        <v>228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154492</v>
      </c>
      <c r="CS42" s="680"/>
      <c r="CT42" s="680"/>
      <c r="CU42" s="680"/>
      <c r="CV42" s="680"/>
      <c r="CW42" s="680"/>
      <c r="CX42" s="680"/>
      <c r="CY42" s="681"/>
      <c r="CZ42" s="684">
        <v>7.6</v>
      </c>
      <c r="DA42" s="685"/>
      <c r="DB42" s="685"/>
      <c r="DC42" s="780"/>
      <c r="DD42" s="688">
        <v>123848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4482</v>
      </c>
      <c r="CS43" s="715"/>
      <c r="CT43" s="715"/>
      <c r="CU43" s="715"/>
      <c r="CV43" s="715"/>
      <c r="CW43" s="715"/>
      <c r="CX43" s="715"/>
      <c r="CY43" s="716"/>
      <c r="CZ43" s="684">
        <v>0.2</v>
      </c>
      <c r="DA43" s="713"/>
      <c r="DB43" s="713"/>
      <c r="DC43" s="717"/>
      <c r="DD43" s="688">
        <v>4482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307</v>
      </c>
      <c r="CE44" s="792"/>
      <c r="CF44" s="676" t="s">
        <v>357</v>
      </c>
      <c r="CG44" s="677"/>
      <c r="CH44" s="677"/>
      <c r="CI44" s="677"/>
      <c r="CJ44" s="677"/>
      <c r="CK44" s="677"/>
      <c r="CL44" s="677"/>
      <c r="CM44" s="677"/>
      <c r="CN44" s="677"/>
      <c r="CO44" s="677"/>
      <c r="CP44" s="677"/>
      <c r="CQ44" s="678"/>
      <c r="CR44" s="679">
        <v>154492</v>
      </c>
      <c r="CS44" s="680"/>
      <c r="CT44" s="680"/>
      <c r="CU44" s="680"/>
      <c r="CV44" s="680"/>
      <c r="CW44" s="680"/>
      <c r="CX44" s="680"/>
      <c r="CY44" s="681"/>
      <c r="CZ44" s="684">
        <v>7.6</v>
      </c>
      <c r="DA44" s="685"/>
      <c r="DB44" s="685"/>
      <c r="DC44" s="780"/>
      <c r="DD44" s="688">
        <v>123848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3184</v>
      </c>
      <c r="CS45" s="715"/>
      <c r="CT45" s="715"/>
      <c r="CU45" s="715"/>
      <c r="CV45" s="715"/>
      <c r="CW45" s="715"/>
      <c r="CX45" s="715"/>
      <c r="CY45" s="716"/>
      <c r="CZ45" s="684">
        <v>0.2</v>
      </c>
      <c r="DA45" s="713"/>
      <c r="DB45" s="713"/>
      <c r="DC45" s="717"/>
      <c r="DD45" s="688">
        <v>173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151103</v>
      </c>
      <c r="CS46" s="680"/>
      <c r="CT46" s="680"/>
      <c r="CU46" s="680"/>
      <c r="CV46" s="680"/>
      <c r="CW46" s="680"/>
      <c r="CX46" s="680"/>
      <c r="CY46" s="681"/>
      <c r="CZ46" s="684">
        <v>7.4</v>
      </c>
      <c r="DA46" s="685"/>
      <c r="DB46" s="685"/>
      <c r="DC46" s="780"/>
      <c r="DD46" s="688">
        <v>123470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t="s">
        <v>228</v>
      </c>
      <c r="CS47" s="715"/>
      <c r="CT47" s="715"/>
      <c r="CU47" s="715"/>
      <c r="CV47" s="715"/>
      <c r="CW47" s="715"/>
      <c r="CX47" s="715"/>
      <c r="CY47" s="716"/>
      <c r="CZ47" s="684" t="s">
        <v>228</v>
      </c>
      <c r="DA47" s="713"/>
      <c r="DB47" s="713"/>
      <c r="DC47" s="717"/>
      <c r="DD47" s="688" t="s">
        <v>228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228</v>
      </c>
      <c r="DA48" s="685"/>
      <c r="DB48" s="685"/>
      <c r="DC48" s="780"/>
      <c r="DD48" s="688" t="s">
        <v>228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2034110</v>
      </c>
      <c r="CS49" s="749"/>
      <c r="CT49" s="749"/>
      <c r="CU49" s="749"/>
      <c r="CV49" s="749"/>
      <c r="CW49" s="749"/>
      <c r="CX49" s="749"/>
      <c r="CY49" s="781"/>
      <c r="CZ49" s="764">
        <v>100</v>
      </c>
      <c r="DA49" s="782"/>
      <c r="DB49" s="782"/>
      <c r="DC49" s="783"/>
      <c r="DD49" s="784">
        <v>1793181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iZznkKArknpSPmHcncaOleUUhJ58bkXPkcd05oLcvRIoPo58uMTyKy2zDkL1oZzuKXGA7drUVIuSEzljqiUzPg==" saltValue="1bdmsadrGHT7mVSjIXiD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2161</v>
      </c>
      <c r="R7" s="815"/>
      <c r="S7" s="815"/>
      <c r="T7" s="815"/>
      <c r="U7" s="815"/>
      <c r="V7" s="815">
        <v>2034</v>
      </c>
      <c r="W7" s="815"/>
      <c r="X7" s="815"/>
      <c r="Y7" s="815"/>
      <c r="Z7" s="815"/>
      <c r="AA7" s="815">
        <v>127</v>
      </c>
      <c r="AB7" s="815"/>
      <c r="AC7" s="815"/>
      <c r="AD7" s="815"/>
      <c r="AE7" s="816"/>
      <c r="AF7" s="817">
        <v>123</v>
      </c>
      <c r="AG7" s="818"/>
      <c r="AH7" s="818"/>
      <c r="AI7" s="818"/>
      <c r="AJ7" s="819"/>
      <c r="AK7" s="854">
        <v>243</v>
      </c>
      <c r="AL7" s="855"/>
      <c r="AM7" s="855"/>
      <c r="AN7" s="855"/>
      <c r="AO7" s="855"/>
      <c r="AP7" s="855">
        <v>1567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32" t="s">
        <v>582</v>
      </c>
      <c r="BT7" s="833"/>
      <c r="BU7" s="833"/>
      <c r="BV7" s="833"/>
      <c r="BW7" s="833"/>
      <c r="BX7" s="833"/>
      <c r="BY7" s="833"/>
      <c r="BZ7" s="833"/>
      <c r="CA7" s="833"/>
      <c r="CB7" s="833"/>
      <c r="CC7" s="833"/>
      <c r="CD7" s="833"/>
      <c r="CE7" s="833"/>
      <c r="CF7" s="833"/>
      <c r="CG7" s="858"/>
      <c r="CH7" s="851">
        <v>2</v>
      </c>
      <c r="CI7" s="852"/>
      <c r="CJ7" s="852"/>
      <c r="CK7" s="852"/>
      <c r="CL7" s="853"/>
      <c r="CM7" s="851">
        <v>44</v>
      </c>
      <c r="CN7" s="852"/>
      <c r="CO7" s="852"/>
      <c r="CP7" s="852"/>
      <c r="CQ7" s="853"/>
      <c r="CR7" s="851">
        <v>9</v>
      </c>
      <c r="CS7" s="852"/>
      <c r="CT7" s="852"/>
      <c r="CU7" s="852"/>
      <c r="CV7" s="853"/>
      <c r="CW7" s="851" t="s">
        <v>567</v>
      </c>
      <c r="CX7" s="852"/>
      <c r="CY7" s="852"/>
      <c r="CZ7" s="852"/>
      <c r="DA7" s="853"/>
      <c r="DB7" s="851" t="s">
        <v>567</v>
      </c>
      <c r="DC7" s="852"/>
      <c r="DD7" s="852"/>
      <c r="DE7" s="852"/>
      <c r="DF7" s="853"/>
      <c r="DG7" s="851" t="s">
        <v>567</v>
      </c>
      <c r="DH7" s="852"/>
      <c r="DI7" s="852"/>
      <c r="DJ7" s="852"/>
      <c r="DK7" s="853"/>
      <c r="DL7" s="851" t="s">
        <v>567</v>
      </c>
      <c r="DM7" s="852"/>
      <c r="DN7" s="852"/>
      <c r="DO7" s="852"/>
      <c r="DP7" s="853"/>
      <c r="DQ7" s="851" t="s">
        <v>567</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5"/>
      <c r="R22" s="866"/>
      <c r="S22" s="866"/>
      <c r="T22" s="866"/>
      <c r="U22" s="866"/>
      <c r="V22" s="866"/>
      <c r="W22" s="866"/>
      <c r="X22" s="866"/>
      <c r="Y22" s="866"/>
      <c r="Z22" s="866"/>
      <c r="AA22" s="866"/>
      <c r="AB22" s="866"/>
      <c r="AC22" s="866"/>
      <c r="AD22" s="866"/>
      <c r="AE22" s="867"/>
      <c r="AF22" s="841"/>
      <c r="AG22" s="842"/>
      <c r="AH22" s="842"/>
      <c r="AI22" s="842"/>
      <c r="AJ22" s="843"/>
      <c r="AK22" s="880"/>
      <c r="AL22" s="881"/>
      <c r="AM22" s="881"/>
      <c r="AN22" s="881"/>
      <c r="AO22" s="881"/>
      <c r="AP22" s="881"/>
      <c r="AQ22" s="881"/>
      <c r="AR22" s="881"/>
      <c r="AS22" s="881"/>
      <c r="AT22" s="881"/>
      <c r="AU22" s="882"/>
      <c r="AV22" s="882"/>
      <c r="AW22" s="882"/>
      <c r="AX22" s="882"/>
      <c r="AY22" s="883"/>
      <c r="AZ22" s="884" t="s">
        <v>386</v>
      </c>
      <c r="BA22" s="884"/>
      <c r="BB22" s="884"/>
      <c r="BC22" s="884"/>
      <c r="BD22" s="885"/>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4"/>
    </row>
    <row r="23" spans="1:131" s="255" customFormat="1" ht="26.25" customHeight="1" thickBot="1">
      <c r="A23" s="264" t="s">
        <v>387</v>
      </c>
      <c r="B23" s="868" t="s">
        <v>388</v>
      </c>
      <c r="C23" s="869"/>
      <c r="D23" s="869"/>
      <c r="E23" s="869"/>
      <c r="F23" s="869"/>
      <c r="G23" s="869"/>
      <c r="H23" s="869"/>
      <c r="I23" s="869"/>
      <c r="J23" s="869"/>
      <c r="K23" s="869"/>
      <c r="L23" s="869"/>
      <c r="M23" s="869"/>
      <c r="N23" s="869"/>
      <c r="O23" s="869"/>
      <c r="P23" s="870"/>
      <c r="Q23" s="871">
        <v>2161</v>
      </c>
      <c r="R23" s="872"/>
      <c r="S23" s="872"/>
      <c r="T23" s="872"/>
      <c r="U23" s="872"/>
      <c r="V23" s="872">
        <v>2034</v>
      </c>
      <c r="W23" s="872"/>
      <c r="X23" s="872"/>
      <c r="Y23" s="872"/>
      <c r="Z23" s="872"/>
      <c r="AA23" s="872">
        <v>127</v>
      </c>
      <c r="AB23" s="872"/>
      <c r="AC23" s="872"/>
      <c r="AD23" s="872"/>
      <c r="AE23" s="873"/>
      <c r="AF23" s="874">
        <v>123</v>
      </c>
      <c r="AG23" s="872"/>
      <c r="AH23" s="872"/>
      <c r="AI23" s="872"/>
      <c r="AJ23" s="875"/>
      <c r="AK23" s="876"/>
      <c r="AL23" s="877"/>
      <c r="AM23" s="877"/>
      <c r="AN23" s="877"/>
      <c r="AO23" s="877"/>
      <c r="AP23" s="872">
        <v>1567</v>
      </c>
      <c r="AQ23" s="872"/>
      <c r="AR23" s="872"/>
      <c r="AS23" s="872"/>
      <c r="AT23" s="872"/>
      <c r="AU23" s="878"/>
      <c r="AV23" s="878"/>
      <c r="AW23" s="878"/>
      <c r="AX23" s="878"/>
      <c r="AY23" s="879"/>
      <c r="AZ23" s="887" t="s">
        <v>228</v>
      </c>
      <c r="BA23" s="888"/>
      <c r="BB23" s="888"/>
      <c r="BC23" s="888"/>
      <c r="BD23" s="889"/>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4"/>
    </row>
    <row r="24" spans="1:131" s="255" customFormat="1" ht="26.25" customHeight="1">
      <c r="A24" s="886" t="s">
        <v>389</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0" t="s">
        <v>394</v>
      </c>
      <c r="AG26" s="891"/>
      <c r="AH26" s="891"/>
      <c r="AI26" s="891"/>
      <c r="AJ26" s="892"/>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3"/>
      <c r="AG27" s="894"/>
      <c r="AH27" s="894"/>
      <c r="AI27" s="894"/>
      <c r="AJ27" s="895"/>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0">
        <v>472</v>
      </c>
      <c r="R28" s="901"/>
      <c r="S28" s="901"/>
      <c r="T28" s="901"/>
      <c r="U28" s="901"/>
      <c r="V28" s="901">
        <v>454</v>
      </c>
      <c r="W28" s="901"/>
      <c r="X28" s="901"/>
      <c r="Y28" s="901"/>
      <c r="Z28" s="901"/>
      <c r="AA28" s="901">
        <v>18</v>
      </c>
      <c r="AB28" s="901"/>
      <c r="AC28" s="901"/>
      <c r="AD28" s="901"/>
      <c r="AE28" s="902"/>
      <c r="AF28" s="903">
        <v>18</v>
      </c>
      <c r="AG28" s="901"/>
      <c r="AH28" s="901"/>
      <c r="AI28" s="901"/>
      <c r="AJ28" s="904"/>
      <c r="AK28" s="905">
        <v>19</v>
      </c>
      <c r="AL28" s="896"/>
      <c r="AM28" s="896"/>
      <c r="AN28" s="896"/>
      <c r="AO28" s="896"/>
      <c r="AP28" s="896" t="s">
        <v>567</v>
      </c>
      <c r="AQ28" s="896"/>
      <c r="AR28" s="896"/>
      <c r="AS28" s="896"/>
      <c r="AT28" s="896"/>
      <c r="AU28" s="896" t="s">
        <v>567</v>
      </c>
      <c r="AV28" s="896"/>
      <c r="AW28" s="896"/>
      <c r="AX28" s="896"/>
      <c r="AY28" s="896"/>
      <c r="AZ28" s="897"/>
      <c r="BA28" s="897"/>
      <c r="BB28" s="897"/>
      <c r="BC28" s="897"/>
      <c r="BD28" s="897"/>
      <c r="BE28" s="898"/>
      <c r="BF28" s="898"/>
      <c r="BG28" s="898"/>
      <c r="BH28" s="898"/>
      <c r="BI28" s="899"/>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459</v>
      </c>
      <c r="R29" s="839"/>
      <c r="S29" s="839"/>
      <c r="T29" s="839"/>
      <c r="U29" s="839"/>
      <c r="V29" s="839">
        <v>439</v>
      </c>
      <c r="W29" s="839"/>
      <c r="X29" s="839"/>
      <c r="Y29" s="839"/>
      <c r="Z29" s="839"/>
      <c r="AA29" s="839">
        <v>20</v>
      </c>
      <c r="AB29" s="839"/>
      <c r="AC29" s="839"/>
      <c r="AD29" s="839"/>
      <c r="AE29" s="840"/>
      <c r="AF29" s="841">
        <v>20</v>
      </c>
      <c r="AG29" s="842"/>
      <c r="AH29" s="842"/>
      <c r="AI29" s="842"/>
      <c r="AJ29" s="843"/>
      <c r="AK29" s="908">
        <v>60</v>
      </c>
      <c r="AL29" s="909"/>
      <c r="AM29" s="909"/>
      <c r="AN29" s="909"/>
      <c r="AO29" s="909"/>
      <c r="AP29" s="909" t="s">
        <v>567</v>
      </c>
      <c r="AQ29" s="909"/>
      <c r="AR29" s="909"/>
      <c r="AS29" s="909"/>
      <c r="AT29" s="909"/>
      <c r="AU29" s="909" t="s">
        <v>567</v>
      </c>
      <c r="AV29" s="909"/>
      <c r="AW29" s="909"/>
      <c r="AX29" s="909"/>
      <c r="AY29" s="909"/>
      <c r="AZ29" s="910"/>
      <c r="BA29" s="910"/>
      <c r="BB29" s="910"/>
      <c r="BC29" s="910"/>
      <c r="BD29" s="910"/>
      <c r="BE29" s="906"/>
      <c r="BF29" s="906"/>
      <c r="BG29" s="906"/>
      <c r="BH29" s="906"/>
      <c r="BI29" s="907"/>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35</v>
      </c>
      <c r="R30" s="839"/>
      <c r="S30" s="839"/>
      <c r="T30" s="839"/>
      <c r="U30" s="839"/>
      <c r="V30" s="839">
        <v>35</v>
      </c>
      <c r="W30" s="839"/>
      <c r="X30" s="839"/>
      <c r="Y30" s="839"/>
      <c r="Z30" s="839"/>
      <c r="AA30" s="839">
        <v>0</v>
      </c>
      <c r="AB30" s="839"/>
      <c r="AC30" s="839"/>
      <c r="AD30" s="839"/>
      <c r="AE30" s="840"/>
      <c r="AF30" s="841">
        <v>0</v>
      </c>
      <c r="AG30" s="842"/>
      <c r="AH30" s="842"/>
      <c r="AI30" s="842"/>
      <c r="AJ30" s="843"/>
      <c r="AK30" s="908">
        <v>10</v>
      </c>
      <c r="AL30" s="909"/>
      <c r="AM30" s="909"/>
      <c r="AN30" s="909"/>
      <c r="AO30" s="909"/>
      <c r="AP30" s="909" t="s">
        <v>567</v>
      </c>
      <c r="AQ30" s="909"/>
      <c r="AR30" s="909"/>
      <c r="AS30" s="909"/>
      <c r="AT30" s="909"/>
      <c r="AU30" s="909" t="s">
        <v>567</v>
      </c>
      <c r="AV30" s="909"/>
      <c r="AW30" s="909"/>
      <c r="AX30" s="909"/>
      <c r="AY30" s="909"/>
      <c r="AZ30" s="910"/>
      <c r="BA30" s="910"/>
      <c r="BB30" s="910"/>
      <c r="BC30" s="910"/>
      <c r="BD30" s="910"/>
      <c r="BE30" s="906"/>
      <c r="BF30" s="906"/>
      <c r="BG30" s="906"/>
      <c r="BH30" s="906"/>
      <c r="BI30" s="907"/>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125</v>
      </c>
      <c r="R31" s="839"/>
      <c r="S31" s="839"/>
      <c r="T31" s="839"/>
      <c r="U31" s="839"/>
      <c r="V31" s="839">
        <v>113</v>
      </c>
      <c r="W31" s="839"/>
      <c r="X31" s="839"/>
      <c r="Y31" s="839"/>
      <c r="Z31" s="839"/>
      <c r="AA31" s="839">
        <v>12</v>
      </c>
      <c r="AB31" s="839"/>
      <c r="AC31" s="839"/>
      <c r="AD31" s="839"/>
      <c r="AE31" s="840"/>
      <c r="AF31" s="841">
        <v>12</v>
      </c>
      <c r="AG31" s="842"/>
      <c r="AH31" s="842"/>
      <c r="AI31" s="842"/>
      <c r="AJ31" s="843"/>
      <c r="AK31" s="908">
        <v>69</v>
      </c>
      <c r="AL31" s="909"/>
      <c r="AM31" s="909"/>
      <c r="AN31" s="909"/>
      <c r="AO31" s="909"/>
      <c r="AP31" s="909">
        <v>162</v>
      </c>
      <c r="AQ31" s="909"/>
      <c r="AR31" s="909"/>
      <c r="AS31" s="909"/>
      <c r="AT31" s="909"/>
      <c r="AU31" s="909">
        <v>90</v>
      </c>
      <c r="AV31" s="909"/>
      <c r="AW31" s="909"/>
      <c r="AX31" s="909"/>
      <c r="AY31" s="909"/>
      <c r="AZ31" s="910"/>
      <c r="BA31" s="910"/>
      <c r="BB31" s="910"/>
      <c r="BC31" s="910"/>
      <c r="BD31" s="910"/>
      <c r="BE31" s="906" t="s">
        <v>403</v>
      </c>
      <c r="BF31" s="906"/>
      <c r="BG31" s="906"/>
      <c r="BH31" s="906"/>
      <c r="BI31" s="907"/>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57</v>
      </c>
      <c r="R32" s="839"/>
      <c r="S32" s="839"/>
      <c r="T32" s="839"/>
      <c r="U32" s="839"/>
      <c r="V32" s="839">
        <v>52</v>
      </c>
      <c r="W32" s="839"/>
      <c r="X32" s="839"/>
      <c r="Y32" s="839"/>
      <c r="Z32" s="839"/>
      <c r="AA32" s="839">
        <v>5</v>
      </c>
      <c r="AB32" s="839"/>
      <c r="AC32" s="839"/>
      <c r="AD32" s="839"/>
      <c r="AE32" s="840"/>
      <c r="AF32" s="841">
        <v>5</v>
      </c>
      <c r="AG32" s="842"/>
      <c r="AH32" s="842"/>
      <c r="AI32" s="842"/>
      <c r="AJ32" s="843"/>
      <c r="AK32" s="908">
        <v>26</v>
      </c>
      <c r="AL32" s="909"/>
      <c r="AM32" s="909"/>
      <c r="AN32" s="909"/>
      <c r="AO32" s="909"/>
      <c r="AP32" s="909">
        <v>107</v>
      </c>
      <c r="AQ32" s="909"/>
      <c r="AR32" s="909"/>
      <c r="AS32" s="909"/>
      <c r="AT32" s="909"/>
      <c r="AU32" s="909">
        <v>35</v>
      </c>
      <c r="AV32" s="909"/>
      <c r="AW32" s="909"/>
      <c r="AX32" s="909"/>
      <c r="AY32" s="909"/>
      <c r="AZ32" s="910"/>
      <c r="BA32" s="910"/>
      <c r="BB32" s="910"/>
      <c r="BC32" s="910"/>
      <c r="BD32" s="910"/>
      <c r="BE32" s="906" t="s">
        <v>403</v>
      </c>
      <c r="BF32" s="906"/>
      <c r="BG32" s="906"/>
      <c r="BH32" s="906"/>
      <c r="BI32" s="907"/>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8"/>
      <c r="AL33" s="909"/>
      <c r="AM33" s="909"/>
      <c r="AN33" s="909"/>
      <c r="AO33" s="909"/>
      <c r="AP33" s="909"/>
      <c r="AQ33" s="909"/>
      <c r="AR33" s="909"/>
      <c r="AS33" s="909"/>
      <c r="AT33" s="909"/>
      <c r="AU33" s="909"/>
      <c r="AV33" s="909"/>
      <c r="AW33" s="909"/>
      <c r="AX33" s="909"/>
      <c r="AY33" s="909"/>
      <c r="AZ33" s="910"/>
      <c r="BA33" s="910"/>
      <c r="BB33" s="910"/>
      <c r="BC33" s="910"/>
      <c r="BD33" s="910"/>
      <c r="BE33" s="906"/>
      <c r="BF33" s="906"/>
      <c r="BG33" s="906"/>
      <c r="BH33" s="906"/>
      <c r="BI33" s="907"/>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1"/>
      <c r="R50" s="912"/>
      <c r="S50" s="912"/>
      <c r="T50" s="912"/>
      <c r="U50" s="912"/>
      <c r="V50" s="912"/>
      <c r="W50" s="912"/>
      <c r="X50" s="912"/>
      <c r="Y50" s="912"/>
      <c r="Z50" s="912"/>
      <c r="AA50" s="912"/>
      <c r="AB50" s="912"/>
      <c r="AC50" s="912"/>
      <c r="AD50" s="912"/>
      <c r="AE50" s="913"/>
      <c r="AF50" s="841"/>
      <c r="AG50" s="842"/>
      <c r="AH50" s="842"/>
      <c r="AI50" s="842"/>
      <c r="AJ50" s="843"/>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1"/>
      <c r="R51" s="912"/>
      <c r="S51" s="912"/>
      <c r="T51" s="912"/>
      <c r="U51" s="912"/>
      <c r="V51" s="912"/>
      <c r="W51" s="912"/>
      <c r="X51" s="912"/>
      <c r="Y51" s="912"/>
      <c r="Z51" s="912"/>
      <c r="AA51" s="912"/>
      <c r="AB51" s="912"/>
      <c r="AC51" s="912"/>
      <c r="AD51" s="912"/>
      <c r="AE51" s="913"/>
      <c r="AF51" s="841"/>
      <c r="AG51" s="842"/>
      <c r="AH51" s="842"/>
      <c r="AI51" s="842"/>
      <c r="AJ51" s="843"/>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1"/>
      <c r="R52" s="912"/>
      <c r="S52" s="912"/>
      <c r="T52" s="912"/>
      <c r="U52" s="912"/>
      <c r="V52" s="912"/>
      <c r="W52" s="912"/>
      <c r="X52" s="912"/>
      <c r="Y52" s="912"/>
      <c r="Z52" s="912"/>
      <c r="AA52" s="912"/>
      <c r="AB52" s="912"/>
      <c r="AC52" s="912"/>
      <c r="AD52" s="912"/>
      <c r="AE52" s="913"/>
      <c r="AF52" s="841"/>
      <c r="AG52" s="842"/>
      <c r="AH52" s="842"/>
      <c r="AI52" s="842"/>
      <c r="AJ52" s="843"/>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1"/>
      <c r="R53" s="912"/>
      <c r="S53" s="912"/>
      <c r="T53" s="912"/>
      <c r="U53" s="912"/>
      <c r="V53" s="912"/>
      <c r="W53" s="912"/>
      <c r="X53" s="912"/>
      <c r="Y53" s="912"/>
      <c r="Z53" s="912"/>
      <c r="AA53" s="912"/>
      <c r="AB53" s="912"/>
      <c r="AC53" s="912"/>
      <c r="AD53" s="912"/>
      <c r="AE53" s="913"/>
      <c r="AF53" s="841"/>
      <c r="AG53" s="842"/>
      <c r="AH53" s="842"/>
      <c r="AI53" s="842"/>
      <c r="AJ53" s="843"/>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1"/>
      <c r="R54" s="912"/>
      <c r="S54" s="912"/>
      <c r="T54" s="912"/>
      <c r="U54" s="912"/>
      <c r="V54" s="912"/>
      <c r="W54" s="912"/>
      <c r="X54" s="912"/>
      <c r="Y54" s="912"/>
      <c r="Z54" s="912"/>
      <c r="AA54" s="912"/>
      <c r="AB54" s="912"/>
      <c r="AC54" s="912"/>
      <c r="AD54" s="912"/>
      <c r="AE54" s="913"/>
      <c r="AF54" s="841"/>
      <c r="AG54" s="842"/>
      <c r="AH54" s="842"/>
      <c r="AI54" s="842"/>
      <c r="AJ54" s="843"/>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1"/>
      <c r="R55" s="912"/>
      <c r="S55" s="912"/>
      <c r="T55" s="912"/>
      <c r="U55" s="912"/>
      <c r="V55" s="912"/>
      <c r="W55" s="912"/>
      <c r="X55" s="912"/>
      <c r="Y55" s="912"/>
      <c r="Z55" s="912"/>
      <c r="AA55" s="912"/>
      <c r="AB55" s="912"/>
      <c r="AC55" s="912"/>
      <c r="AD55" s="912"/>
      <c r="AE55" s="913"/>
      <c r="AF55" s="841"/>
      <c r="AG55" s="842"/>
      <c r="AH55" s="842"/>
      <c r="AI55" s="842"/>
      <c r="AJ55" s="843"/>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1"/>
      <c r="R56" s="912"/>
      <c r="S56" s="912"/>
      <c r="T56" s="912"/>
      <c r="U56" s="912"/>
      <c r="V56" s="912"/>
      <c r="W56" s="912"/>
      <c r="X56" s="912"/>
      <c r="Y56" s="912"/>
      <c r="Z56" s="912"/>
      <c r="AA56" s="912"/>
      <c r="AB56" s="912"/>
      <c r="AC56" s="912"/>
      <c r="AD56" s="912"/>
      <c r="AE56" s="913"/>
      <c r="AF56" s="841"/>
      <c r="AG56" s="842"/>
      <c r="AH56" s="842"/>
      <c r="AI56" s="842"/>
      <c r="AJ56" s="843"/>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1"/>
      <c r="R57" s="912"/>
      <c r="S57" s="912"/>
      <c r="T57" s="912"/>
      <c r="U57" s="912"/>
      <c r="V57" s="912"/>
      <c r="W57" s="912"/>
      <c r="X57" s="912"/>
      <c r="Y57" s="912"/>
      <c r="Z57" s="912"/>
      <c r="AA57" s="912"/>
      <c r="AB57" s="912"/>
      <c r="AC57" s="912"/>
      <c r="AD57" s="912"/>
      <c r="AE57" s="913"/>
      <c r="AF57" s="841"/>
      <c r="AG57" s="842"/>
      <c r="AH57" s="842"/>
      <c r="AI57" s="842"/>
      <c r="AJ57" s="843"/>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1"/>
      <c r="R58" s="912"/>
      <c r="S58" s="912"/>
      <c r="T58" s="912"/>
      <c r="U58" s="912"/>
      <c r="V58" s="912"/>
      <c r="W58" s="912"/>
      <c r="X58" s="912"/>
      <c r="Y58" s="912"/>
      <c r="Z58" s="912"/>
      <c r="AA58" s="912"/>
      <c r="AB58" s="912"/>
      <c r="AC58" s="912"/>
      <c r="AD58" s="912"/>
      <c r="AE58" s="913"/>
      <c r="AF58" s="841"/>
      <c r="AG58" s="842"/>
      <c r="AH58" s="842"/>
      <c r="AI58" s="842"/>
      <c r="AJ58" s="843"/>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1"/>
      <c r="R59" s="912"/>
      <c r="S59" s="912"/>
      <c r="T59" s="912"/>
      <c r="U59" s="912"/>
      <c r="V59" s="912"/>
      <c r="W59" s="912"/>
      <c r="X59" s="912"/>
      <c r="Y59" s="912"/>
      <c r="Z59" s="912"/>
      <c r="AA59" s="912"/>
      <c r="AB59" s="912"/>
      <c r="AC59" s="912"/>
      <c r="AD59" s="912"/>
      <c r="AE59" s="913"/>
      <c r="AF59" s="841"/>
      <c r="AG59" s="842"/>
      <c r="AH59" s="842"/>
      <c r="AI59" s="842"/>
      <c r="AJ59" s="843"/>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1"/>
      <c r="R60" s="912"/>
      <c r="S60" s="912"/>
      <c r="T60" s="912"/>
      <c r="U60" s="912"/>
      <c r="V60" s="912"/>
      <c r="W60" s="912"/>
      <c r="X60" s="912"/>
      <c r="Y60" s="912"/>
      <c r="Z60" s="912"/>
      <c r="AA60" s="912"/>
      <c r="AB60" s="912"/>
      <c r="AC60" s="912"/>
      <c r="AD60" s="912"/>
      <c r="AE60" s="913"/>
      <c r="AF60" s="841"/>
      <c r="AG60" s="842"/>
      <c r="AH60" s="842"/>
      <c r="AI60" s="842"/>
      <c r="AJ60" s="843"/>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1"/>
      <c r="R61" s="912"/>
      <c r="S61" s="912"/>
      <c r="T61" s="912"/>
      <c r="U61" s="912"/>
      <c r="V61" s="912"/>
      <c r="W61" s="912"/>
      <c r="X61" s="912"/>
      <c r="Y61" s="912"/>
      <c r="Z61" s="912"/>
      <c r="AA61" s="912"/>
      <c r="AB61" s="912"/>
      <c r="AC61" s="912"/>
      <c r="AD61" s="912"/>
      <c r="AE61" s="913"/>
      <c r="AF61" s="841"/>
      <c r="AG61" s="842"/>
      <c r="AH61" s="842"/>
      <c r="AI61" s="842"/>
      <c r="AJ61" s="843"/>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1"/>
      <c r="R62" s="912"/>
      <c r="S62" s="912"/>
      <c r="T62" s="912"/>
      <c r="U62" s="912"/>
      <c r="V62" s="912"/>
      <c r="W62" s="912"/>
      <c r="X62" s="912"/>
      <c r="Y62" s="912"/>
      <c r="Z62" s="912"/>
      <c r="AA62" s="912"/>
      <c r="AB62" s="912"/>
      <c r="AC62" s="912"/>
      <c r="AD62" s="912"/>
      <c r="AE62" s="913"/>
      <c r="AF62" s="841"/>
      <c r="AG62" s="842"/>
      <c r="AH62" s="842"/>
      <c r="AI62" s="842"/>
      <c r="AJ62" s="843"/>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405</v>
      </c>
      <c r="BK62" s="884"/>
      <c r="BL62" s="884"/>
      <c r="BM62" s="884"/>
      <c r="BN62" s="885"/>
      <c r="BO62" s="265"/>
      <c r="BP62" s="265"/>
      <c r="BQ62" s="262">
        <v>56</v>
      </c>
      <c r="BR62" s="263"/>
      <c r="BS62" s="848"/>
      <c r="BT62" s="849"/>
      <c r="BU62" s="849"/>
      <c r="BV62" s="849"/>
      <c r="BW62" s="849"/>
      <c r="BX62" s="849"/>
      <c r="BY62" s="849"/>
      <c r="BZ62" s="849"/>
      <c r="CA62" s="849"/>
      <c r="CB62" s="849"/>
      <c r="CC62" s="849"/>
      <c r="CD62" s="849"/>
      <c r="CE62" s="849"/>
      <c r="CF62" s="849"/>
      <c r="CG62" s="850"/>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6"/>
    </row>
    <row r="63" spans="1:131" s="247" customFormat="1" ht="26.25" customHeight="1" thickBot="1">
      <c r="A63" s="264" t="s">
        <v>387</v>
      </c>
      <c r="B63" s="868" t="s">
        <v>406</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55</v>
      </c>
      <c r="AG63" s="920"/>
      <c r="AH63" s="920"/>
      <c r="AI63" s="920"/>
      <c r="AJ63" s="921"/>
      <c r="AK63" s="922"/>
      <c r="AL63" s="917"/>
      <c r="AM63" s="917"/>
      <c r="AN63" s="917"/>
      <c r="AO63" s="917"/>
      <c r="AP63" s="920">
        <v>269</v>
      </c>
      <c r="AQ63" s="920"/>
      <c r="AR63" s="920"/>
      <c r="AS63" s="920"/>
      <c r="AT63" s="920"/>
      <c r="AU63" s="920">
        <v>125</v>
      </c>
      <c r="AV63" s="920"/>
      <c r="AW63" s="920"/>
      <c r="AX63" s="920"/>
      <c r="AY63" s="920"/>
      <c r="AZ63" s="924"/>
      <c r="BA63" s="924"/>
      <c r="BB63" s="924"/>
      <c r="BC63" s="924"/>
      <c r="BD63" s="924"/>
      <c r="BE63" s="925"/>
      <c r="BF63" s="925"/>
      <c r="BG63" s="925"/>
      <c r="BH63" s="925"/>
      <c r="BI63" s="926"/>
      <c r="BJ63" s="927" t="s">
        <v>228</v>
      </c>
      <c r="BK63" s="928"/>
      <c r="BL63" s="928"/>
      <c r="BM63" s="928"/>
      <c r="BN63" s="929"/>
      <c r="BO63" s="265"/>
      <c r="BP63" s="265"/>
      <c r="BQ63" s="262">
        <v>57</v>
      </c>
      <c r="BR63" s="263"/>
      <c r="BS63" s="848"/>
      <c r="BT63" s="849"/>
      <c r="BU63" s="849"/>
      <c r="BV63" s="849"/>
      <c r="BW63" s="849"/>
      <c r="BX63" s="849"/>
      <c r="BY63" s="849"/>
      <c r="BZ63" s="849"/>
      <c r="CA63" s="849"/>
      <c r="CB63" s="849"/>
      <c r="CC63" s="849"/>
      <c r="CD63" s="849"/>
      <c r="CE63" s="849"/>
      <c r="CF63" s="849"/>
      <c r="CG63" s="850"/>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391</v>
      </c>
      <c r="R66" s="798"/>
      <c r="S66" s="798"/>
      <c r="T66" s="798"/>
      <c r="U66" s="799"/>
      <c r="V66" s="797" t="s">
        <v>392</v>
      </c>
      <c r="W66" s="798"/>
      <c r="X66" s="798"/>
      <c r="Y66" s="798"/>
      <c r="Z66" s="799"/>
      <c r="AA66" s="797" t="s">
        <v>409</v>
      </c>
      <c r="AB66" s="798"/>
      <c r="AC66" s="798"/>
      <c r="AD66" s="798"/>
      <c r="AE66" s="799"/>
      <c r="AF66" s="930" t="s">
        <v>394</v>
      </c>
      <c r="AG66" s="891"/>
      <c r="AH66" s="891"/>
      <c r="AI66" s="891"/>
      <c r="AJ66" s="931"/>
      <c r="AK66" s="797" t="s">
        <v>410</v>
      </c>
      <c r="AL66" s="821"/>
      <c r="AM66" s="821"/>
      <c r="AN66" s="821"/>
      <c r="AO66" s="822"/>
      <c r="AP66" s="797" t="s">
        <v>396</v>
      </c>
      <c r="AQ66" s="798"/>
      <c r="AR66" s="798"/>
      <c r="AS66" s="798"/>
      <c r="AT66" s="799"/>
      <c r="AU66" s="797" t="s">
        <v>411</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2"/>
      <c r="AG67" s="894"/>
      <c r="AH67" s="894"/>
      <c r="AI67" s="894"/>
      <c r="AJ67" s="933"/>
      <c r="AK67" s="934"/>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6"/>
    </row>
    <row r="68" spans="1:131" s="247" customFormat="1" ht="26.25" customHeight="1" thickTop="1">
      <c r="A68" s="258">
        <v>1</v>
      </c>
      <c r="B68" s="947" t="s">
        <v>568</v>
      </c>
      <c r="C68" s="948"/>
      <c r="D68" s="948"/>
      <c r="E68" s="948"/>
      <c r="F68" s="948"/>
      <c r="G68" s="948"/>
      <c r="H68" s="948"/>
      <c r="I68" s="948"/>
      <c r="J68" s="948"/>
      <c r="K68" s="948"/>
      <c r="L68" s="948"/>
      <c r="M68" s="948"/>
      <c r="N68" s="948"/>
      <c r="O68" s="948"/>
      <c r="P68" s="949"/>
      <c r="Q68" s="950">
        <v>80</v>
      </c>
      <c r="R68" s="944"/>
      <c r="S68" s="944"/>
      <c r="T68" s="944"/>
      <c r="U68" s="944"/>
      <c r="V68" s="944">
        <v>69</v>
      </c>
      <c r="W68" s="944"/>
      <c r="X68" s="944"/>
      <c r="Y68" s="944"/>
      <c r="Z68" s="944"/>
      <c r="AA68" s="944">
        <v>11</v>
      </c>
      <c r="AB68" s="944"/>
      <c r="AC68" s="944"/>
      <c r="AD68" s="944"/>
      <c r="AE68" s="944"/>
      <c r="AF68" s="944">
        <v>1</v>
      </c>
      <c r="AG68" s="944"/>
      <c r="AH68" s="944"/>
      <c r="AI68" s="944"/>
      <c r="AJ68" s="944"/>
      <c r="AK68" s="944" t="s">
        <v>567</v>
      </c>
      <c r="AL68" s="944"/>
      <c r="AM68" s="944"/>
      <c r="AN68" s="944"/>
      <c r="AO68" s="944"/>
      <c r="AP68" s="944" t="s">
        <v>567</v>
      </c>
      <c r="AQ68" s="944"/>
      <c r="AR68" s="944"/>
      <c r="AS68" s="944"/>
      <c r="AT68" s="944"/>
      <c r="AU68" s="944" t="s">
        <v>567</v>
      </c>
      <c r="AV68" s="944"/>
      <c r="AW68" s="944"/>
      <c r="AX68" s="944"/>
      <c r="AY68" s="944"/>
      <c r="AZ68" s="945" t="s">
        <v>569</v>
      </c>
      <c r="BA68" s="945"/>
      <c r="BB68" s="945"/>
      <c r="BC68" s="945"/>
      <c r="BD68" s="946"/>
      <c r="BE68" s="265"/>
      <c r="BF68" s="265"/>
      <c r="BG68" s="265"/>
      <c r="BH68" s="265"/>
      <c r="BI68" s="265"/>
      <c r="BJ68" s="265"/>
      <c r="BK68" s="265"/>
      <c r="BL68" s="265"/>
      <c r="BM68" s="265"/>
      <c r="BN68" s="265"/>
      <c r="BO68" s="265"/>
      <c r="BP68" s="265"/>
      <c r="BQ68" s="262">
        <v>62</v>
      </c>
      <c r="BR68" s="267"/>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6"/>
    </row>
    <row r="69" spans="1:131" s="247" customFormat="1" ht="26.25" customHeight="1">
      <c r="A69" s="261">
        <v>2</v>
      </c>
      <c r="B69" s="951" t="s">
        <v>570</v>
      </c>
      <c r="C69" s="952"/>
      <c r="D69" s="952"/>
      <c r="E69" s="952"/>
      <c r="F69" s="952"/>
      <c r="G69" s="952"/>
      <c r="H69" s="952"/>
      <c r="I69" s="952"/>
      <c r="J69" s="952"/>
      <c r="K69" s="952"/>
      <c r="L69" s="952"/>
      <c r="M69" s="952"/>
      <c r="N69" s="952"/>
      <c r="O69" s="952"/>
      <c r="P69" s="953"/>
      <c r="Q69" s="954">
        <v>3086</v>
      </c>
      <c r="R69" s="909"/>
      <c r="S69" s="909"/>
      <c r="T69" s="909"/>
      <c r="U69" s="909"/>
      <c r="V69" s="909">
        <v>2946</v>
      </c>
      <c r="W69" s="909"/>
      <c r="X69" s="909"/>
      <c r="Y69" s="909"/>
      <c r="Z69" s="909"/>
      <c r="AA69" s="909">
        <v>140</v>
      </c>
      <c r="AB69" s="909"/>
      <c r="AC69" s="909"/>
      <c r="AD69" s="909"/>
      <c r="AE69" s="909"/>
      <c r="AF69" s="909">
        <v>4</v>
      </c>
      <c r="AG69" s="909"/>
      <c r="AH69" s="909"/>
      <c r="AI69" s="909"/>
      <c r="AJ69" s="909"/>
      <c r="AK69" s="909" t="s">
        <v>567</v>
      </c>
      <c r="AL69" s="909"/>
      <c r="AM69" s="909"/>
      <c r="AN69" s="909"/>
      <c r="AO69" s="909"/>
      <c r="AP69" s="909">
        <v>1203</v>
      </c>
      <c r="AQ69" s="909"/>
      <c r="AR69" s="909"/>
      <c r="AS69" s="909"/>
      <c r="AT69" s="909"/>
      <c r="AU69" s="909">
        <v>16</v>
      </c>
      <c r="AV69" s="909"/>
      <c r="AW69" s="909"/>
      <c r="AX69" s="909"/>
      <c r="AY69" s="909"/>
      <c r="AZ69" s="906" t="s">
        <v>571</v>
      </c>
      <c r="BA69" s="906"/>
      <c r="BB69" s="906"/>
      <c r="BC69" s="906"/>
      <c r="BD69" s="907"/>
      <c r="BE69" s="265"/>
      <c r="BF69" s="265"/>
      <c r="BG69" s="265"/>
      <c r="BH69" s="265"/>
      <c r="BI69" s="265"/>
      <c r="BJ69" s="265"/>
      <c r="BK69" s="265"/>
      <c r="BL69" s="265"/>
      <c r="BM69" s="265"/>
      <c r="BN69" s="265"/>
      <c r="BO69" s="265"/>
      <c r="BP69" s="265"/>
      <c r="BQ69" s="262">
        <v>63</v>
      </c>
      <c r="BR69" s="267"/>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6"/>
    </row>
    <row r="70" spans="1:131" s="247" customFormat="1" ht="26.25" customHeight="1">
      <c r="A70" s="261">
        <v>3</v>
      </c>
      <c r="B70" s="951" t="s">
        <v>570</v>
      </c>
      <c r="C70" s="952"/>
      <c r="D70" s="952"/>
      <c r="E70" s="952"/>
      <c r="F70" s="952"/>
      <c r="G70" s="952"/>
      <c r="H70" s="952"/>
      <c r="I70" s="952"/>
      <c r="J70" s="952"/>
      <c r="K70" s="952"/>
      <c r="L70" s="952"/>
      <c r="M70" s="952"/>
      <c r="N70" s="952"/>
      <c r="O70" s="952"/>
      <c r="P70" s="953"/>
      <c r="Q70" s="954">
        <v>260</v>
      </c>
      <c r="R70" s="909"/>
      <c r="S70" s="909"/>
      <c r="T70" s="909"/>
      <c r="U70" s="909"/>
      <c r="V70" s="909">
        <v>222</v>
      </c>
      <c r="W70" s="909"/>
      <c r="X70" s="909"/>
      <c r="Y70" s="909"/>
      <c r="Z70" s="909"/>
      <c r="AA70" s="909">
        <v>38</v>
      </c>
      <c r="AB70" s="909"/>
      <c r="AC70" s="909"/>
      <c r="AD70" s="909"/>
      <c r="AE70" s="909"/>
      <c r="AF70" s="909">
        <v>1</v>
      </c>
      <c r="AG70" s="909"/>
      <c r="AH70" s="909"/>
      <c r="AI70" s="909"/>
      <c r="AJ70" s="909"/>
      <c r="AK70" s="909" t="s">
        <v>567</v>
      </c>
      <c r="AL70" s="909"/>
      <c r="AM70" s="909"/>
      <c r="AN70" s="909"/>
      <c r="AO70" s="909"/>
      <c r="AP70" s="909" t="s">
        <v>567</v>
      </c>
      <c r="AQ70" s="909"/>
      <c r="AR70" s="909"/>
      <c r="AS70" s="909"/>
      <c r="AT70" s="909"/>
      <c r="AU70" s="909" t="s">
        <v>567</v>
      </c>
      <c r="AV70" s="909"/>
      <c r="AW70" s="909"/>
      <c r="AX70" s="909"/>
      <c r="AY70" s="909"/>
      <c r="AZ70" s="906" t="s">
        <v>572</v>
      </c>
      <c r="BA70" s="906"/>
      <c r="BB70" s="906"/>
      <c r="BC70" s="906"/>
      <c r="BD70" s="907"/>
      <c r="BE70" s="265"/>
      <c r="BF70" s="265"/>
      <c r="BG70" s="265"/>
      <c r="BH70" s="265"/>
      <c r="BI70" s="265"/>
      <c r="BJ70" s="265"/>
      <c r="BK70" s="265"/>
      <c r="BL70" s="265"/>
      <c r="BM70" s="265"/>
      <c r="BN70" s="265"/>
      <c r="BO70" s="265"/>
      <c r="BP70" s="265"/>
      <c r="BQ70" s="262">
        <v>64</v>
      </c>
      <c r="BR70" s="267"/>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6"/>
    </row>
    <row r="71" spans="1:131" s="247" customFormat="1" ht="26.25" customHeight="1">
      <c r="A71" s="261">
        <v>4</v>
      </c>
      <c r="B71" s="951" t="s">
        <v>570</v>
      </c>
      <c r="C71" s="952"/>
      <c r="D71" s="952"/>
      <c r="E71" s="952"/>
      <c r="F71" s="952"/>
      <c r="G71" s="952"/>
      <c r="H71" s="952"/>
      <c r="I71" s="952"/>
      <c r="J71" s="952"/>
      <c r="K71" s="952"/>
      <c r="L71" s="952"/>
      <c r="M71" s="952"/>
      <c r="N71" s="952"/>
      <c r="O71" s="952"/>
      <c r="P71" s="953"/>
      <c r="Q71" s="954">
        <v>71</v>
      </c>
      <c r="R71" s="909"/>
      <c r="S71" s="909"/>
      <c r="T71" s="909"/>
      <c r="U71" s="909"/>
      <c r="V71" s="909">
        <v>60</v>
      </c>
      <c r="W71" s="909"/>
      <c r="X71" s="909"/>
      <c r="Y71" s="909"/>
      <c r="Z71" s="909"/>
      <c r="AA71" s="909">
        <v>11</v>
      </c>
      <c r="AB71" s="909"/>
      <c r="AC71" s="909"/>
      <c r="AD71" s="909"/>
      <c r="AE71" s="909"/>
      <c r="AF71" s="909">
        <v>0</v>
      </c>
      <c r="AG71" s="909"/>
      <c r="AH71" s="909"/>
      <c r="AI71" s="909"/>
      <c r="AJ71" s="909"/>
      <c r="AK71" s="909" t="s">
        <v>567</v>
      </c>
      <c r="AL71" s="909"/>
      <c r="AM71" s="909"/>
      <c r="AN71" s="909"/>
      <c r="AO71" s="909"/>
      <c r="AP71" s="909" t="s">
        <v>567</v>
      </c>
      <c r="AQ71" s="909"/>
      <c r="AR71" s="909"/>
      <c r="AS71" s="909"/>
      <c r="AT71" s="909"/>
      <c r="AU71" s="909" t="s">
        <v>567</v>
      </c>
      <c r="AV71" s="909"/>
      <c r="AW71" s="909"/>
      <c r="AX71" s="909"/>
      <c r="AY71" s="909"/>
      <c r="AZ71" s="906" t="s">
        <v>573</v>
      </c>
      <c r="BA71" s="906"/>
      <c r="BB71" s="906"/>
      <c r="BC71" s="906"/>
      <c r="BD71" s="907"/>
      <c r="BE71" s="265"/>
      <c r="BF71" s="265"/>
      <c r="BG71" s="265"/>
      <c r="BH71" s="265"/>
      <c r="BI71" s="265"/>
      <c r="BJ71" s="265"/>
      <c r="BK71" s="265"/>
      <c r="BL71" s="265"/>
      <c r="BM71" s="265"/>
      <c r="BN71" s="265"/>
      <c r="BO71" s="265"/>
      <c r="BP71" s="265"/>
      <c r="BQ71" s="262">
        <v>65</v>
      </c>
      <c r="BR71" s="267"/>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6"/>
    </row>
    <row r="72" spans="1:131" s="247" customFormat="1" ht="26.25" customHeight="1">
      <c r="A72" s="261">
        <v>5</v>
      </c>
      <c r="B72" s="951" t="s">
        <v>570</v>
      </c>
      <c r="C72" s="952"/>
      <c r="D72" s="952"/>
      <c r="E72" s="952"/>
      <c r="F72" s="952"/>
      <c r="G72" s="952"/>
      <c r="H72" s="952"/>
      <c r="I72" s="952"/>
      <c r="J72" s="952"/>
      <c r="K72" s="952"/>
      <c r="L72" s="952"/>
      <c r="M72" s="952"/>
      <c r="N72" s="952"/>
      <c r="O72" s="952"/>
      <c r="P72" s="953"/>
      <c r="Q72" s="954">
        <v>1</v>
      </c>
      <c r="R72" s="909"/>
      <c r="S72" s="909"/>
      <c r="T72" s="909"/>
      <c r="U72" s="909"/>
      <c r="V72" s="909">
        <v>1</v>
      </c>
      <c r="W72" s="909"/>
      <c r="X72" s="909"/>
      <c r="Y72" s="909"/>
      <c r="Z72" s="909"/>
      <c r="AA72" s="909">
        <v>0</v>
      </c>
      <c r="AB72" s="909"/>
      <c r="AC72" s="909"/>
      <c r="AD72" s="909"/>
      <c r="AE72" s="909"/>
      <c r="AF72" s="909">
        <v>0</v>
      </c>
      <c r="AG72" s="909"/>
      <c r="AH72" s="909"/>
      <c r="AI72" s="909"/>
      <c r="AJ72" s="909"/>
      <c r="AK72" s="909" t="s">
        <v>567</v>
      </c>
      <c r="AL72" s="909"/>
      <c r="AM72" s="909"/>
      <c r="AN72" s="909"/>
      <c r="AO72" s="909"/>
      <c r="AP72" s="909" t="s">
        <v>567</v>
      </c>
      <c r="AQ72" s="909"/>
      <c r="AR72" s="909"/>
      <c r="AS72" s="909"/>
      <c r="AT72" s="909"/>
      <c r="AU72" s="909" t="s">
        <v>567</v>
      </c>
      <c r="AV72" s="909"/>
      <c r="AW72" s="909"/>
      <c r="AX72" s="909"/>
      <c r="AY72" s="909"/>
      <c r="AZ72" s="906" t="s">
        <v>574</v>
      </c>
      <c r="BA72" s="906"/>
      <c r="BB72" s="906"/>
      <c r="BC72" s="906"/>
      <c r="BD72" s="907"/>
      <c r="BE72" s="265"/>
      <c r="BF72" s="265"/>
      <c r="BG72" s="265"/>
      <c r="BH72" s="265"/>
      <c r="BI72" s="265"/>
      <c r="BJ72" s="265"/>
      <c r="BK72" s="265"/>
      <c r="BL72" s="265"/>
      <c r="BM72" s="265"/>
      <c r="BN72" s="265"/>
      <c r="BO72" s="265"/>
      <c r="BP72" s="265"/>
      <c r="BQ72" s="262">
        <v>66</v>
      </c>
      <c r="BR72" s="267"/>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6"/>
    </row>
    <row r="73" spans="1:131" s="247" customFormat="1" ht="26.25" customHeight="1">
      <c r="A73" s="261">
        <v>6</v>
      </c>
      <c r="B73" s="951" t="s">
        <v>575</v>
      </c>
      <c r="C73" s="952"/>
      <c r="D73" s="952"/>
      <c r="E73" s="952"/>
      <c r="F73" s="952"/>
      <c r="G73" s="952"/>
      <c r="H73" s="952"/>
      <c r="I73" s="952"/>
      <c r="J73" s="952"/>
      <c r="K73" s="952"/>
      <c r="L73" s="952"/>
      <c r="M73" s="952"/>
      <c r="N73" s="952"/>
      <c r="O73" s="952"/>
      <c r="P73" s="953"/>
      <c r="Q73" s="954">
        <v>1303</v>
      </c>
      <c r="R73" s="909"/>
      <c r="S73" s="909"/>
      <c r="T73" s="909"/>
      <c r="U73" s="909"/>
      <c r="V73" s="909">
        <v>1229</v>
      </c>
      <c r="W73" s="909"/>
      <c r="X73" s="909"/>
      <c r="Y73" s="909"/>
      <c r="Z73" s="909"/>
      <c r="AA73" s="909">
        <v>74</v>
      </c>
      <c r="AB73" s="909"/>
      <c r="AC73" s="909"/>
      <c r="AD73" s="909"/>
      <c r="AE73" s="909"/>
      <c r="AF73" s="909">
        <v>74</v>
      </c>
      <c r="AG73" s="909"/>
      <c r="AH73" s="909"/>
      <c r="AI73" s="909"/>
      <c r="AJ73" s="909"/>
      <c r="AK73" s="909">
        <v>50</v>
      </c>
      <c r="AL73" s="909"/>
      <c r="AM73" s="909"/>
      <c r="AN73" s="909"/>
      <c r="AO73" s="909"/>
      <c r="AP73" s="909" t="s">
        <v>567</v>
      </c>
      <c r="AQ73" s="909"/>
      <c r="AR73" s="909"/>
      <c r="AS73" s="909"/>
      <c r="AT73" s="909"/>
      <c r="AU73" s="909" t="s">
        <v>567</v>
      </c>
      <c r="AV73" s="909"/>
      <c r="AW73" s="909"/>
      <c r="AX73" s="909"/>
      <c r="AY73" s="909"/>
      <c r="AZ73" s="906" t="s">
        <v>569</v>
      </c>
      <c r="BA73" s="906"/>
      <c r="BB73" s="906"/>
      <c r="BC73" s="906"/>
      <c r="BD73" s="907"/>
      <c r="BE73" s="265"/>
      <c r="BF73" s="265"/>
      <c r="BG73" s="265"/>
      <c r="BH73" s="265"/>
      <c r="BI73" s="265"/>
      <c r="BJ73" s="265"/>
      <c r="BK73" s="265"/>
      <c r="BL73" s="265"/>
      <c r="BM73" s="265"/>
      <c r="BN73" s="265"/>
      <c r="BO73" s="265"/>
      <c r="BP73" s="265"/>
      <c r="BQ73" s="262">
        <v>67</v>
      </c>
      <c r="BR73" s="267"/>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6"/>
    </row>
    <row r="74" spans="1:131" s="247" customFormat="1" ht="26.25" customHeight="1">
      <c r="A74" s="261">
        <v>7</v>
      </c>
      <c r="B74" s="951" t="s">
        <v>576</v>
      </c>
      <c r="C74" s="952"/>
      <c r="D74" s="952"/>
      <c r="E74" s="952"/>
      <c r="F74" s="952"/>
      <c r="G74" s="952"/>
      <c r="H74" s="952"/>
      <c r="I74" s="952"/>
      <c r="J74" s="952"/>
      <c r="K74" s="952"/>
      <c r="L74" s="952"/>
      <c r="M74" s="952"/>
      <c r="N74" s="952"/>
      <c r="O74" s="952"/>
      <c r="P74" s="953"/>
      <c r="Q74" s="954">
        <v>405</v>
      </c>
      <c r="R74" s="909"/>
      <c r="S74" s="909"/>
      <c r="T74" s="909"/>
      <c r="U74" s="909"/>
      <c r="V74" s="909">
        <v>397</v>
      </c>
      <c r="W74" s="909"/>
      <c r="X74" s="909"/>
      <c r="Y74" s="909"/>
      <c r="Z74" s="909"/>
      <c r="AA74" s="909">
        <v>8</v>
      </c>
      <c r="AB74" s="909"/>
      <c r="AC74" s="909"/>
      <c r="AD74" s="909"/>
      <c r="AE74" s="909"/>
      <c r="AF74" s="909">
        <v>8</v>
      </c>
      <c r="AG74" s="909"/>
      <c r="AH74" s="909"/>
      <c r="AI74" s="909"/>
      <c r="AJ74" s="909"/>
      <c r="AK74" s="909">
        <v>46</v>
      </c>
      <c r="AL74" s="909"/>
      <c r="AM74" s="909"/>
      <c r="AN74" s="909"/>
      <c r="AO74" s="909"/>
      <c r="AP74" s="909" t="s">
        <v>567</v>
      </c>
      <c r="AQ74" s="909"/>
      <c r="AR74" s="909"/>
      <c r="AS74" s="909"/>
      <c r="AT74" s="909"/>
      <c r="AU74" s="909" t="s">
        <v>567</v>
      </c>
      <c r="AV74" s="909"/>
      <c r="AW74" s="909"/>
      <c r="AX74" s="909"/>
      <c r="AY74" s="909"/>
      <c r="AZ74" s="906" t="s">
        <v>569</v>
      </c>
      <c r="BA74" s="906"/>
      <c r="BB74" s="906"/>
      <c r="BC74" s="906"/>
      <c r="BD74" s="907"/>
      <c r="BE74" s="265"/>
      <c r="BF74" s="265"/>
      <c r="BG74" s="265"/>
      <c r="BH74" s="265"/>
      <c r="BI74" s="265"/>
      <c r="BJ74" s="265"/>
      <c r="BK74" s="265"/>
      <c r="BL74" s="265"/>
      <c r="BM74" s="265"/>
      <c r="BN74" s="265"/>
      <c r="BO74" s="265"/>
      <c r="BP74" s="265"/>
      <c r="BQ74" s="262">
        <v>68</v>
      </c>
      <c r="BR74" s="267"/>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6"/>
    </row>
    <row r="75" spans="1:131" s="247" customFormat="1" ht="26.25" customHeight="1">
      <c r="A75" s="261">
        <v>8</v>
      </c>
      <c r="B75" s="951" t="s">
        <v>577</v>
      </c>
      <c r="C75" s="952"/>
      <c r="D75" s="952"/>
      <c r="E75" s="952"/>
      <c r="F75" s="952"/>
      <c r="G75" s="952"/>
      <c r="H75" s="952"/>
      <c r="I75" s="952"/>
      <c r="J75" s="952"/>
      <c r="K75" s="952"/>
      <c r="L75" s="952"/>
      <c r="M75" s="952"/>
      <c r="N75" s="952"/>
      <c r="O75" s="952"/>
      <c r="P75" s="953"/>
      <c r="Q75" s="955">
        <v>23532</v>
      </c>
      <c r="R75" s="956"/>
      <c r="S75" s="956"/>
      <c r="T75" s="956"/>
      <c r="U75" s="908"/>
      <c r="V75" s="957">
        <v>22843</v>
      </c>
      <c r="W75" s="956"/>
      <c r="X75" s="956"/>
      <c r="Y75" s="956"/>
      <c r="Z75" s="908"/>
      <c r="AA75" s="957">
        <v>689</v>
      </c>
      <c r="AB75" s="956"/>
      <c r="AC75" s="956"/>
      <c r="AD75" s="956"/>
      <c r="AE75" s="908"/>
      <c r="AF75" s="957">
        <v>689</v>
      </c>
      <c r="AG75" s="956"/>
      <c r="AH75" s="956"/>
      <c r="AI75" s="956"/>
      <c r="AJ75" s="908"/>
      <c r="AK75" s="957">
        <v>22</v>
      </c>
      <c r="AL75" s="956"/>
      <c r="AM75" s="956"/>
      <c r="AN75" s="956"/>
      <c r="AO75" s="908"/>
      <c r="AP75" s="957" t="s">
        <v>567</v>
      </c>
      <c r="AQ75" s="956"/>
      <c r="AR75" s="956"/>
      <c r="AS75" s="956"/>
      <c r="AT75" s="908"/>
      <c r="AU75" s="957" t="s">
        <v>567</v>
      </c>
      <c r="AV75" s="956"/>
      <c r="AW75" s="956"/>
      <c r="AX75" s="956"/>
      <c r="AY75" s="908"/>
      <c r="AZ75" s="906" t="s">
        <v>569</v>
      </c>
      <c r="BA75" s="906"/>
      <c r="BB75" s="906"/>
      <c r="BC75" s="906"/>
      <c r="BD75" s="907"/>
      <c r="BE75" s="265"/>
      <c r="BF75" s="265"/>
      <c r="BG75" s="265"/>
      <c r="BH75" s="265"/>
      <c r="BI75" s="265"/>
      <c r="BJ75" s="265"/>
      <c r="BK75" s="265"/>
      <c r="BL75" s="265"/>
      <c r="BM75" s="265"/>
      <c r="BN75" s="265"/>
      <c r="BO75" s="265"/>
      <c r="BP75" s="265"/>
      <c r="BQ75" s="262">
        <v>69</v>
      </c>
      <c r="BR75" s="267"/>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6"/>
    </row>
    <row r="76" spans="1:131" s="247" customFormat="1" ht="26.25" customHeight="1">
      <c r="A76" s="261">
        <v>9</v>
      </c>
      <c r="B76" s="951" t="s">
        <v>570</v>
      </c>
      <c r="C76" s="952"/>
      <c r="D76" s="952"/>
      <c r="E76" s="952"/>
      <c r="F76" s="952"/>
      <c r="G76" s="952"/>
      <c r="H76" s="952"/>
      <c r="I76" s="952"/>
      <c r="J76" s="952"/>
      <c r="K76" s="952"/>
      <c r="L76" s="952"/>
      <c r="M76" s="952"/>
      <c r="N76" s="952"/>
      <c r="O76" s="952"/>
      <c r="P76" s="953"/>
      <c r="Q76" s="955">
        <v>370</v>
      </c>
      <c r="R76" s="956"/>
      <c r="S76" s="956"/>
      <c r="T76" s="956"/>
      <c r="U76" s="908"/>
      <c r="V76" s="957">
        <v>135</v>
      </c>
      <c r="W76" s="956"/>
      <c r="X76" s="956"/>
      <c r="Y76" s="956"/>
      <c r="Z76" s="908"/>
      <c r="AA76" s="957">
        <v>235</v>
      </c>
      <c r="AB76" s="956"/>
      <c r="AC76" s="956"/>
      <c r="AD76" s="956"/>
      <c r="AE76" s="908"/>
      <c r="AF76" s="957">
        <v>235</v>
      </c>
      <c r="AG76" s="956"/>
      <c r="AH76" s="956"/>
      <c r="AI76" s="956"/>
      <c r="AJ76" s="908"/>
      <c r="AK76" s="957">
        <v>0</v>
      </c>
      <c r="AL76" s="956"/>
      <c r="AM76" s="956"/>
      <c r="AN76" s="956"/>
      <c r="AO76" s="908"/>
      <c r="AP76" s="957" t="s">
        <v>567</v>
      </c>
      <c r="AQ76" s="956"/>
      <c r="AR76" s="956"/>
      <c r="AS76" s="956"/>
      <c r="AT76" s="908"/>
      <c r="AU76" s="957" t="s">
        <v>567</v>
      </c>
      <c r="AV76" s="956"/>
      <c r="AW76" s="956"/>
      <c r="AX76" s="956"/>
      <c r="AY76" s="908"/>
      <c r="AZ76" s="906" t="s">
        <v>578</v>
      </c>
      <c r="BA76" s="906"/>
      <c r="BB76" s="906"/>
      <c r="BC76" s="906"/>
      <c r="BD76" s="907"/>
      <c r="BE76" s="265"/>
      <c r="BF76" s="265"/>
      <c r="BG76" s="265"/>
      <c r="BH76" s="265"/>
      <c r="BI76" s="265"/>
      <c r="BJ76" s="265"/>
      <c r="BK76" s="265"/>
      <c r="BL76" s="265"/>
      <c r="BM76" s="265"/>
      <c r="BN76" s="265"/>
      <c r="BO76" s="265"/>
      <c r="BP76" s="265"/>
      <c r="BQ76" s="262">
        <v>70</v>
      </c>
      <c r="BR76" s="267"/>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6"/>
    </row>
    <row r="77" spans="1:131" s="247" customFormat="1" ht="26.25" customHeight="1">
      <c r="A77" s="261">
        <v>10</v>
      </c>
      <c r="B77" s="951" t="s">
        <v>579</v>
      </c>
      <c r="C77" s="952"/>
      <c r="D77" s="952"/>
      <c r="E77" s="952"/>
      <c r="F77" s="952"/>
      <c r="G77" s="952"/>
      <c r="H77" s="952"/>
      <c r="I77" s="952"/>
      <c r="J77" s="952"/>
      <c r="K77" s="952"/>
      <c r="L77" s="952"/>
      <c r="M77" s="952"/>
      <c r="N77" s="952"/>
      <c r="O77" s="952"/>
      <c r="P77" s="953"/>
      <c r="Q77" s="955">
        <v>2056</v>
      </c>
      <c r="R77" s="956"/>
      <c r="S77" s="956"/>
      <c r="T77" s="956"/>
      <c r="U77" s="908"/>
      <c r="V77" s="957">
        <v>2034</v>
      </c>
      <c r="W77" s="956"/>
      <c r="X77" s="956"/>
      <c r="Y77" s="956"/>
      <c r="Z77" s="908"/>
      <c r="AA77" s="957">
        <v>22</v>
      </c>
      <c r="AB77" s="956"/>
      <c r="AC77" s="956"/>
      <c r="AD77" s="956"/>
      <c r="AE77" s="908"/>
      <c r="AF77" s="957">
        <v>22</v>
      </c>
      <c r="AG77" s="956"/>
      <c r="AH77" s="956"/>
      <c r="AI77" s="956"/>
      <c r="AJ77" s="908"/>
      <c r="AK77" s="957" t="s">
        <v>567</v>
      </c>
      <c r="AL77" s="956"/>
      <c r="AM77" s="956"/>
      <c r="AN77" s="956"/>
      <c r="AO77" s="908"/>
      <c r="AP77" s="957" t="s">
        <v>567</v>
      </c>
      <c r="AQ77" s="956"/>
      <c r="AR77" s="956"/>
      <c r="AS77" s="956"/>
      <c r="AT77" s="908"/>
      <c r="AU77" s="957" t="s">
        <v>567</v>
      </c>
      <c r="AV77" s="956"/>
      <c r="AW77" s="956"/>
      <c r="AX77" s="956"/>
      <c r="AY77" s="908"/>
      <c r="AZ77" s="906" t="s">
        <v>569</v>
      </c>
      <c r="BA77" s="906"/>
      <c r="BB77" s="906"/>
      <c r="BC77" s="906"/>
      <c r="BD77" s="907"/>
      <c r="BE77" s="265"/>
      <c r="BF77" s="265"/>
      <c r="BG77" s="265"/>
      <c r="BH77" s="265"/>
      <c r="BI77" s="265"/>
      <c r="BJ77" s="265"/>
      <c r="BK77" s="265"/>
      <c r="BL77" s="265"/>
      <c r="BM77" s="265"/>
      <c r="BN77" s="265"/>
      <c r="BO77" s="265"/>
      <c r="BP77" s="265"/>
      <c r="BQ77" s="262">
        <v>71</v>
      </c>
      <c r="BR77" s="267"/>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6"/>
    </row>
    <row r="78" spans="1:131" s="247" customFormat="1" ht="26.25" customHeight="1">
      <c r="A78" s="261">
        <v>11</v>
      </c>
      <c r="B78" s="951" t="s">
        <v>570</v>
      </c>
      <c r="C78" s="952"/>
      <c r="D78" s="952"/>
      <c r="E78" s="952"/>
      <c r="F78" s="952"/>
      <c r="G78" s="952"/>
      <c r="H78" s="952"/>
      <c r="I78" s="952"/>
      <c r="J78" s="952"/>
      <c r="K78" s="952"/>
      <c r="L78" s="952"/>
      <c r="M78" s="952"/>
      <c r="N78" s="952"/>
      <c r="O78" s="952"/>
      <c r="P78" s="953"/>
      <c r="Q78" s="954">
        <v>723894</v>
      </c>
      <c r="R78" s="909"/>
      <c r="S78" s="909"/>
      <c r="T78" s="909"/>
      <c r="U78" s="909"/>
      <c r="V78" s="909">
        <v>705179</v>
      </c>
      <c r="W78" s="909"/>
      <c r="X78" s="909"/>
      <c r="Y78" s="909"/>
      <c r="Z78" s="909"/>
      <c r="AA78" s="909">
        <v>18715</v>
      </c>
      <c r="AB78" s="909"/>
      <c r="AC78" s="909"/>
      <c r="AD78" s="909"/>
      <c r="AE78" s="909"/>
      <c r="AF78" s="909">
        <v>18715</v>
      </c>
      <c r="AG78" s="909"/>
      <c r="AH78" s="909"/>
      <c r="AI78" s="909"/>
      <c r="AJ78" s="909"/>
      <c r="AK78" s="909">
        <v>5863</v>
      </c>
      <c r="AL78" s="909"/>
      <c r="AM78" s="909"/>
      <c r="AN78" s="909"/>
      <c r="AO78" s="909"/>
      <c r="AP78" s="909" t="s">
        <v>567</v>
      </c>
      <c r="AQ78" s="909"/>
      <c r="AR78" s="909"/>
      <c r="AS78" s="909"/>
      <c r="AT78" s="909"/>
      <c r="AU78" s="909" t="s">
        <v>567</v>
      </c>
      <c r="AV78" s="909"/>
      <c r="AW78" s="909"/>
      <c r="AX78" s="909"/>
      <c r="AY78" s="909"/>
      <c r="AZ78" s="906" t="s">
        <v>580</v>
      </c>
      <c r="BA78" s="906"/>
      <c r="BB78" s="906"/>
      <c r="BC78" s="906"/>
      <c r="BD78" s="907"/>
      <c r="BE78" s="265"/>
      <c r="BF78" s="265"/>
      <c r="BG78" s="265"/>
      <c r="BH78" s="265"/>
      <c r="BI78" s="265"/>
      <c r="BJ78" s="268"/>
      <c r="BK78" s="268"/>
      <c r="BL78" s="268"/>
      <c r="BM78" s="268"/>
      <c r="BN78" s="268"/>
      <c r="BO78" s="265"/>
      <c r="BP78" s="265"/>
      <c r="BQ78" s="262">
        <v>72</v>
      </c>
      <c r="BR78" s="267"/>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6"/>
    </row>
    <row r="79" spans="1:131" s="247" customFormat="1" ht="26.25" customHeight="1">
      <c r="A79" s="261">
        <v>12</v>
      </c>
      <c r="B79" s="951" t="s">
        <v>581</v>
      </c>
      <c r="C79" s="952"/>
      <c r="D79" s="952"/>
      <c r="E79" s="952"/>
      <c r="F79" s="952"/>
      <c r="G79" s="952"/>
      <c r="H79" s="952"/>
      <c r="I79" s="952"/>
      <c r="J79" s="952"/>
      <c r="K79" s="952"/>
      <c r="L79" s="952"/>
      <c r="M79" s="952"/>
      <c r="N79" s="952"/>
      <c r="O79" s="952"/>
      <c r="P79" s="953"/>
      <c r="Q79" s="954">
        <v>542</v>
      </c>
      <c r="R79" s="909"/>
      <c r="S79" s="909"/>
      <c r="T79" s="909"/>
      <c r="U79" s="909"/>
      <c r="V79" s="909">
        <v>526</v>
      </c>
      <c r="W79" s="909"/>
      <c r="X79" s="909"/>
      <c r="Y79" s="909"/>
      <c r="Z79" s="909"/>
      <c r="AA79" s="909">
        <v>16</v>
      </c>
      <c r="AB79" s="909"/>
      <c r="AC79" s="909"/>
      <c r="AD79" s="909"/>
      <c r="AE79" s="909"/>
      <c r="AF79" s="909">
        <v>16</v>
      </c>
      <c r="AG79" s="909"/>
      <c r="AH79" s="909"/>
      <c r="AI79" s="909"/>
      <c r="AJ79" s="909"/>
      <c r="AK79" s="909">
        <v>89</v>
      </c>
      <c r="AL79" s="909"/>
      <c r="AM79" s="909"/>
      <c r="AN79" s="909"/>
      <c r="AO79" s="909"/>
      <c r="AP79" s="909" t="s">
        <v>567</v>
      </c>
      <c r="AQ79" s="909"/>
      <c r="AR79" s="909"/>
      <c r="AS79" s="909"/>
      <c r="AT79" s="909"/>
      <c r="AU79" s="909" t="s">
        <v>567</v>
      </c>
      <c r="AV79" s="909"/>
      <c r="AW79" s="909"/>
      <c r="AX79" s="909"/>
      <c r="AY79" s="909"/>
      <c r="AZ79" s="906" t="s">
        <v>569</v>
      </c>
      <c r="BA79" s="906"/>
      <c r="BB79" s="906"/>
      <c r="BC79" s="906"/>
      <c r="BD79" s="907"/>
      <c r="BE79" s="265"/>
      <c r="BF79" s="265"/>
      <c r="BG79" s="265"/>
      <c r="BH79" s="265"/>
      <c r="BI79" s="265"/>
      <c r="BJ79" s="268"/>
      <c r="BK79" s="268"/>
      <c r="BL79" s="268"/>
      <c r="BM79" s="268"/>
      <c r="BN79" s="268"/>
      <c r="BO79" s="265"/>
      <c r="BP79" s="265"/>
      <c r="BQ79" s="262">
        <v>73</v>
      </c>
      <c r="BR79" s="267"/>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6"/>
    </row>
    <row r="80" spans="1:131" s="247" customFormat="1" ht="26.25" customHeight="1">
      <c r="A80" s="261">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06"/>
      <c r="BA80" s="906"/>
      <c r="BB80" s="906"/>
      <c r="BC80" s="906"/>
      <c r="BD80" s="907"/>
      <c r="BE80" s="265"/>
      <c r="BF80" s="265"/>
      <c r="BG80" s="265"/>
      <c r="BH80" s="265"/>
      <c r="BI80" s="265"/>
      <c r="BJ80" s="265"/>
      <c r="BK80" s="265"/>
      <c r="BL80" s="265"/>
      <c r="BM80" s="265"/>
      <c r="BN80" s="265"/>
      <c r="BO80" s="265"/>
      <c r="BP80" s="265"/>
      <c r="BQ80" s="262">
        <v>74</v>
      </c>
      <c r="BR80" s="267"/>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6"/>
    </row>
    <row r="81" spans="1:131" s="247" customFormat="1" ht="26.25" customHeight="1">
      <c r="A81" s="261">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06"/>
      <c r="BA81" s="906"/>
      <c r="BB81" s="906"/>
      <c r="BC81" s="906"/>
      <c r="BD81" s="907"/>
      <c r="BE81" s="265"/>
      <c r="BF81" s="265"/>
      <c r="BG81" s="265"/>
      <c r="BH81" s="265"/>
      <c r="BI81" s="265"/>
      <c r="BJ81" s="265"/>
      <c r="BK81" s="265"/>
      <c r="BL81" s="265"/>
      <c r="BM81" s="265"/>
      <c r="BN81" s="265"/>
      <c r="BO81" s="265"/>
      <c r="BP81" s="265"/>
      <c r="BQ81" s="262">
        <v>75</v>
      </c>
      <c r="BR81" s="267"/>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6"/>
    </row>
    <row r="82" spans="1:131" s="247" customFormat="1" ht="26.25" customHeight="1">
      <c r="A82" s="261">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06"/>
      <c r="BA82" s="906"/>
      <c r="BB82" s="906"/>
      <c r="BC82" s="906"/>
      <c r="BD82" s="907"/>
      <c r="BE82" s="265"/>
      <c r="BF82" s="265"/>
      <c r="BG82" s="265"/>
      <c r="BH82" s="265"/>
      <c r="BI82" s="265"/>
      <c r="BJ82" s="265"/>
      <c r="BK82" s="265"/>
      <c r="BL82" s="265"/>
      <c r="BM82" s="265"/>
      <c r="BN82" s="265"/>
      <c r="BO82" s="265"/>
      <c r="BP82" s="265"/>
      <c r="BQ82" s="262">
        <v>76</v>
      </c>
      <c r="BR82" s="267"/>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6"/>
    </row>
    <row r="83" spans="1:131" s="247" customFormat="1" ht="26.25" customHeight="1">
      <c r="A83" s="261">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06"/>
      <c r="BA83" s="906"/>
      <c r="BB83" s="906"/>
      <c r="BC83" s="906"/>
      <c r="BD83" s="907"/>
      <c r="BE83" s="265"/>
      <c r="BF83" s="265"/>
      <c r="BG83" s="265"/>
      <c r="BH83" s="265"/>
      <c r="BI83" s="265"/>
      <c r="BJ83" s="265"/>
      <c r="BK83" s="265"/>
      <c r="BL83" s="265"/>
      <c r="BM83" s="265"/>
      <c r="BN83" s="265"/>
      <c r="BO83" s="265"/>
      <c r="BP83" s="265"/>
      <c r="BQ83" s="262">
        <v>77</v>
      </c>
      <c r="BR83" s="267"/>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6"/>
    </row>
    <row r="84" spans="1:131" s="247" customFormat="1" ht="26.25" customHeight="1">
      <c r="A84" s="261">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06"/>
      <c r="BA84" s="906"/>
      <c r="BB84" s="906"/>
      <c r="BC84" s="906"/>
      <c r="BD84" s="907"/>
      <c r="BE84" s="265"/>
      <c r="BF84" s="265"/>
      <c r="BG84" s="265"/>
      <c r="BH84" s="265"/>
      <c r="BI84" s="265"/>
      <c r="BJ84" s="265"/>
      <c r="BK84" s="265"/>
      <c r="BL84" s="265"/>
      <c r="BM84" s="265"/>
      <c r="BN84" s="265"/>
      <c r="BO84" s="265"/>
      <c r="BP84" s="265"/>
      <c r="BQ84" s="262">
        <v>78</v>
      </c>
      <c r="BR84" s="267"/>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6"/>
    </row>
    <row r="85" spans="1:131" s="247" customFormat="1" ht="26.25" customHeight="1">
      <c r="A85" s="261">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06"/>
      <c r="BA85" s="906"/>
      <c r="BB85" s="906"/>
      <c r="BC85" s="906"/>
      <c r="BD85" s="907"/>
      <c r="BE85" s="265"/>
      <c r="BF85" s="265"/>
      <c r="BG85" s="265"/>
      <c r="BH85" s="265"/>
      <c r="BI85" s="265"/>
      <c r="BJ85" s="265"/>
      <c r="BK85" s="265"/>
      <c r="BL85" s="265"/>
      <c r="BM85" s="265"/>
      <c r="BN85" s="265"/>
      <c r="BO85" s="265"/>
      <c r="BP85" s="265"/>
      <c r="BQ85" s="262">
        <v>79</v>
      </c>
      <c r="BR85" s="267"/>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6"/>
    </row>
    <row r="86" spans="1:131" s="247" customFormat="1" ht="26.25" customHeight="1">
      <c r="A86" s="261">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06"/>
      <c r="BA86" s="906"/>
      <c r="BB86" s="906"/>
      <c r="BC86" s="906"/>
      <c r="BD86" s="907"/>
      <c r="BE86" s="265"/>
      <c r="BF86" s="265"/>
      <c r="BG86" s="265"/>
      <c r="BH86" s="265"/>
      <c r="BI86" s="265"/>
      <c r="BJ86" s="265"/>
      <c r="BK86" s="265"/>
      <c r="BL86" s="265"/>
      <c r="BM86" s="265"/>
      <c r="BN86" s="265"/>
      <c r="BO86" s="265"/>
      <c r="BP86" s="265"/>
      <c r="BQ86" s="262">
        <v>80</v>
      </c>
      <c r="BR86" s="267"/>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6"/>
    </row>
    <row r="87" spans="1:131" s="247" customFormat="1" ht="26.25" customHeight="1">
      <c r="A87" s="269">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65"/>
      <c r="BF87" s="265"/>
      <c r="BG87" s="265"/>
      <c r="BH87" s="265"/>
      <c r="BI87" s="265"/>
      <c r="BJ87" s="265"/>
      <c r="BK87" s="265"/>
      <c r="BL87" s="265"/>
      <c r="BM87" s="265"/>
      <c r="BN87" s="265"/>
      <c r="BO87" s="265"/>
      <c r="BP87" s="265"/>
      <c r="BQ87" s="262">
        <v>81</v>
      </c>
      <c r="BR87" s="267"/>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6"/>
    </row>
    <row r="88" spans="1:131" s="247" customFormat="1" ht="26.25" customHeight="1" thickBot="1">
      <c r="A88" s="264" t="s">
        <v>387</v>
      </c>
      <c r="B88" s="868" t="s">
        <v>412</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19765</v>
      </c>
      <c r="AG88" s="920"/>
      <c r="AH88" s="920"/>
      <c r="AI88" s="920"/>
      <c r="AJ88" s="920"/>
      <c r="AK88" s="917"/>
      <c r="AL88" s="917"/>
      <c r="AM88" s="917"/>
      <c r="AN88" s="917"/>
      <c r="AO88" s="917"/>
      <c r="AP88" s="920">
        <v>1203</v>
      </c>
      <c r="AQ88" s="920"/>
      <c r="AR88" s="920"/>
      <c r="AS88" s="920"/>
      <c r="AT88" s="920"/>
      <c r="AU88" s="920">
        <v>16</v>
      </c>
      <c r="AV88" s="920"/>
      <c r="AW88" s="920"/>
      <c r="AX88" s="920"/>
      <c r="AY88" s="920"/>
      <c r="AZ88" s="925"/>
      <c r="BA88" s="925"/>
      <c r="BB88" s="925"/>
      <c r="BC88" s="925"/>
      <c r="BD88" s="926"/>
      <c r="BE88" s="265"/>
      <c r="BF88" s="265"/>
      <c r="BG88" s="265"/>
      <c r="BH88" s="265"/>
      <c r="BI88" s="265"/>
      <c r="BJ88" s="265"/>
      <c r="BK88" s="265"/>
      <c r="BL88" s="265"/>
      <c r="BM88" s="265"/>
      <c r="BN88" s="265"/>
      <c r="BO88" s="265"/>
      <c r="BP88" s="265"/>
      <c r="BQ88" s="262">
        <v>82</v>
      </c>
      <c r="BR88" s="267"/>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68" t="s">
        <v>413</v>
      </c>
      <c r="BS102" s="869"/>
      <c r="BT102" s="869"/>
      <c r="BU102" s="869"/>
      <c r="BV102" s="869"/>
      <c r="BW102" s="869"/>
      <c r="BX102" s="869"/>
      <c r="BY102" s="869"/>
      <c r="BZ102" s="869"/>
      <c r="CA102" s="869"/>
      <c r="CB102" s="869"/>
      <c r="CC102" s="869"/>
      <c r="CD102" s="869"/>
      <c r="CE102" s="869"/>
      <c r="CF102" s="869"/>
      <c r="CG102" s="870"/>
      <c r="CH102" s="965"/>
      <c r="CI102" s="966"/>
      <c r="CJ102" s="966"/>
      <c r="CK102" s="966"/>
      <c r="CL102" s="967"/>
      <c r="CM102" s="965"/>
      <c r="CN102" s="966"/>
      <c r="CO102" s="966"/>
      <c r="CP102" s="966"/>
      <c r="CQ102" s="967"/>
      <c r="CR102" s="968">
        <v>9</v>
      </c>
      <c r="CS102" s="928"/>
      <c r="CT102" s="928"/>
      <c r="CU102" s="928"/>
      <c r="CV102" s="969"/>
      <c r="CW102" s="968" t="s">
        <v>583</v>
      </c>
      <c r="CX102" s="928"/>
      <c r="CY102" s="928"/>
      <c r="CZ102" s="928"/>
      <c r="DA102" s="969"/>
      <c r="DB102" s="968" t="s">
        <v>583</v>
      </c>
      <c r="DC102" s="928"/>
      <c r="DD102" s="928"/>
      <c r="DE102" s="928"/>
      <c r="DF102" s="969"/>
      <c r="DG102" s="968" t="s">
        <v>583</v>
      </c>
      <c r="DH102" s="928"/>
      <c r="DI102" s="928"/>
      <c r="DJ102" s="928"/>
      <c r="DK102" s="969"/>
      <c r="DL102" s="968" t="s">
        <v>583</v>
      </c>
      <c r="DM102" s="928"/>
      <c r="DN102" s="928"/>
      <c r="DO102" s="928"/>
      <c r="DP102" s="969"/>
      <c r="DQ102" s="968" t="s">
        <v>583</v>
      </c>
      <c r="DR102" s="928"/>
      <c r="DS102" s="928"/>
      <c r="DT102" s="928"/>
      <c r="DU102" s="969"/>
      <c r="DV102" s="992"/>
      <c r="DW102" s="993"/>
      <c r="DX102" s="993"/>
      <c r="DY102" s="993"/>
      <c r="DZ102" s="99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5" t="s">
        <v>414</v>
      </c>
      <c r="BR103" s="995"/>
      <c r="BS103" s="995"/>
      <c r="BT103" s="995"/>
      <c r="BU103" s="995"/>
      <c r="BV103" s="995"/>
      <c r="BW103" s="995"/>
      <c r="BX103" s="995"/>
      <c r="BY103" s="995"/>
      <c r="BZ103" s="995"/>
      <c r="CA103" s="995"/>
      <c r="CB103" s="995"/>
      <c r="CC103" s="995"/>
      <c r="CD103" s="995"/>
      <c r="CE103" s="995"/>
      <c r="CF103" s="995"/>
      <c r="CG103" s="995"/>
      <c r="CH103" s="995"/>
      <c r="CI103" s="995"/>
      <c r="CJ103" s="995"/>
      <c r="CK103" s="995"/>
      <c r="CL103" s="995"/>
      <c r="CM103" s="995"/>
      <c r="CN103" s="995"/>
      <c r="CO103" s="995"/>
      <c r="CP103" s="995"/>
      <c r="CQ103" s="995"/>
      <c r="CR103" s="995"/>
      <c r="CS103" s="995"/>
      <c r="CT103" s="995"/>
      <c r="CU103" s="995"/>
      <c r="CV103" s="995"/>
      <c r="CW103" s="995"/>
      <c r="CX103" s="995"/>
      <c r="CY103" s="995"/>
      <c r="CZ103" s="995"/>
      <c r="DA103" s="995"/>
      <c r="DB103" s="995"/>
      <c r="DC103" s="995"/>
      <c r="DD103" s="995"/>
      <c r="DE103" s="995"/>
      <c r="DF103" s="995"/>
      <c r="DG103" s="995"/>
      <c r="DH103" s="995"/>
      <c r="DI103" s="995"/>
      <c r="DJ103" s="995"/>
      <c r="DK103" s="995"/>
      <c r="DL103" s="995"/>
      <c r="DM103" s="995"/>
      <c r="DN103" s="995"/>
      <c r="DO103" s="995"/>
      <c r="DP103" s="995"/>
      <c r="DQ103" s="995"/>
      <c r="DR103" s="995"/>
      <c r="DS103" s="995"/>
      <c r="DT103" s="995"/>
      <c r="DU103" s="995"/>
      <c r="DV103" s="995"/>
      <c r="DW103" s="995"/>
      <c r="DX103" s="995"/>
      <c r="DY103" s="995"/>
      <c r="DZ103" s="99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6" t="s">
        <v>415</v>
      </c>
      <c r="BR104" s="996"/>
      <c r="BS104" s="996"/>
      <c r="BT104" s="996"/>
      <c r="BU104" s="996"/>
      <c r="BV104" s="996"/>
      <c r="BW104" s="996"/>
      <c r="BX104" s="996"/>
      <c r="BY104" s="996"/>
      <c r="BZ104" s="996"/>
      <c r="CA104" s="996"/>
      <c r="CB104" s="996"/>
      <c r="CC104" s="996"/>
      <c r="CD104" s="996"/>
      <c r="CE104" s="996"/>
      <c r="CF104" s="996"/>
      <c r="CG104" s="996"/>
      <c r="CH104" s="996"/>
      <c r="CI104" s="996"/>
      <c r="CJ104" s="996"/>
      <c r="CK104" s="996"/>
      <c r="CL104" s="996"/>
      <c r="CM104" s="996"/>
      <c r="CN104" s="996"/>
      <c r="CO104" s="996"/>
      <c r="CP104" s="996"/>
      <c r="CQ104" s="996"/>
      <c r="CR104" s="996"/>
      <c r="CS104" s="996"/>
      <c r="CT104" s="996"/>
      <c r="CU104" s="996"/>
      <c r="CV104" s="996"/>
      <c r="CW104" s="996"/>
      <c r="CX104" s="996"/>
      <c r="CY104" s="996"/>
      <c r="CZ104" s="996"/>
      <c r="DA104" s="996"/>
      <c r="DB104" s="996"/>
      <c r="DC104" s="996"/>
      <c r="DD104" s="996"/>
      <c r="DE104" s="996"/>
      <c r="DF104" s="996"/>
      <c r="DG104" s="996"/>
      <c r="DH104" s="996"/>
      <c r="DI104" s="996"/>
      <c r="DJ104" s="996"/>
      <c r="DK104" s="996"/>
      <c r="DL104" s="996"/>
      <c r="DM104" s="996"/>
      <c r="DN104" s="996"/>
      <c r="DO104" s="996"/>
      <c r="DP104" s="996"/>
      <c r="DQ104" s="996"/>
      <c r="DR104" s="996"/>
      <c r="DS104" s="996"/>
      <c r="DT104" s="996"/>
      <c r="DU104" s="996"/>
      <c r="DV104" s="996"/>
      <c r="DW104" s="996"/>
      <c r="DX104" s="996"/>
      <c r="DY104" s="996"/>
      <c r="DZ104" s="99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97" t="s">
        <v>418</v>
      </c>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c r="AG108" s="998"/>
      <c r="AH108" s="998"/>
      <c r="AI108" s="998"/>
      <c r="AJ108" s="998"/>
      <c r="AK108" s="998"/>
      <c r="AL108" s="998"/>
      <c r="AM108" s="998"/>
      <c r="AN108" s="998"/>
      <c r="AO108" s="998"/>
      <c r="AP108" s="998"/>
      <c r="AQ108" s="998"/>
      <c r="AR108" s="998"/>
      <c r="AS108" s="998"/>
      <c r="AT108" s="999"/>
      <c r="AU108" s="997" t="s">
        <v>419</v>
      </c>
      <c r="AV108" s="998"/>
      <c r="AW108" s="998"/>
      <c r="AX108" s="998"/>
      <c r="AY108" s="998"/>
      <c r="AZ108" s="998"/>
      <c r="BA108" s="998"/>
      <c r="BB108" s="998"/>
      <c r="BC108" s="998"/>
      <c r="BD108" s="998"/>
      <c r="BE108" s="998"/>
      <c r="BF108" s="998"/>
      <c r="BG108" s="998"/>
      <c r="BH108" s="998"/>
      <c r="BI108" s="998"/>
      <c r="BJ108" s="998"/>
      <c r="BK108" s="998"/>
      <c r="BL108" s="998"/>
      <c r="BM108" s="998"/>
      <c r="BN108" s="998"/>
      <c r="BO108" s="998"/>
      <c r="BP108" s="998"/>
      <c r="BQ108" s="998"/>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998"/>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998"/>
      <c r="DO108" s="998"/>
      <c r="DP108" s="998"/>
      <c r="DQ108" s="998"/>
      <c r="DR108" s="998"/>
      <c r="DS108" s="998"/>
      <c r="DT108" s="998"/>
      <c r="DU108" s="998"/>
      <c r="DV108" s="998"/>
      <c r="DW108" s="998"/>
      <c r="DX108" s="998"/>
      <c r="DY108" s="998"/>
      <c r="DZ108" s="999"/>
    </row>
    <row r="109" spans="1:131" s="246" customFormat="1" ht="26.25" customHeight="1">
      <c r="A109" s="990" t="s">
        <v>420</v>
      </c>
      <c r="B109" s="971"/>
      <c r="C109" s="971"/>
      <c r="D109" s="971"/>
      <c r="E109" s="971"/>
      <c r="F109" s="971"/>
      <c r="G109" s="971"/>
      <c r="H109" s="971"/>
      <c r="I109" s="971"/>
      <c r="J109" s="971"/>
      <c r="K109" s="971"/>
      <c r="L109" s="971"/>
      <c r="M109" s="971"/>
      <c r="N109" s="971"/>
      <c r="O109" s="971"/>
      <c r="P109" s="971"/>
      <c r="Q109" s="971"/>
      <c r="R109" s="971"/>
      <c r="S109" s="971"/>
      <c r="T109" s="971"/>
      <c r="U109" s="971"/>
      <c r="V109" s="971"/>
      <c r="W109" s="971"/>
      <c r="X109" s="971"/>
      <c r="Y109" s="971"/>
      <c r="Z109" s="972"/>
      <c r="AA109" s="970" t="s">
        <v>421</v>
      </c>
      <c r="AB109" s="971"/>
      <c r="AC109" s="971"/>
      <c r="AD109" s="971"/>
      <c r="AE109" s="972"/>
      <c r="AF109" s="970" t="s">
        <v>306</v>
      </c>
      <c r="AG109" s="971"/>
      <c r="AH109" s="971"/>
      <c r="AI109" s="971"/>
      <c r="AJ109" s="972"/>
      <c r="AK109" s="970" t="s">
        <v>305</v>
      </c>
      <c r="AL109" s="971"/>
      <c r="AM109" s="971"/>
      <c r="AN109" s="971"/>
      <c r="AO109" s="972"/>
      <c r="AP109" s="970" t="s">
        <v>422</v>
      </c>
      <c r="AQ109" s="971"/>
      <c r="AR109" s="971"/>
      <c r="AS109" s="971"/>
      <c r="AT109" s="973"/>
      <c r="AU109" s="990" t="s">
        <v>420</v>
      </c>
      <c r="AV109" s="971"/>
      <c r="AW109" s="971"/>
      <c r="AX109" s="971"/>
      <c r="AY109" s="971"/>
      <c r="AZ109" s="971"/>
      <c r="BA109" s="971"/>
      <c r="BB109" s="971"/>
      <c r="BC109" s="971"/>
      <c r="BD109" s="971"/>
      <c r="BE109" s="971"/>
      <c r="BF109" s="971"/>
      <c r="BG109" s="971"/>
      <c r="BH109" s="971"/>
      <c r="BI109" s="971"/>
      <c r="BJ109" s="971"/>
      <c r="BK109" s="971"/>
      <c r="BL109" s="971"/>
      <c r="BM109" s="971"/>
      <c r="BN109" s="971"/>
      <c r="BO109" s="971"/>
      <c r="BP109" s="972"/>
      <c r="BQ109" s="970" t="s">
        <v>421</v>
      </c>
      <c r="BR109" s="971"/>
      <c r="BS109" s="971"/>
      <c r="BT109" s="971"/>
      <c r="BU109" s="972"/>
      <c r="BV109" s="970" t="s">
        <v>306</v>
      </c>
      <c r="BW109" s="971"/>
      <c r="BX109" s="971"/>
      <c r="BY109" s="971"/>
      <c r="BZ109" s="972"/>
      <c r="CA109" s="970" t="s">
        <v>305</v>
      </c>
      <c r="CB109" s="971"/>
      <c r="CC109" s="971"/>
      <c r="CD109" s="971"/>
      <c r="CE109" s="972"/>
      <c r="CF109" s="991" t="s">
        <v>422</v>
      </c>
      <c r="CG109" s="991"/>
      <c r="CH109" s="991"/>
      <c r="CI109" s="991"/>
      <c r="CJ109" s="991"/>
      <c r="CK109" s="970" t="s">
        <v>423</v>
      </c>
      <c r="CL109" s="971"/>
      <c r="CM109" s="971"/>
      <c r="CN109" s="971"/>
      <c r="CO109" s="971"/>
      <c r="CP109" s="971"/>
      <c r="CQ109" s="971"/>
      <c r="CR109" s="971"/>
      <c r="CS109" s="971"/>
      <c r="CT109" s="971"/>
      <c r="CU109" s="971"/>
      <c r="CV109" s="971"/>
      <c r="CW109" s="971"/>
      <c r="CX109" s="971"/>
      <c r="CY109" s="971"/>
      <c r="CZ109" s="971"/>
      <c r="DA109" s="971"/>
      <c r="DB109" s="971"/>
      <c r="DC109" s="971"/>
      <c r="DD109" s="971"/>
      <c r="DE109" s="971"/>
      <c r="DF109" s="972"/>
      <c r="DG109" s="970" t="s">
        <v>421</v>
      </c>
      <c r="DH109" s="971"/>
      <c r="DI109" s="971"/>
      <c r="DJ109" s="971"/>
      <c r="DK109" s="972"/>
      <c r="DL109" s="970" t="s">
        <v>306</v>
      </c>
      <c r="DM109" s="971"/>
      <c r="DN109" s="971"/>
      <c r="DO109" s="971"/>
      <c r="DP109" s="972"/>
      <c r="DQ109" s="970" t="s">
        <v>305</v>
      </c>
      <c r="DR109" s="971"/>
      <c r="DS109" s="971"/>
      <c r="DT109" s="971"/>
      <c r="DU109" s="972"/>
      <c r="DV109" s="970" t="s">
        <v>422</v>
      </c>
      <c r="DW109" s="971"/>
      <c r="DX109" s="971"/>
      <c r="DY109" s="971"/>
      <c r="DZ109" s="973"/>
    </row>
    <row r="110" spans="1:131" s="246" customFormat="1" ht="26.25" customHeight="1">
      <c r="A110" s="974" t="s">
        <v>424</v>
      </c>
      <c r="B110" s="975"/>
      <c r="C110" s="975"/>
      <c r="D110" s="975"/>
      <c r="E110" s="975"/>
      <c r="F110" s="975"/>
      <c r="G110" s="975"/>
      <c r="H110" s="975"/>
      <c r="I110" s="975"/>
      <c r="J110" s="975"/>
      <c r="K110" s="975"/>
      <c r="L110" s="975"/>
      <c r="M110" s="975"/>
      <c r="N110" s="975"/>
      <c r="O110" s="975"/>
      <c r="P110" s="975"/>
      <c r="Q110" s="975"/>
      <c r="R110" s="975"/>
      <c r="S110" s="975"/>
      <c r="T110" s="975"/>
      <c r="U110" s="975"/>
      <c r="V110" s="975"/>
      <c r="W110" s="975"/>
      <c r="X110" s="975"/>
      <c r="Y110" s="975"/>
      <c r="Z110" s="976"/>
      <c r="AA110" s="977">
        <v>110397</v>
      </c>
      <c r="AB110" s="978"/>
      <c r="AC110" s="978"/>
      <c r="AD110" s="978"/>
      <c r="AE110" s="979"/>
      <c r="AF110" s="980">
        <v>123930</v>
      </c>
      <c r="AG110" s="978"/>
      <c r="AH110" s="978"/>
      <c r="AI110" s="978"/>
      <c r="AJ110" s="979"/>
      <c r="AK110" s="980">
        <v>133674</v>
      </c>
      <c r="AL110" s="978"/>
      <c r="AM110" s="978"/>
      <c r="AN110" s="978"/>
      <c r="AO110" s="979"/>
      <c r="AP110" s="981">
        <v>10.7</v>
      </c>
      <c r="AQ110" s="982"/>
      <c r="AR110" s="982"/>
      <c r="AS110" s="982"/>
      <c r="AT110" s="983"/>
      <c r="AU110" s="984" t="s">
        <v>73</v>
      </c>
      <c r="AV110" s="985"/>
      <c r="AW110" s="985"/>
      <c r="AX110" s="985"/>
      <c r="AY110" s="985"/>
      <c r="AZ110" s="1026" t="s">
        <v>425</v>
      </c>
      <c r="BA110" s="975"/>
      <c r="BB110" s="975"/>
      <c r="BC110" s="975"/>
      <c r="BD110" s="975"/>
      <c r="BE110" s="975"/>
      <c r="BF110" s="975"/>
      <c r="BG110" s="975"/>
      <c r="BH110" s="975"/>
      <c r="BI110" s="975"/>
      <c r="BJ110" s="975"/>
      <c r="BK110" s="975"/>
      <c r="BL110" s="975"/>
      <c r="BM110" s="975"/>
      <c r="BN110" s="975"/>
      <c r="BO110" s="975"/>
      <c r="BP110" s="976"/>
      <c r="BQ110" s="1012">
        <v>1616828</v>
      </c>
      <c r="BR110" s="1013"/>
      <c r="BS110" s="1013"/>
      <c r="BT110" s="1013"/>
      <c r="BU110" s="1013"/>
      <c r="BV110" s="1013">
        <v>1638632</v>
      </c>
      <c r="BW110" s="1013"/>
      <c r="BX110" s="1013"/>
      <c r="BY110" s="1013"/>
      <c r="BZ110" s="1013"/>
      <c r="CA110" s="1013">
        <v>1567359</v>
      </c>
      <c r="CB110" s="1013"/>
      <c r="CC110" s="1013"/>
      <c r="CD110" s="1013"/>
      <c r="CE110" s="1013"/>
      <c r="CF110" s="1027">
        <v>125.6</v>
      </c>
      <c r="CG110" s="1028"/>
      <c r="CH110" s="1028"/>
      <c r="CI110" s="1028"/>
      <c r="CJ110" s="1028"/>
      <c r="CK110" s="1029" t="s">
        <v>426</v>
      </c>
      <c r="CL110" s="1030"/>
      <c r="CM110" s="1009" t="s">
        <v>427</v>
      </c>
      <c r="CN110" s="1010"/>
      <c r="CO110" s="1010"/>
      <c r="CP110" s="1010"/>
      <c r="CQ110" s="1010"/>
      <c r="CR110" s="1010"/>
      <c r="CS110" s="1010"/>
      <c r="CT110" s="1010"/>
      <c r="CU110" s="1010"/>
      <c r="CV110" s="1010"/>
      <c r="CW110" s="1010"/>
      <c r="CX110" s="1010"/>
      <c r="CY110" s="1010"/>
      <c r="CZ110" s="1010"/>
      <c r="DA110" s="1010"/>
      <c r="DB110" s="1010"/>
      <c r="DC110" s="1010"/>
      <c r="DD110" s="1010"/>
      <c r="DE110" s="1010"/>
      <c r="DF110" s="1011"/>
      <c r="DG110" s="1012" t="s">
        <v>428</v>
      </c>
      <c r="DH110" s="1013"/>
      <c r="DI110" s="1013"/>
      <c r="DJ110" s="1013"/>
      <c r="DK110" s="1013"/>
      <c r="DL110" s="1013" t="s">
        <v>428</v>
      </c>
      <c r="DM110" s="1013"/>
      <c r="DN110" s="1013"/>
      <c r="DO110" s="1013"/>
      <c r="DP110" s="1013"/>
      <c r="DQ110" s="1013" t="s">
        <v>228</v>
      </c>
      <c r="DR110" s="1013"/>
      <c r="DS110" s="1013"/>
      <c r="DT110" s="1013"/>
      <c r="DU110" s="1013"/>
      <c r="DV110" s="1014" t="s">
        <v>228</v>
      </c>
      <c r="DW110" s="1014"/>
      <c r="DX110" s="1014"/>
      <c r="DY110" s="1014"/>
      <c r="DZ110" s="1015"/>
    </row>
    <row r="111" spans="1:131" s="246" customFormat="1" ht="26.25" customHeight="1">
      <c r="A111" s="1016" t="s">
        <v>429</v>
      </c>
      <c r="B111" s="1017"/>
      <c r="C111" s="1017"/>
      <c r="D111" s="1017"/>
      <c r="E111" s="1017"/>
      <c r="F111" s="1017"/>
      <c r="G111" s="1017"/>
      <c r="H111" s="1017"/>
      <c r="I111" s="1017"/>
      <c r="J111" s="1017"/>
      <c r="K111" s="1017"/>
      <c r="L111" s="1017"/>
      <c r="M111" s="1017"/>
      <c r="N111" s="1017"/>
      <c r="O111" s="1017"/>
      <c r="P111" s="1017"/>
      <c r="Q111" s="1017"/>
      <c r="R111" s="1017"/>
      <c r="S111" s="1017"/>
      <c r="T111" s="1017"/>
      <c r="U111" s="1017"/>
      <c r="V111" s="1017"/>
      <c r="W111" s="1017"/>
      <c r="X111" s="1017"/>
      <c r="Y111" s="1017"/>
      <c r="Z111" s="1018"/>
      <c r="AA111" s="1019" t="s">
        <v>428</v>
      </c>
      <c r="AB111" s="1020"/>
      <c r="AC111" s="1020"/>
      <c r="AD111" s="1020"/>
      <c r="AE111" s="1021"/>
      <c r="AF111" s="1022" t="s">
        <v>228</v>
      </c>
      <c r="AG111" s="1020"/>
      <c r="AH111" s="1020"/>
      <c r="AI111" s="1020"/>
      <c r="AJ111" s="1021"/>
      <c r="AK111" s="1022" t="s">
        <v>428</v>
      </c>
      <c r="AL111" s="1020"/>
      <c r="AM111" s="1020"/>
      <c r="AN111" s="1020"/>
      <c r="AO111" s="1021"/>
      <c r="AP111" s="1023" t="s">
        <v>228</v>
      </c>
      <c r="AQ111" s="1024"/>
      <c r="AR111" s="1024"/>
      <c r="AS111" s="1024"/>
      <c r="AT111" s="1025"/>
      <c r="AU111" s="986"/>
      <c r="AV111" s="987"/>
      <c r="AW111" s="987"/>
      <c r="AX111" s="987"/>
      <c r="AY111" s="987"/>
      <c r="AZ111" s="1035" t="s">
        <v>430</v>
      </c>
      <c r="BA111" s="1036"/>
      <c r="BB111" s="1036"/>
      <c r="BC111" s="1036"/>
      <c r="BD111" s="1036"/>
      <c r="BE111" s="1036"/>
      <c r="BF111" s="1036"/>
      <c r="BG111" s="1036"/>
      <c r="BH111" s="1036"/>
      <c r="BI111" s="1036"/>
      <c r="BJ111" s="1036"/>
      <c r="BK111" s="1036"/>
      <c r="BL111" s="1036"/>
      <c r="BM111" s="1036"/>
      <c r="BN111" s="1036"/>
      <c r="BO111" s="1036"/>
      <c r="BP111" s="1037"/>
      <c r="BQ111" s="1005" t="s">
        <v>228</v>
      </c>
      <c r="BR111" s="1006"/>
      <c r="BS111" s="1006"/>
      <c r="BT111" s="1006"/>
      <c r="BU111" s="1006"/>
      <c r="BV111" s="1006" t="s">
        <v>431</v>
      </c>
      <c r="BW111" s="1006"/>
      <c r="BX111" s="1006"/>
      <c r="BY111" s="1006"/>
      <c r="BZ111" s="1006"/>
      <c r="CA111" s="1006" t="s">
        <v>228</v>
      </c>
      <c r="CB111" s="1006"/>
      <c r="CC111" s="1006"/>
      <c r="CD111" s="1006"/>
      <c r="CE111" s="1006"/>
      <c r="CF111" s="1000" t="s">
        <v>431</v>
      </c>
      <c r="CG111" s="1001"/>
      <c r="CH111" s="1001"/>
      <c r="CI111" s="1001"/>
      <c r="CJ111" s="1001"/>
      <c r="CK111" s="1031"/>
      <c r="CL111" s="1032"/>
      <c r="CM111" s="1002" t="s">
        <v>432</v>
      </c>
      <c r="CN111" s="1003"/>
      <c r="CO111" s="1003"/>
      <c r="CP111" s="1003"/>
      <c r="CQ111" s="1003"/>
      <c r="CR111" s="1003"/>
      <c r="CS111" s="1003"/>
      <c r="CT111" s="1003"/>
      <c r="CU111" s="1003"/>
      <c r="CV111" s="1003"/>
      <c r="CW111" s="1003"/>
      <c r="CX111" s="1003"/>
      <c r="CY111" s="1003"/>
      <c r="CZ111" s="1003"/>
      <c r="DA111" s="1003"/>
      <c r="DB111" s="1003"/>
      <c r="DC111" s="1003"/>
      <c r="DD111" s="1003"/>
      <c r="DE111" s="1003"/>
      <c r="DF111" s="1004"/>
      <c r="DG111" s="1005" t="s">
        <v>228</v>
      </c>
      <c r="DH111" s="1006"/>
      <c r="DI111" s="1006"/>
      <c r="DJ111" s="1006"/>
      <c r="DK111" s="1006"/>
      <c r="DL111" s="1006" t="s">
        <v>433</v>
      </c>
      <c r="DM111" s="1006"/>
      <c r="DN111" s="1006"/>
      <c r="DO111" s="1006"/>
      <c r="DP111" s="1006"/>
      <c r="DQ111" s="1006" t="s">
        <v>428</v>
      </c>
      <c r="DR111" s="1006"/>
      <c r="DS111" s="1006"/>
      <c r="DT111" s="1006"/>
      <c r="DU111" s="1006"/>
      <c r="DV111" s="1007" t="s">
        <v>428</v>
      </c>
      <c r="DW111" s="1007"/>
      <c r="DX111" s="1007"/>
      <c r="DY111" s="1007"/>
      <c r="DZ111" s="1008"/>
    </row>
    <row r="112" spans="1:131" s="246" customFormat="1" ht="26.25" customHeight="1">
      <c r="A112" s="1038" t="s">
        <v>434</v>
      </c>
      <c r="B112" s="1039"/>
      <c r="C112" s="1036" t="s">
        <v>435</v>
      </c>
      <c r="D112" s="1036"/>
      <c r="E112" s="1036"/>
      <c r="F112" s="1036"/>
      <c r="G112" s="1036"/>
      <c r="H112" s="1036"/>
      <c r="I112" s="1036"/>
      <c r="J112" s="1036"/>
      <c r="K112" s="1036"/>
      <c r="L112" s="1036"/>
      <c r="M112" s="1036"/>
      <c r="N112" s="1036"/>
      <c r="O112" s="1036"/>
      <c r="P112" s="1036"/>
      <c r="Q112" s="1036"/>
      <c r="R112" s="1036"/>
      <c r="S112" s="1036"/>
      <c r="T112" s="1036"/>
      <c r="U112" s="1036"/>
      <c r="V112" s="1036"/>
      <c r="W112" s="1036"/>
      <c r="X112" s="1036"/>
      <c r="Y112" s="1036"/>
      <c r="Z112" s="1037"/>
      <c r="AA112" s="1044" t="s">
        <v>428</v>
      </c>
      <c r="AB112" s="1045"/>
      <c r="AC112" s="1045"/>
      <c r="AD112" s="1045"/>
      <c r="AE112" s="1046"/>
      <c r="AF112" s="1047" t="s">
        <v>433</v>
      </c>
      <c r="AG112" s="1045"/>
      <c r="AH112" s="1045"/>
      <c r="AI112" s="1045"/>
      <c r="AJ112" s="1046"/>
      <c r="AK112" s="1047" t="s">
        <v>431</v>
      </c>
      <c r="AL112" s="1045"/>
      <c r="AM112" s="1045"/>
      <c r="AN112" s="1045"/>
      <c r="AO112" s="1046"/>
      <c r="AP112" s="1048" t="s">
        <v>228</v>
      </c>
      <c r="AQ112" s="1049"/>
      <c r="AR112" s="1049"/>
      <c r="AS112" s="1049"/>
      <c r="AT112" s="1050"/>
      <c r="AU112" s="986"/>
      <c r="AV112" s="987"/>
      <c r="AW112" s="987"/>
      <c r="AX112" s="987"/>
      <c r="AY112" s="987"/>
      <c r="AZ112" s="1035" t="s">
        <v>436</v>
      </c>
      <c r="BA112" s="1036"/>
      <c r="BB112" s="1036"/>
      <c r="BC112" s="1036"/>
      <c r="BD112" s="1036"/>
      <c r="BE112" s="1036"/>
      <c r="BF112" s="1036"/>
      <c r="BG112" s="1036"/>
      <c r="BH112" s="1036"/>
      <c r="BI112" s="1036"/>
      <c r="BJ112" s="1036"/>
      <c r="BK112" s="1036"/>
      <c r="BL112" s="1036"/>
      <c r="BM112" s="1036"/>
      <c r="BN112" s="1036"/>
      <c r="BO112" s="1036"/>
      <c r="BP112" s="1037"/>
      <c r="BQ112" s="1005">
        <v>128153</v>
      </c>
      <c r="BR112" s="1006"/>
      <c r="BS112" s="1006"/>
      <c r="BT112" s="1006"/>
      <c r="BU112" s="1006"/>
      <c r="BV112" s="1006">
        <v>122990</v>
      </c>
      <c r="BW112" s="1006"/>
      <c r="BX112" s="1006"/>
      <c r="BY112" s="1006"/>
      <c r="BZ112" s="1006"/>
      <c r="CA112" s="1006">
        <v>124698</v>
      </c>
      <c r="CB112" s="1006"/>
      <c r="CC112" s="1006"/>
      <c r="CD112" s="1006"/>
      <c r="CE112" s="1006"/>
      <c r="CF112" s="1000">
        <v>10</v>
      </c>
      <c r="CG112" s="1001"/>
      <c r="CH112" s="1001"/>
      <c r="CI112" s="1001"/>
      <c r="CJ112" s="1001"/>
      <c r="CK112" s="1031"/>
      <c r="CL112" s="1032"/>
      <c r="CM112" s="1002" t="s">
        <v>437</v>
      </c>
      <c r="CN112" s="1003"/>
      <c r="CO112" s="1003"/>
      <c r="CP112" s="1003"/>
      <c r="CQ112" s="1003"/>
      <c r="CR112" s="1003"/>
      <c r="CS112" s="1003"/>
      <c r="CT112" s="1003"/>
      <c r="CU112" s="1003"/>
      <c r="CV112" s="1003"/>
      <c r="CW112" s="1003"/>
      <c r="CX112" s="1003"/>
      <c r="CY112" s="1003"/>
      <c r="CZ112" s="1003"/>
      <c r="DA112" s="1003"/>
      <c r="DB112" s="1003"/>
      <c r="DC112" s="1003"/>
      <c r="DD112" s="1003"/>
      <c r="DE112" s="1003"/>
      <c r="DF112" s="1004"/>
      <c r="DG112" s="1005" t="s">
        <v>428</v>
      </c>
      <c r="DH112" s="1006"/>
      <c r="DI112" s="1006"/>
      <c r="DJ112" s="1006"/>
      <c r="DK112" s="1006"/>
      <c r="DL112" s="1006" t="s">
        <v>228</v>
      </c>
      <c r="DM112" s="1006"/>
      <c r="DN112" s="1006"/>
      <c r="DO112" s="1006"/>
      <c r="DP112" s="1006"/>
      <c r="DQ112" s="1006" t="s">
        <v>433</v>
      </c>
      <c r="DR112" s="1006"/>
      <c r="DS112" s="1006"/>
      <c r="DT112" s="1006"/>
      <c r="DU112" s="1006"/>
      <c r="DV112" s="1007" t="s">
        <v>428</v>
      </c>
      <c r="DW112" s="1007"/>
      <c r="DX112" s="1007"/>
      <c r="DY112" s="1007"/>
      <c r="DZ112" s="1008"/>
    </row>
    <row r="113" spans="1:130" s="246" customFormat="1" ht="26.25" customHeight="1">
      <c r="A113" s="1040"/>
      <c r="B113" s="1041"/>
      <c r="C113" s="1036" t="s">
        <v>438</v>
      </c>
      <c r="D113" s="1036"/>
      <c r="E113" s="1036"/>
      <c r="F113" s="1036"/>
      <c r="G113" s="1036"/>
      <c r="H113" s="1036"/>
      <c r="I113" s="1036"/>
      <c r="J113" s="1036"/>
      <c r="K113" s="1036"/>
      <c r="L113" s="1036"/>
      <c r="M113" s="1036"/>
      <c r="N113" s="1036"/>
      <c r="O113" s="1036"/>
      <c r="P113" s="1036"/>
      <c r="Q113" s="1036"/>
      <c r="R113" s="1036"/>
      <c r="S113" s="1036"/>
      <c r="T113" s="1036"/>
      <c r="U113" s="1036"/>
      <c r="V113" s="1036"/>
      <c r="W113" s="1036"/>
      <c r="X113" s="1036"/>
      <c r="Y113" s="1036"/>
      <c r="Z113" s="1037"/>
      <c r="AA113" s="1019">
        <v>9553</v>
      </c>
      <c r="AB113" s="1020"/>
      <c r="AC113" s="1020"/>
      <c r="AD113" s="1020"/>
      <c r="AE113" s="1021"/>
      <c r="AF113" s="1022">
        <v>10348</v>
      </c>
      <c r="AG113" s="1020"/>
      <c r="AH113" s="1020"/>
      <c r="AI113" s="1020"/>
      <c r="AJ113" s="1021"/>
      <c r="AK113" s="1022">
        <v>12901</v>
      </c>
      <c r="AL113" s="1020"/>
      <c r="AM113" s="1020"/>
      <c r="AN113" s="1020"/>
      <c r="AO113" s="1021"/>
      <c r="AP113" s="1023">
        <v>1</v>
      </c>
      <c r="AQ113" s="1024"/>
      <c r="AR113" s="1024"/>
      <c r="AS113" s="1024"/>
      <c r="AT113" s="1025"/>
      <c r="AU113" s="986"/>
      <c r="AV113" s="987"/>
      <c r="AW113" s="987"/>
      <c r="AX113" s="987"/>
      <c r="AY113" s="987"/>
      <c r="AZ113" s="1035" t="s">
        <v>439</v>
      </c>
      <c r="BA113" s="1036"/>
      <c r="BB113" s="1036"/>
      <c r="BC113" s="1036"/>
      <c r="BD113" s="1036"/>
      <c r="BE113" s="1036"/>
      <c r="BF113" s="1036"/>
      <c r="BG113" s="1036"/>
      <c r="BH113" s="1036"/>
      <c r="BI113" s="1036"/>
      <c r="BJ113" s="1036"/>
      <c r="BK113" s="1036"/>
      <c r="BL113" s="1036"/>
      <c r="BM113" s="1036"/>
      <c r="BN113" s="1036"/>
      <c r="BO113" s="1036"/>
      <c r="BP113" s="1037"/>
      <c r="BQ113" s="1005">
        <v>68160</v>
      </c>
      <c r="BR113" s="1006"/>
      <c r="BS113" s="1006"/>
      <c r="BT113" s="1006"/>
      <c r="BU113" s="1006"/>
      <c r="BV113" s="1006">
        <v>61581</v>
      </c>
      <c r="BW113" s="1006"/>
      <c r="BX113" s="1006"/>
      <c r="BY113" s="1006"/>
      <c r="BZ113" s="1006"/>
      <c r="CA113" s="1006">
        <v>50325</v>
      </c>
      <c r="CB113" s="1006"/>
      <c r="CC113" s="1006"/>
      <c r="CD113" s="1006"/>
      <c r="CE113" s="1006"/>
      <c r="CF113" s="1000">
        <v>4</v>
      </c>
      <c r="CG113" s="1001"/>
      <c r="CH113" s="1001"/>
      <c r="CI113" s="1001"/>
      <c r="CJ113" s="1001"/>
      <c r="CK113" s="1031"/>
      <c r="CL113" s="1032"/>
      <c r="CM113" s="1002" t="s">
        <v>440</v>
      </c>
      <c r="CN113" s="1003"/>
      <c r="CO113" s="1003"/>
      <c r="CP113" s="1003"/>
      <c r="CQ113" s="1003"/>
      <c r="CR113" s="1003"/>
      <c r="CS113" s="1003"/>
      <c r="CT113" s="1003"/>
      <c r="CU113" s="1003"/>
      <c r="CV113" s="1003"/>
      <c r="CW113" s="1003"/>
      <c r="CX113" s="1003"/>
      <c r="CY113" s="1003"/>
      <c r="CZ113" s="1003"/>
      <c r="DA113" s="1003"/>
      <c r="DB113" s="1003"/>
      <c r="DC113" s="1003"/>
      <c r="DD113" s="1003"/>
      <c r="DE113" s="1003"/>
      <c r="DF113" s="1004"/>
      <c r="DG113" s="1044" t="s">
        <v>433</v>
      </c>
      <c r="DH113" s="1045"/>
      <c r="DI113" s="1045"/>
      <c r="DJ113" s="1045"/>
      <c r="DK113" s="1046"/>
      <c r="DL113" s="1047" t="s">
        <v>228</v>
      </c>
      <c r="DM113" s="1045"/>
      <c r="DN113" s="1045"/>
      <c r="DO113" s="1045"/>
      <c r="DP113" s="1046"/>
      <c r="DQ113" s="1047" t="s">
        <v>228</v>
      </c>
      <c r="DR113" s="1045"/>
      <c r="DS113" s="1045"/>
      <c r="DT113" s="1045"/>
      <c r="DU113" s="1046"/>
      <c r="DV113" s="1048" t="s">
        <v>228</v>
      </c>
      <c r="DW113" s="1049"/>
      <c r="DX113" s="1049"/>
      <c r="DY113" s="1049"/>
      <c r="DZ113" s="1050"/>
    </row>
    <row r="114" spans="1:130" s="246" customFormat="1" ht="26.25" customHeight="1">
      <c r="A114" s="1040"/>
      <c r="B114" s="1041"/>
      <c r="C114" s="1036" t="s">
        <v>441</v>
      </c>
      <c r="D114" s="1036"/>
      <c r="E114" s="1036"/>
      <c r="F114" s="1036"/>
      <c r="G114" s="1036"/>
      <c r="H114" s="1036"/>
      <c r="I114" s="1036"/>
      <c r="J114" s="1036"/>
      <c r="K114" s="1036"/>
      <c r="L114" s="1036"/>
      <c r="M114" s="1036"/>
      <c r="N114" s="1036"/>
      <c r="O114" s="1036"/>
      <c r="P114" s="1036"/>
      <c r="Q114" s="1036"/>
      <c r="R114" s="1036"/>
      <c r="S114" s="1036"/>
      <c r="T114" s="1036"/>
      <c r="U114" s="1036"/>
      <c r="V114" s="1036"/>
      <c r="W114" s="1036"/>
      <c r="X114" s="1036"/>
      <c r="Y114" s="1036"/>
      <c r="Z114" s="1037"/>
      <c r="AA114" s="1044">
        <v>8385</v>
      </c>
      <c r="AB114" s="1045"/>
      <c r="AC114" s="1045"/>
      <c r="AD114" s="1045"/>
      <c r="AE114" s="1046"/>
      <c r="AF114" s="1047">
        <v>7017</v>
      </c>
      <c r="AG114" s="1045"/>
      <c r="AH114" s="1045"/>
      <c r="AI114" s="1045"/>
      <c r="AJ114" s="1046"/>
      <c r="AK114" s="1047">
        <v>7310</v>
      </c>
      <c r="AL114" s="1045"/>
      <c r="AM114" s="1045"/>
      <c r="AN114" s="1045"/>
      <c r="AO114" s="1046"/>
      <c r="AP114" s="1048">
        <v>0.6</v>
      </c>
      <c r="AQ114" s="1049"/>
      <c r="AR114" s="1049"/>
      <c r="AS114" s="1049"/>
      <c r="AT114" s="1050"/>
      <c r="AU114" s="986"/>
      <c r="AV114" s="987"/>
      <c r="AW114" s="987"/>
      <c r="AX114" s="987"/>
      <c r="AY114" s="987"/>
      <c r="AZ114" s="1035" t="s">
        <v>442</v>
      </c>
      <c r="BA114" s="1036"/>
      <c r="BB114" s="1036"/>
      <c r="BC114" s="1036"/>
      <c r="BD114" s="1036"/>
      <c r="BE114" s="1036"/>
      <c r="BF114" s="1036"/>
      <c r="BG114" s="1036"/>
      <c r="BH114" s="1036"/>
      <c r="BI114" s="1036"/>
      <c r="BJ114" s="1036"/>
      <c r="BK114" s="1036"/>
      <c r="BL114" s="1036"/>
      <c r="BM114" s="1036"/>
      <c r="BN114" s="1036"/>
      <c r="BO114" s="1036"/>
      <c r="BP114" s="1037"/>
      <c r="BQ114" s="1005">
        <v>269433</v>
      </c>
      <c r="BR114" s="1006"/>
      <c r="BS114" s="1006"/>
      <c r="BT114" s="1006"/>
      <c r="BU114" s="1006"/>
      <c r="BV114" s="1006">
        <v>220679</v>
      </c>
      <c r="BW114" s="1006"/>
      <c r="BX114" s="1006"/>
      <c r="BY114" s="1006"/>
      <c r="BZ114" s="1006"/>
      <c r="CA114" s="1006">
        <v>212848</v>
      </c>
      <c r="CB114" s="1006"/>
      <c r="CC114" s="1006"/>
      <c r="CD114" s="1006"/>
      <c r="CE114" s="1006"/>
      <c r="CF114" s="1000">
        <v>17.100000000000001</v>
      </c>
      <c r="CG114" s="1001"/>
      <c r="CH114" s="1001"/>
      <c r="CI114" s="1001"/>
      <c r="CJ114" s="1001"/>
      <c r="CK114" s="1031"/>
      <c r="CL114" s="1032"/>
      <c r="CM114" s="1002" t="s">
        <v>443</v>
      </c>
      <c r="CN114" s="1003"/>
      <c r="CO114" s="1003"/>
      <c r="CP114" s="1003"/>
      <c r="CQ114" s="1003"/>
      <c r="CR114" s="1003"/>
      <c r="CS114" s="1003"/>
      <c r="CT114" s="1003"/>
      <c r="CU114" s="1003"/>
      <c r="CV114" s="1003"/>
      <c r="CW114" s="1003"/>
      <c r="CX114" s="1003"/>
      <c r="CY114" s="1003"/>
      <c r="CZ114" s="1003"/>
      <c r="DA114" s="1003"/>
      <c r="DB114" s="1003"/>
      <c r="DC114" s="1003"/>
      <c r="DD114" s="1003"/>
      <c r="DE114" s="1003"/>
      <c r="DF114" s="1004"/>
      <c r="DG114" s="1044" t="s">
        <v>428</v>
      </c>
      <c r="DH114" s="1045"/>
      <c r="DI114" s="1045"/>
      <c r="DJ114" s="1045"/>
      <c r="DK114" s="1046"/>
      <c r="DL114" s="1047" t="s">
        <v>431</v>
      </c>
      <c r="DM114" s="1045"/>
      <c r="DN114" s="1045"/>
      <c r="DO114" s="1045"/>
      <c r="DP114" s="1046"/>
      <c r="DQ114" s="1047" t="s">
        <v>428</v>
      </c>
      <c r="DR114" s="1045"/>
      <c r="DS114" s="1045"/>
      <c r="DT114" s="1045"/>
      <c r="DU114" s="1046"/>
      <c r="DV114" s="1048" t="s">
        <v>228</v>
      </c>
      <c r="DW114" s="1049"/>
      <c r="DX114" s="1049"/>
      <c r="DY114" s="1049"/>
      <c r="DZ114" s="1050"/>
    </row>
    <row r="115" spans="1:130" s="246" customFormat="1" ht="26.25" customHeight="1">
      <c r="A115" s="1040"/>
      <c r="B115" s="1041"/>
      <c r="C115" s="1036" t="s">
        <v>444</v>
      </c>
      <c r="D115" s="1036"/>
      <c r="E115" s="1036"/>
      <c r="F115" s="1036"/>
      <c r="G115" s="1036"/>
      <c r="H115" s="1036"/>
      <c r="I115" s="1036"/>
      <c r="J115" s="1036"/>
      <c r="K115" s="1036"/>
      <c r="L115" s="1036"/>
      <c r="M115" s="1036"/>
      <c r="N115" s="1036"/>
      <c r="O115" s="1036"/>
      <c r="P115" s="1036"/>
      <c r="Q115" s="1036"/>
      <c r="R115" s="1036"/>
      <c r="S115" s="1036"/>
      <c r="T115" s="1036"/>
      <c r="U115" s="1036"/>
      <c r="V115" s="1036"/>
      <c r="W115" s="1036"/>
      <c r="X115" s="1036"/>
      <c r="Y115" s="1036"/>
      <c r="Z115" s="1037"/>
      <c r="AA115" s="1019" t="s">
        <v>428</v>
      </c>
      <c r="AB115" s="1020"/>
      <c r="AC115" s="1020"/>
      <c r="AD115" s="1020"/>
      <c r="AE115" s="1021"/>
      <c r="AF115" s="1022" t="s">
        <v>228</v>
      </c>
      <c r="AG115" s="1020"/>
      <c r="AH115" s="1020"/>
      <c r="AI115" s="1020"/>
      <c r="AJ115" s="1021"/>
      <c r="AK115" s="1022" t="s">
        <v>431</v>
      </c>
      <c r="AL115" s="1020"/>
      <c r="AM115" s="1020"/>
      <c r="AN115" s="1020"/>
      <c r="AO115" s="1021"/>
      <c r="AP115" s="1023" t="s">
        <v>428</v>
      </c>
      <c r="AQ115" s="1024"/>
      <c r="AR115" s="1024"/>
      <c r="AS115" s="1024"/>
      <c r="AT115" s="1025"/>
      <c r="AU115" s="986"/>
      <c r="AV115" s="987"/>
      <c r="AW115" s="987"/>
      <c r="AX115" s="987"/>
      <c r="AY115" s="987"/>
      <c r="AZ115" s="1035" t="s">
        <v>445</v>
      </c>
      <c r="BA115" s="1036"/>
      <c r="BB115" s="1036"/>
      <c r="BC115" s="1036"/>
      <c r="BD115" s="1036"/>
      <c r="BE115" s="1036"/>
      <c r="BF115" s="1036"/>
      <c r="BG115" s="1036"/>
      <c r="BH115" s="1036"/>
      <c r="BI115" s="1036"/>
      <c r="BJ115" s="1036"/>
      <c r="BK115" s="1036"/>
      <c r="BL115" s="1036"/>
      <c r="BM115" s="1036"/>
      <c r="BN115" s="1036"/>
      <c r="BO115" s="1036"/>
      <c r="BP115" s="1037"/>
      <c r="BQ115" s="1005" t="s">
        <v>428</v>
      </c>
      <c r="BR115" s="1006"/>
      <c r="BS115" s="1006"/>
      <c r="BT115" s="1006"/>
      <c r="BU115" s="1006"/>
      <c r="BV115" s="1006" t="s">
        <v>428</v>
      </c>
      <c r="BW115" s="1006"/>
      <c r="BX115" s="1006"/>
      <c r="BY115" s="1006"/>
      <c r="BZ115" s="1006"/>
      <c r="CA115" s="1006" t="s">
        <v>428</v>
      </c>
      <c r="CB115" s="1006"/>
      <c r="CC115" s="1006"/>
      <c r="CD115" s="1006"/>
      <c r="CE115" s="1006"/>
      <c r="CF115" s="1000" t="s">
        <v>228</v>
      </c>
      <c r="CG115" s="1001"/>
      <c r="CH115" s="1001"/>
      <c r="CI115" s="1001"/>
      <c r="CJ115" s="1001"/>
      <c r="CK115" s="1031"/>
      <c r="CL115" s="1032"/>
      <c r="CM115" s="1035" t="s">
        <v>446</v>
      </c>
      <c r="CN115" s="1056"/>
      <c r="CO115" s="1056"/>
      <c r="CP115" s="1056"/>
      <c r="CQ115" s="1056"/>
      <c r="CR115" s="1056"/>
      <c r="CS115" s="1056"/>
      <c r="CT115" s="1056"/>
      <c r="CU115" s="1056"/>
      <c r="CV115" s="1056"/>
      <c r="CW115" s="1056"/>
      <c r="CX115" s="1056"/>
      <c r="CY115" s="1056"/>
      <c r="CZ115" s="1056"/>
      <c r="DA115" s="1056"/>
      <c r="DB115" s="1056"/>
      <c r="DC115" s="1056"/>
      <c r="DD115" s="1056"/>
      <c r="DE115" s="1056"/>
      <c r="DF115" s="1037"/>
      <c r="DG115" s="1044" t="s">
        <v>431</v>
      </c>
      <c r="DH115" s="1045"/>
      <c r="DI115" s="1045"/>
      <c r="DJ115" s="1045"/>
      <c r="DK115" s="1046"/>
      <c r="DL115" s="1047" t="s">
        <v>228</v>
      </c>
      <c r="DM115" s="1045"/>
      <c r="DN115" s="1045"/>
      <c r="DO115" s="1045"/>
      <c r="DP115" s="1046"/>
      <c r="DQ115" s="1047" t="s">
        <v>428</v>
      </c>
      <c r="DR115" s="1045"/>
      <c r="DS115" s="1045"/>
      <c r="DT115" s="1045"/>
      <c r="DU115" s="1046"/>
      <c r="DV115" s="1048" t="s">
        <v>428</v>
      </c>
      <c r="DW115" s="1049"/>
      <c r="DX115" s="1049"/>
      <c r="DY115" s="1049"/>
      <c r="DZ115" s="1050"/>
    </row>
    <row r="116" spans="1:130" s="246" customFormat="1" ht="26.25" customHeight="1">
      <c r="A116" s="1042"/>
      <c r="B116" s="1043"/>
      <c r="C116" s="1051" t="s">
        <v>447</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2"/>
      <c r="AA116" s="1044" t="s">
        <v>228</v>
      </c>
      <c r="AB116" s="1045"/>
      <c r="AC116" s="1045"/>
      <c r="AD116" s="1045"/>
      <c r="AE116" s="1046"/>
      <c r="AF116" s="1047" t="s">
        <v>433</v>
      </c>
      <c r="AG116" s="1045"/>
      <c r="AH116" s="1045"/>
      <c r="AI116" s="1045"/>
      <c r="AJ116" s="1046"/>
      <c r="AK116" s="1047" t="s">
        <v>228</v>
      </c>
      <c r="AL116" s="1045"/>
      <c r="AM116" s="1045"/>
      <c r="AN116" s="1045"/>
      <c r="AO116" s="1046"/>
      <c r="AP116" s="1048" t="s">
        <v>431</v>
      </c>
      <c r="AQ116" s="1049"/>
      <c r="AR116" s="1049"/>
      <c r="AS116" s="1049"/>
      <c r="AT116" s="1050"/>
      <c r="AU116" s="986"/>
      <c r="AV116" s="987"/>
      <c r="AW116" s="987"/>
      <c r="AX116" s="987"/>
      <c r="AY116" s="987"/>
      <c r="AZ116" s="1053" t="s">
        <v>448</v>
      </c>
      <c r="BA116" s="1054"/>
      <c r="BB116" s="1054"/>
      <c r="BC116" s="1054"/>
      <c r="BD116" s="1054"/>
      <c r="BE116" s="1054"/>
      <c r="BF116" s="1054"/>
      <c r="BG116" s="1054"/>
      <c r="BH116" s="1054"/>
      <c r="BI116" s="1054"/>
      <c r="BJ116" s="1054"/>
      <c r="BK116" s="1054"/>
      <c r="BL116" s="1054"/>
      <c r="BM116" s="1054"/>
      <c r="BN116" s="1054"/>
      <c r="BO116" s="1054"/>
      <c r="BP116" s="1055"/>
      <c r="BQ116" s="1005" t="s">
        <v>431</v>
      </c>
      <c r="BR116" s="1006"/>
      <c r="BS116" s="1006"/>
      <c r="BT116" s="1006"/>
      <c r="BU116" s="1006"/>
      <c r="BV116" s="1006" t="s">
        <v>228</v>
      </c>
      <c r="BW116" s="1006"/>
      <c r="BX116" s="1006"/>
      <c r="BY116" s="1006"/>
      <c r="BZ116" s="1006"/>
      <c r="CA116" s="1006" t="s">
        <v>228</v>
      </c>
      <c r="CB116" s="1006"/>
      <c r="CC116" s="1006"/>
      <c r="CD116" s="1006"/>
      <c r="CE116" s="1006"/>
      <c r="CF116" s="1000" t="s">
        <v>228</v>
      </c>
      <c r="CG116" s="1001"/>
      <c r="CH116" s="1001"/>
      <c r="CI116" s="1001"/>
      <c r="CJ116" s="1001"/>
      <c r="CK116" s="1031"/>
      <c r="CL116" s="1032"/>
      <c r="CM116" s="1002" t="s">
        <v>449</v>
      </c>
      <c r="CN116" s="1003"/>
      <c r="CO116" s="1003"/>
      <c r="CP116" s="1003"/>
      <c r="CQ116" s="1003"/>
      <c r="CR116" s="1003"/>
      <c r="CS116" s="1003"/>
      <c r="CT116" s="1003"/>
      <c r="CU116" s="1003"/>
      <c r="CV116" s="1003"/>
      <c r="CW116" s="1003"/>
      <c r="CX116" s="1003"/>
      <c r="CY116" s="1003"/>
      <c r="CZ116" s="1003"/>
      <c r="DA116" s="1003"/>
      <c r="DB116" s="1003"/>
      <c r="DC116" s="1003"/>
      <c r="DD116" s="1003"/>
      <c r="DE116" s="1003"/>
      <c r="DF116" s="1004"/>
      <c r="DG116" s="1044" t="s">
        <v>228</v>
      </c>
      <c r="DH116" s="1045"/>
      <c r="DI116" s="1045"/>
      <c r="DJ116" s="1045"/>
      <c r="DK116" s="1046"/>
      <c r="DL116" s="1047" t="s">
        <v>428</v>
      </c>
      <c r="DM116" s="1045"/>
      <c r="DN116" s="1045"/>
      <c r="DO116" s="1045"/>
      <c r="DP116" s="1046"/>
      <c r="DQ116" s="1047" t="s">
        <v>428</v>
      </c>
      <c r="DR116" s="1045"/>
      <c r="DS116" s="1045"/>
      <c r="DT116" s="1045"/>
      <c r="DU116" s="1046"/>
      <c r="DV116" s="1048" t="s">
        <v>428</v>
      </c>
      <c r="DW116" s="1049"/>
      <c r="DX116" s="1049"/>
      <c r="DY116" s="1049"/>
      <c r="DZ116" s="1050"/>
    </row>
    <row r="117" spans="1:130" s="246" customFormat="1" ht="26.25" customHeight="1">
      <c r="A117" s="990" t="s">
        <v>189</v>
      </c>
      <c r="B117" s="971"/>
      <c r="C117" s="971"/>
      <c r="D117" s="971"/>
      <c r="E117" s="971"/>
      <c r="F117" s="971"/>
      <c r="G117" s="971"/>
      <c r="H117" s="971"/>
      <c r="I117" s="971"/>
      <c r="J117" s="971"/>
      <c r="K117" s="971"/>
      <c r="L117" s="971"/>
      <c r="M117" s="971"/>
      <c r="N117" s="971"/>
      <c r="O117" s="971"/>
      <c r="P117" s="971"/>
      <c r="Q117" s="971"/>
      <c r="R117" s="971"/>
      <c r="S117" s="971"/>
      <c r="T117" s="971"/>
      <c r="U117" s="971"/>
      <c r="V117" s="971"/>
      <c r="W117" s="971"/>
      <c r="X117" s="971"/>
      <c r="Y117" s="1061" t="s">
        <v>450</v>
      </c>
      <c r="Z117" s="972"/>
      <c r="AA117" s="1062">
        <v>128335</v>
      </c>
      <c r="AB117" s="1063"/>
      <c r="AC117" s="1063"/>
      <c r="AD117" s="1063"/>
      <c r="AE117" s="1064"/>
      <c r="AF117" s="1065">
        <v>141295</v>
      </c>
      <c r="AG117" s="1063"/>
      <c r="AH117" s="1063"/>
      <c r="AI117" s="1063"/>
      <c r="AJ117" s="1064"/>
      <c r="AK117" s="1065">
        <v>153885</v>
      </c>
      <c r="AL117" s="1063"/>
      <c r="AM117" s="1063"/>
      <c r="AN117" s="1063"/>
      <c r="AO117" s="1064"/>
      <c r="AP117" s="1066"/>
      <c r="AQ117" s="1067"/>
      <c r="AR117" s="1067"/>
      <c r="AS117" s="1067"/>
      <c r="AT117" s="1068"/>
      <c r="AU117" s="986"/>
      <c r="AV117" s="987"/>
      <c r="AW117" s="987"/>
      <c r="AX117" s="987"/>
      <c r="AY117" s="987"/>
      <c r="AZ117" s="1053" t="s">
        <v>451</v>
      </c>
      <c r="BA117" s="1054"/>
      <c r="BB117" s="1054"/>
      <c r="BC117" s="1054"/>
      <c r="BD117" s="1054"/>
      <c r="BE117" s="1054"/>
      <c r="BF117" s="1054"/>
      <c r="BG117" s="1054"/>
      <c r="BH117" s="1054"/>
      <c r="BI117" s="1054"/>
      <c r="BJ117" s="1054"/>
      <c r="BK117" s="1054"/>
      <c r="BL117" s="1054"/>
      <c r="BM117" s="1054"/>
      <c r="BN117" s="1054"/>
      <c r="BO117" s="1054"/>
      <c r="BP117" s="1055"/>
      <c r="BQ117" s="1005" t="s">
        <v>228</v>
      </c>
      <c r="BR117" s="1006"/>
      <c r="BS117" s="1006"/>
      <c r="BT117" s="1006"/>
      <c r="BU117" s="1006"/>
      <c r="BV117" s="1006" t="s">
        <v>228</v>
      </c>
      <c r="BW117" s="1006"/>
      <c r="BX117" s="1006"/>
      <c r="BY117" s="1006"/>
      <c r="BZ117" s="1006"/>
      <c r="CA117" s="1006" t="s">
        <v>228</v>
      </c>
      <c r="CB117" s="1006"/>
      <c r="CC117" s="1006"/>
      <c r="CD117" s="1006"/>
      <c r="CE117" s="1006"/>
      <c r="CF117" s="1000" t="s">
        <v>428</v>
      </c>
      <c r="CG117" s="1001"/>
      <c r="CH117" s="1001"/>
      <c r="CI117" s="1001"/>
      <c r="CJ117" s="1001"/>
      <c r="CK117" s="1031"/>
      <c r="CL117" s="1032"/>
      <c r="CM117" s="1002" t="s">
        <v>452</v>
      </c>
      <c r="CN117" s="1003"/>
      <c r="CO117" s="1003"/>
      <c r="CP117" s="1003"/>
      <c r="CQ117" s="1003"/>
      <c r="CR117" s="1003"/>
      <c r="CS117" s="1003"/>
      <c r="CT117" s="1003"/>
      <c r="CU117" s="1003"/>
      <c r="CV117" s="1003"/>
      <c r="CW117" s="1003"/>
      <c r="CX117" s="1003"/>
      <c r="CY117" s="1003"/>
      <c r="CZ117" s="1003"/>
      <c r="DA117" s="1003"/>
      <c r="DB117" s="1003"/>
      <c r="DC117" s="1003"/>
      <c r="DD117" s="1003"/>
      <c r="DE117" s="1003"/>
      <c r="DF117" s="1004"/>
      <c r="DG117" s="1044" t="s">
        <v>228</v>
      </c>
      <c r="DH117" s="1045"/>
      <c r="DI117" s="1045"/>
      <c r="DJ117" s="1045"/>
      <c r="DK117" s="1046"/>
      <c r="DL117" s="1047" t="s">
        <v>428</v>
      </c>
      <c r="DM117" s="1045"/>
      <c r="DN117" s="1045"/>
      <c r="DO117" s="1045"/>
      <c r="DP117" s="1046"/>
      <c r="DQ117" s="1047" t="s">
        <v>228</v>
      </c>
      <c r="DR117" s="1045"/>
      <c r="DS117" s="1045"/>
      <c r="DT117" s="1045"/>
      <c r="DU117" s="1046"/>
      <c r="DV117" s="1048" t="s">
        <v>428</v>
      </c>
      <c r="DW117" s="1049"/>
      <c r="DX117" s="1049"/>
      <c r="DY117" s="1049"/>
      <c r="DZ117" s="1050"/>
    </row>
    <row r="118" spans="1:130" s="246" customFormat="1" ht="26.25" customHeight="1">
      <c r="A118" s="990" t="s">
        <v>423</v>
      </c>
      <c r="B118" s="971"/>
      <c r="C118" s="971"/>
      <c r="D118" s="971"/>
      <c r="E118" s="971"/>
      <c r="F118" s="971"/>
      <c r="G118" s="971"/>
      <c r="H118" s="971"/>
      <c r="I118" s="971"/>
      <c r="J118" s="971"/>
      <c r="K118" s="971"/>
      <c r="L118" s="971"/>
      <c r="M118" s="971"/>
      <c r="N118" s="971"/>
      <c r="O118" s="971"/>
      <c r="P118" s="971"/>
      <c r="Q118" s="971"/>
      <c r="R118" s="971"/>
      <c r="S118" s="971"/>
      <c r="T118" s="971"/>
      <c r="U118" s="971"/>
      <c r="V118" s="971"/>
      <c r="W118" s="971"/>
      <c r="X118" s="971"/>
      <c r="Y118" s="971"/>
      <c r="Z118" s="972"/>
      <c r="AA118" s="970" t="s">
        <v>421</v>
      </c>
      <c r="AB118" s="971"/>
      <c r="AC118" s="971"/>
      <c r="AD118" s="971"/>
      <c r="AE118" s="972"/>
      <c r="AF118" s="970" t="s">
        <v>306</v>
      </c>
      <c r="AG118" s="971"/>
      <c r="AH118" s="971"/>
      <c r="AI118" s="971"/>
      <c r="AJ118" s="972"/>
      <c r="AK118" s="970" t="s">
        <v>305</v>
      </c>
      <c r="AL118" s="971"/>
      <c r="AM118" s="971"/>
      <c r="AN118" s="971"/>
      <c r="AO118" s="972"/>
      <c r="AP118" s="1057" t="s">
        <v>422</v>
      </c>
      <c r="AQ118" s="1058"/>
      <c r="AR118" s="1058"/>
      <c r="AS118" s="1058"/>
      <c r="AT118" s="1059"/>
      <c r="AU118" s="986"/>
      <c r="AV118" s="987"/>
      <c r="AW118" s="987"/>
      <c r="AX118" s="987"/>
      <c r="AY118" s="987"/>
      <c r="AZ118" s="1060" t="s">
        <v>453</v>
      </c>
      <c r="BA118" s="1051"/>
      <c r="BB118" s="1051"/>
      <c r="BC118" s="1051"/>
      <c r="BD118" s="1051"/>
      <c r="BE118" s="1051"/>
      <c r="BF118" s="1051"/>
      <c r="BG118" s="1051"/>
      <c r="BH118" s="1051"/>
      <c r="BI118" s="1051"/>
      <c r="BJ118" s="1051"/>
      <c r="BK118" s="1051"/>
      <c r="BL118" s="1051"/>
      <c r="BM118" s="1051"/>
      <c r="BN118" s="1051"/>
      <c r="BO118" s="1051"/>
      <c r="BP118" s="1052"/>
      <c r="BQ118" s="1083" t="s">
        <v>228</v>
      </c>
      <c r="BR118" s="1084"/>
      <c r="BS118" s="1084"/>
      <c r="BT118" s="1084"/>
      <c r="BU118" s="1084"/>
      <c r="BV118" s="1084" t="s">
        <v>428</v>
      </c>
      <c r="BW118" s="1084"/>
      <c r="BX118" s="1084"/>
      <c r="BY118" s="1084"/>
      <c r="BZ118" s="1084"/>
      <c r="CA118" s="1084" t="s">
        <v>228</v>
      </c>
      <c r="CB118" s="1084"/>
      <c r="CC118" s="1084"/>
      <c r="CD118" s="1084"/>
      <c r="CE118" s="1084"/>
      <c r="CF118" s="1000" t="s">
        <v>428</v>
      </c>
      <c r="CG118" s="1001"/>
      <c r="CH118" s="1001"/>
      <c r="CI118" s="1001"/>
      <c r="CJ118" s="1001"/>
      <c r="CK118" s="1031"/>
      <c r="CL118" s="1032"/>
      <c r="CM118" s="1002" t="s">
        <v>454</v>
      </c>
      <c r="CN118" s="1003"/>
      <c r="CO118" s="1003"/>
      <c r="CP118" s="1003"/>
      <c r="CQ118" s="1003"/>
      <c r="CR118" s="1003"/>
      <c r="CS118" s="1003"/>
      <c r="CT118" s="1003"/>
      <c r="CU118" s="1003"/>
      <c r="CV118" s="1003"/>
      <c r="CW118" s="1003"/>
      <c r="CX118" s="1003"/>
      <c r="CY118" s="1003"/>
      <c r="CZ118" s="1003"/>
      <c r="DA118" s="1003"/>
      <c r="DB118" s="1003"/>
      <c r="DC118" s="1003"/>
      <c r="DD118" s="1003"/>
      <c r="DE118" s="1003"/>
      <c r="DF118" s="1004"/>
      <c r="DG118" s="1044" t="s">
        <v>228</v>
      </c>
      <c r="DH118" s="1045"/>
      <c r="DI118" s="1045"/>
      <c r="DJ118" s="1045"/>
      <c r="DK118" s="1046"/>
      <c r="DL118" s="1047" t="s">
        <v>228</v>
      </c>
      <c r="DM118" s="1045"/>
      <c r="DN118" s="1045"/>
      <c r="DO118" s="1045"/>
      <c r="DP118" s="1046"/>
      <c r="DQ118" s="1047" t="s">
        <v>428</v>
      </c>
      <c r="DR118" s="1045"/>
      <c r="DS118" s="1045"/>
      <c r="DT118" s="1045"/>
      <c r="DU118" s="1046"/>
      <c r="DV118" s="1048" t="s">
        <v>428</v>
      </c>
      <c r="DW118" s="1049"/>
      <c r="DX118" s="1049"/>
      <c r="DY118" s="1049"/>
      <c r="DZ118" s="1050"/>
    </row>
    <row r="119" spans="1:130" s="246" customFormat="1" ht="26.25" customHeight="1">
      <c r="A119" s="1144" t="s">
        <v>426</v>
      </c>
      <c r="B119" s="1030"/>
      <c r="C119" s="1009" t="s">
        <v>427</v>
      </c>
      <c r="D119" s="1010"/>
      <c r="E119" s="1010"/>
      <c r="F119" s="1010"/>
      <c r="G119" s="1010"/>
      <c r="H119" s="1010"/>
      <c r="I119" s="1010"/>
      <c r="J119" s="1010"/>
      <c r="K119" s="1010"/>
      <c r="L119" s="1010"/>
      <c r="M119" s="1010"/>
      <c r="N119" s="1010"/>
      <c r="O119" s="1010"/>
      <c r="P119" s="1010"/>
      <c r="Q119" s="1010"/>
      <c r="R119" s="1010"/>
      <c r="S119" s="1010"/>
      <c r="T119" s="1010"/>
      <c r="U119" s="1010"/>
      <c r="V119" s="1010"/>
      <c r="W119" s="1010"/>
      <c r="X119" s="1010"/>
      <c r="Y119" s="1010"/>
      <c r="Z119" s="1011"/>
      <c r="AA119" s="977" t="s">
        <v>228</v>
      </c>
      <c r="AB119" s="978"/>
      <c r="AC119" s="978"/>
      <c r="AD119" s="978"/>
      <c r="AE119" s="979"/>
      <c r="AF119" s="980" t="s">
        <v>228</v>
      </c>
      <c r="AG119" s="978"/>
      <c r="AH119" s="978"/>
      <c r="AI119" s="978"/>
      <c r="AJ119" s="979"/>
      <c r="AK119" s="980" t="s">
        <v>428</v>
      </c>
      <c r="AL119" s="978"/>
      <c r="AM119" s="978"/>
      <c r="AN119" s="978"/>
      <c r="AO119" s="979"/>
      <c r="AP119" s="981" t="s">
        <v>228</v>
      </c>
      <c r="AQ119" s="982"/>
      <c r="AR119" s="982"/>
      <c r="AS119" s="982"/>
      <c r="AT119" s="983"/>
      <c r="AU119" s="988"/>
      <c r="AV119" s="989"/>
      <c r="AW119" s="989"/>
      <c r="AX119" s="989"/>
      <c r="AY119" s="989"/>
      <c r="AZ119" s="277" t="s">
        <v>189</v>
      </c>
      <c r="BA119" s="277"/>
      <c r="BB119" s="277"/>
      <c r="BC119" s="277"/>
      <c r="BD119" s="277"/>
      <c r="BE119" s="277"/>
      <c r="BF119" s="277"/>
      <c r="BG119" s="277"/>
      <c r="BH119" s="277"/>
      <c r="BI119" s="277"/>
      <c r="BJ119" s="277"/>
      <c r="BK119" s="277"/>
      <c r="BL119" s="277"/>
      <c r="BM119" s="277"/>
      <c r="BN119" s="277"/>
      <c r="BO119" s="1061" t="s">
        <v>455</v>
      </c>
      <c r="BP119" s="1092"/>
      <c r="BQ119" s="1083">
        <v>2082574</v>
      </c>
      <c r="BR119" s="1084"/>
      <c r="BS119" s="1084"/>
      <c r="BT119" s="1084"/>
      <c r="BU119" s="1084"/>
      <c r="BV119" s="1084">
        <v>2043882</v>
      </c>
      <c r="BW119" s="1084"/>
      <c r="BX119" s="1084"/>
      <c r="BY119" s="1084"/>
      <c r="BZ119" s="1084"/>
      <c r="CA119" s="1084">
        <v>1955230</v>
      </c>
      <c r="CB119" s="1084"/>
      <c r="CC119" s="1084"/>
      <c r="CD119" s="1084"/>
      <c r="CE119" s="1084"/>
      <c r="CF119" s="1085"/>
      <c r="CG119" s="1086"/>
      <c r="CH119" s="1086"/>
      <c r="CI119" s="1086"/>
      <c r="CJ119" s="1087"/>
      <c r="CK119" s="1033"/>
      <c r="CL119" s="1034"/>
      <c r="CM119" s="1088" t="s">
        <v>456</v>
      </c>
      <c r="CN119" s="1089"/>
      <c r="CO119" s="1089"/>
      <c r="CP119" s="1089"/>
      <c r="CQ119" s="1089"/>
      <c r="CR119" s="1089"/>
      <c r="CS119" s="1089"/>
      <c r="CT119" s="1089"/>
      <c r="CU119" s="1089"/>
      <c r="CV119" s="1089"/>
      <c r="CW119" s="1089"/>
      <c r="CX119" s="1089"/>
      <c r="CY119" s="1089"/>
      <c r="CZ119" s="1089"/>
      <c r="DA119" s="1089"/>
      <c r="DB119" s="1089"/>
      <c r="DC119" s="1089"/>
      <c r="DD119" s="1089"/>
      <c r="DE119" s="1089"/>
      <c r="DF119" s="1090"/>
      <c r="DG119" s="1091" t="s">
        <v>428</v>
      </c>
      <c r="DH119" s="1070"/>
      <c r="DI119" s="1070"/>
      <c r="DJ119" s="1070"/>
      <c r="DK119" s="1071"/>
      <c r="DL119" s="1069" t="s">
        <v>228</v>
      </c>
      <c r="DM119" s="1070"/>
      <c r="DN119" s="1070"/>
      <c r="DO119" s="1070"/>
      <c r="DP119" s="1071"/>
      <c r="DQ119" s="1069" t="s">
        <v>428</v>
      </c>
      <c r="DR119" s="1070"/>
      <c r="DS119" s="1070"/>
      <c r="DT119" s="1070"/>
      <c r="DU119" s="1071"/>
      <c r="DV119" s="1072" t="s">
        <v>428</v>
      </c>
      <c r="DW119" s="1073"/>
      <c r="DX119" s="1073"/>
      <c r="DY119" s="1073"/>
      <c r="DZ119" s="1074"/>
    </row>
    <row r="120" spans="1:130" s="246" customFormat="1" ht="26.25" customHeight="1">
      <c r="A120" s="1145"/>
      <c r="B120" s="1032"/>
      <c r="C120" s="1002" t="s">
        <v>432</v>
      </c>
      <c r="D120" s="1003"/>
      <c r="E120" s="1003"/>
      <c r="F120" s="1003"/>
      <c r="G120" s="1003"/>
      <c r="H120" s="1003"/>
      <c r="I120" s="1003"/>
      <c r="J120" s="1003"/>
      <c r="K120" s="1003"/>
      <c r="L120" s="1003"/>
      <c r="M120" s="1003"/>
      <c r="N120" s="1003"/>
      <c r="O120" s="1003"/>
      <c r="P120" s="1003"/>
      <c r="Q120" s="1003"/>
      <c r="R120" s="1003"/>
      <c r="S120" s="1003"/>
      <c r="T120" s="1003"/>
      <c r="U120" s="1003"/>
      <c r="V120" s="1003"/>
      <c r="W120" s="1003"/>
      <c r="X120" s="1003"/>
      <c r="Y120" s="1003"/>
      <c r="Z120" s="1004"/>
      <c r="AA120" s="1044" t="s">
        <v>228</v>
      </c>
      <c r="AB120" s="1045"/>
      <c r="AC120" s="1045"/>
      <c r="AD120" s="1045"/>
      <c r="AE120" s="1046"/>
      <c r="AF120" s="1047" t="s">
        <v>428</v>
      </c>
      <c r="AG120" s="1045"/>
      <c r="AH120" s="1045"/>
      <c r="AI120" s="1045"/>
      <c r="AJ120" s="1046"/>
      <c r="AK120" s="1047" t="s">
        <v>428</v>
      </c>
      <c r="AL120" s="1045"/>
      <c r="AM120" s="1045"/>
      <c r="AN120" s="1045"/>
      <c r="AO120" s="1046"/>
      <c r="AP120" s="1048" t="s">
        <v>228</v>
      </c>
      <c r="AQ120" s="1049"/>
      <c r="AR120" s="1049"/>
      <c r="AS120" s="1049"/>
      <c r="AT120" s="1050"/>
      <c r="AU120" s="1075" t="s">
        <v>457</v>
      </c>
      <c r="AV120" s="1076"/>
      <c r="AW120" s="1076"/>
      <c r="AX120" s="1076"/>
      <c r="AY120" s="1077"/>
      <c r="AZ120" s="1026" t="s">
        <v>458</v>
      </c>
      <c r="BA120" s="975"/>
      <c r="BB120" s="975"/>
      <c r="BC120" s="975"/>
      <c r="BD120" s="975"/>
      <c r="BE120" s="975"/>
      <c r="BF120" s="975"/>
      <c r="BG120" s="975"/>
      <c r="BH120" s="975"/>
      <c r="BI120" s="975"/>
      <c r="BJ120" s="975"/>
      <c r="BK120" s="975"/>
      <c r="BL120" s="975"/>
      <c r="BM120" s="975"/>
      <c r="BN120" s="975"/>
      <c r="BO120" s="975"/>
      <c r="BP120" s="976"/>
      <c r="BQ120" s="1012">
        <v>1955564</v>
      </c>
      <c r="BR120" s="1013"/>
      <c r="BS120" s="1013"/>
      <c r="BT120" s="1013"/>
      <c r="BU120" s="1013"/>
      <c r="BV120" s="1013">
        <v>1970159</v>
      </c>
      <c r="BW120" s="1013"/>
      <c r="BX120" s="1013"/>
      <c r="BY120" s="1013"/>
      <c r="BZ120" s="1013"/>
      <c r="CA120" s="1013">
        <v>1967989</v>
      </c>
      <c r="CB120" s="1013"/>
      <c r="CC120" s="1013"/>
      <c r="CD120" s="1013"/>
      <c r="CE120" s="1013"/>
      <c r="CF120" s="1027">
        <v>157.69999999999999</v>
      </c>
      <c r="CG120" s="1028"/>
      <c r="CH120" s="1028"/>
      <c r="CI120" s="1028"/>
      <c r="CJ120" s="1028"/>
      <c r="CK120" s="1093" t="s">
        <v>459</v>
      </c>
      <c r="CL120" s="1094"/>
      <c r="CM120" s="1094"/>
      <c r="CN120" s="1094"/>
      <c r="CO120" s="1095"/>
      <c r="CP120" s="1101" t="s">
        <v>460</v>
      </c>
      <c r="CQ120" s="1102"/>
      <c r="CR120" s="1102"/>
      <c r="CS120" s="1102"/>
      <c r="CT120" s="1102"/>
      <c r="CU120" s="1102"/>
      <c r="CV120" s="1102"/>
      <c r="CW120" s="1102"/>
      <c r="CX120" s="1102"/>
      <c r="CY120" s="1102"/>
      <c r="CZ120" s="1102"/>
      <c r="DA120" s="1102"/>
      <c r="DB120" s="1102"/>
      <c r="DC120" s="1102"/>
      <c r="DD120" s="1102"/>
      <c r="DE120" s="1102"/>
      <c r="DF120" s="1103"/>
      <c r="DG120" s="1012">
        <v>91854</v>
      </c>
      <c r="DH120" s="1013"/>
      <c r="DI120" s="1013"/>
      <c r="DJ120" s="1013"/>
      <c r="DK120" s="1013"/>
      <c r="DL120" s="1013">
        <v>86443</v>
      </c>
      <c r="DM120" s="1013"/>
      <c r="DN120" s="1013"/>
      <c r="DO120" s="1013"/>
      <c r="DP120" s="1013"/>
      <c r="DQ120" s="1013">
        <v>89827</v>
      </c>
      <c r="DR120" s="1013"/>
      <c r="DS120" s="1013"/>
      <c r="DT120" s="1013"/>
      <c r="DU120" s="1013"/>
      <c r="DV120" s="1014">
        <v>7.2</v>
      </c>
      <c r="DW120" s="1014"/>
      <c r="DX120" s="1014"/>
      <c r="DY120" s="1014"/>
      <c r="DZ120" s="1015"/>
    </row>
    <row r="121" spans="1:130" s="246" customFormat="1" ht="26.25" customHeight="1">
      <c r="A121" s="1145"/>
      <c r="B121" s="1032"/>
      <c r="C121" s="1053" t="s">
        <v>461</v>
      </c>
      <c r="D121" s="1054"/>
      <c r="E121" s="1054"/>
      <c r="F121" s="1054"/>
      <c r="G121" s="1054"/>
      <c r="H121" s="1054"/>
      <c r="I121" s="1054"/>
      <c r="J121" s="1054"/>
      <c r="K121" s="1054"/>
      <c r="L121" s="1054"/>
      <c r="M121" s="1054"/>
      <c r="N121" s="1054"/>
      <c r="O121" s="1054"/>
      <c r="P121" s="1054"/>
      <c r="Q121" s="1054"/>
      <c r="R121" s="1054"/>
      <c r="S121" s="1054"/>
      <c r="T121" s="1054"/>
      <c r="U121" s="1054"/>
      <c r="V121" s="1054"/>
      <c r="W121" s="1054"/>
      <c r="X121" s="1054"/>
      <c r="Y121" s="1054"/>
      <c r="Z121" s="1055"/>
      <c r="AA121" s="1044" t="s">
        <v>428</v>
      </c>
      <c r="AB121" s="1045"/>
      <c r="AC121" s="1045"/>
      <c r="AD121" s="1045"/>
      <c r="AE121" s="1046"/>
      <c r="AF121" s="1047" t="s">
        <v>428</v>
      </c>
      <c r="AG121" s="1045"/>
      <c r="AH121" s="1045"/>
      <c r="AI121" s="1045"/>
      <c r="AJ121" s="1046"/>
      <c r="AK121" s="1047" t="s">
        <v>228</v>
      </c>
      <c r="AL121" s="1045"/>
      <c r="AM121" s="1045"/>
      <c r="AN121" s="1045"/>
      <c r="AO121" s="1046"/>
      <c r="AP121" s="1048" t="s">
        <v>428</v>
      </c>
      <c r="AQ121" s="1049"/>
      <c r="AR121" s="1049"/>
      <c r="AS121" s="1049"/>
      <c r="AT121" s="1050"/>
      <c r="AU121" s="1078"/>
      <c r="AV121" s="1079"/>
      <c r="AW121" s="1079"/>
      <c r="AX121" s="1079"/>
      <c r="AY121" s="1080"/>
      <c r="AZ121" s="1035" t="s">
        <v>462</v>
      </c>
      <c r="BA121" s="1036"/>
      <c r="BB121" s="1036"/>
      <c r="BC121" s="1036"/>
      <c r="BD121" s="1036"/>
      <c r="BE121" s="1036"/>
      <c r="BF121" s="1036"/>
      <c r="BG121" s="1036"/>
      <c r="BH121" s="1036"/>
      <c r="BI121" s="1036"/>
      <c r="BJ121" s="1036"/>
      <c r="BK121" s="1036"/>
      <c r="BL121" s="1036"/>
      <c r="BM121" s="1036"/>
      <c r="BN121" s="1036"/>
      <c r="BO121" s="1036"/>
      <c r="BP121" s="1037"/>
      <c r="BQ121" s="1005" t="s">
        <v>228</v>
      </c>
      <c r="BR121" s="1006"/>
      <c r="BS121" s="1006"/>
      <c r="BT121" s="1006"/>
      <c r="BU121" s="1006"/>
      <c r="BV121" s="1006" t="s">
        <v>228</v>
      </c>
      <c r="BW121" s="1006"/>
      <c r="BX121" s="1006"/>
      <c r="BY121" s="1006"/>
      <c r="BZ121" s="1006"/>
      <c r="CA121" s="1006" t="s">
        <v>428</v>
      </c>
      <c r="CB121" s="1006"/>
      <c r="CC121" s="1006"/>
      <c r="CD121" s="1006"/>
      <c r="CE121" s="1006"/>
      <c r="CF121" s="1000" t="s">
        <v>228</v>
      </c>
      <c r="CG121" s="1001"/>
      <c r="CH121" s="1001"/>
      <c r="CI121" s="1001"/>
      <c r="CJ121" s="1001"/>
      <c r="CK121" s="1096"/>
      <c r="CL121" s="1097"/>
      <c r="CM121" s="1097"/>
      <c r="CN121" s="1097"/>
      <c r="CO121" s="1098"/>
      <c r="CP121" s="1106" t="s">
        <v>463</v>
      </c>
      <c r="CQ121" s="1107"/>
      <c r="CR121" s="1107"/>
      <c r="CS121" s="1107"/>
      <c r="CT121" s="1107"/>
      <c r="CU121" s="1107"/>
      <c r="CV121" s="1107"/>
      <c r="CW121" s="1107"/>
      <c r="CX121" s="1107"/>
      <c r="CY121" s="1107"/>
      <c r="CZ121" s="1107"/>
      <c r="DA121" s="1107"/>
      <c r="DB121" s="1107"/>
      <c r="DC121" s="1107"/>
      <c r="DD121" s="1107"/>
      <c r="DE121" s="1107"/>
      <c r="DF121" s="1108"/>
      <c r="DG121" s="1005">
        <v>36299</v>
      </c>
      <c r="DH121" s="1006"/>
      <c r="DI121" s="1006"/>
      <c r="DJ121" s="1006"/>
      <c r="DK121" s="1006"/>
      <c r="DL121" s="1006">
        <v>36547</v>
      </c>
      <c r="DM121" s="1006"/>
      <c r="DN121" s="1006"/>
      <c r="DO121" s="1006"/>
      <c r="DP121" s="1006"/>
      <c r="DQ121" s="1006">
        <v>34871</v>
      </c>
      <c r="DR121" s="1006"/>
      <c r="DS121" s="1006"/>
      <c r="DT121" s="1006"/>
      <c r="DU121" s="1006"/>
      <c r="DV121" s="1007">
        <v>2.8</v>
      </c>
      <c r="DW121" s="1007"/>
      <c r="DX121" s="1007"/>
      <c r="DY121" s="1007"/>
      <c r="DZ121" s="1008"/>
    </row>
    <row r="122" spans="1:130" s="246" customFormat="1" ht="26.25" customHeight="1">
      <c r="A122" s="1145"/>
      <c r="B122" s="1032"/>
      <c r="C122" s="1002" t="s">
        <v>443</v>
      </c>
      <c r="D122" s="1003"/>
      <c r="E122" s="1003"/>
      <c r="F122" s="1003"/>
      <c r="G122" s="1003"/>
      <c r="H122" s="1003"/>
      <c r="I122" s="1003"/>
      <c r="J122" s="1003"/>
      <c r="K122" s="1003"/>
      <c r="L122" s="1003"/>
      <c r="M122" s="1003"/>
      <c r="N122" s="1003"/>
      <c r="O122" s="1003"/>
      <c r="P122" s="1003"/>
      <c r="Q122" s="1003"/>
      <c r="R122" s="1003"/>
      <c r="S122" s="1003"/>
      <c r="T122" s="1003"/>
      <c r="U122" s="1003"/>
      <c r="V122" s="1003"/>
      <c r="W122" s="1003"/>
      <c r="X122" s="1003"/>
      <c r="Y122" s="1003"/>
      <c r="Z122" s="1004"/>
      <c r="AA122" s="1044" t="s">
        <v>428</v>
      </c>
      <c r="AB122" s="1045"/>
      <c r="AC122" s="1045"/>
      <c r="AD122" s="1045"/>
      <c r="AE122" s="1046"/>
      <c r="AF122" s="1047" t="s">
        <v>428</v>
      </c>
      <c r="AG122" s="1045"/>
      <c r="AH122" s="1045"/>
      <c r="AI122" s="1045"/>
      <c r="AJ122" s="1046"/>
      <c r="AK122" s="1047" t="s">
        <v>228</v>
      </c>
      <c r="AL122" s="1045"/>
      <c r="AM122" s="1045"/>
      <c r="AN122" s="1045"/>
      <c r="AO122" s="1046"/>
      <c r="AP122" s="1048" t="s">
        <v>428</v>
      </c>
      <c r="AQ122" s="1049"/>
      <c r="AR122" s="1049"/>
      <c r="AS122" s="1049"/>
      <c r="AT122" s="1050"/>
      <c r="AU122" s="1078"/>
      <c r="AV122" s="1079"/>
      <c r="AW122" s="1079"/>
      <c r="AX122" s="1079"/>
      <c r="AY122" s="1080"/>
      <c r="AZ122" s="1060" t="s">
        <v>464</v>
      </c>
      <c r="BA122" s="1051"/>
      <c r="BB122" s="1051"/>
      <c r="BC122" s="1051"/>
      <c r="BD122" s="1051"/>
      <c r="BE122" s="1051"/>
      <c r="BF122" s="1051"/>
      <c r="BG122" s="1051"/>
      <c r="BH122" s="1051"/>
      <c r="BI122" s="1051"/>
      <c r="BJ122" s="1051"/>
      <c r="BK122" s="1051"/>
      <c r="BL122" s="1051"/>
      <c r="BM122" s="1051"/>
      <c r="BN122" s="1051"/>
      <c r="BO122" s="1051"/>
      <c r="BP122" s="1052"/>
      <c r="BQ122" s="1083">
        <v>1608586</v>
      </c>
      <c r="BR122" s="1084"/>
      <c r="BS122" s="1084"/>
      <c r="BT122" s="1084"/>
      <c r="BU122" s="1084"/>
      <c r="BV122" s="1084">
        <v>1605234</v>
      </c>
      <c r="BW122" s="1084"/>
      <c r="BX122" s="1084"/>
      <c r="BY122" s="1084"/>
      <c r="BZ122" s="1084"/>
      <c r="CA122" s="1084">
        <v>1535833</v>
      </c>
      <c r="CB122" s="1084"/>
      <c r="CC122" s="1084"/>
      <c r="CD122" s="1084"/>
      <c r="CE122" s="1084"/>
      <c r="CF122" s="1104">
        <v>123.1</v>
      </c>
      <c r="CG122" s="1105"/>
      <c r="CH122" s="1105"/>
      <c r="CI122" s="1105"/>
      <c r="CJ122" s="1105"/>
      <c r="CK122" s="1096"/>
      <c r="CL122" s="1097"/>
      <c r="CM122" s="1097"/>
      <c r="CN122" s="1097"/>
      <c r="CO122" s="1098"/>
      <c r="CP122" s="1106" t="s">
        <v>400</v>
      </c>
      <c r="CQ122" s="1107"/>
      <c r="CR122" s="1107"/>
      <c r="CS122" s="1107"/>
      <c r="CT122" s="1107"/>
      <c r="CU122" s="1107"/>
      <c r="CV122" s="1107"/>
      <c r="CW122" s="1107"/>
      <c r="CX122" s="1107"/>
      <c r="CY122" s="1107"/>
      <c r="CZ122" s="1107"/>
      <c r="DA122" s="1107"/>
      <c r="DB122" s="1107"/>
      <c r="DC122" s="1107"/>
      <c r="DD122" s="1107"/>
      <c r="DE122" s="1107"/>
      <c r="DF122" s="1108"/>
      <c r="DG122" s="1005" t="s">
        <v>228</v>
      </c>
      <c r="DH122" s="1006"/>
      <c r="DI122" s="1006"/>
      <c r="DJ122" s="1006"/>
      <c r="DK122" s="1006"/>
      <c r="DL122" s="1006" t="s">
        <v>428</v>
      </c>
      <c r="DM122" s="1006"/>
      <c r="DN122" s="1006"/>
      <c r="DO122" s="1006"/>
      <c r="DP122" s="1006"/>
      <c r="DQ122" s="1006" t="s">
        <v>428</v>
      </c>
      <c r="DR122" s="1006"/>
      <c r="DS122" s="1006"/>
      <c r="DT122" s="1006"/>
      <c r="DU122" s="1006"/>
      <c r="DV122" s="1007" t="s">
        <v>428</v>
      </c>
      <c r="DW122" s="1007"/>
      <c r="DX122" s="1007"/>
      <c r="DY122" s="1007"/>
      <c r="DZ122" s="1008"/>
    </row>
    <row r="123" spans="1:130" s="246" customFormat="1" ht="26.25" customHeight="1">
      <c r="A123" s="1145"/>
      <c r="B123" s="1032"/>
      <c r="C123" s="1002" t="s">
        <v>449</v>
      </c>
      <c r="D123" s="1003"/>
      <c r="E123" s="1003"/>
      <c r="F123" s="1003"/>
      <c r="G123" s="1003"/>
      <c r="H123" s="1003"/>
      <c r="I123" s="1003"/>
      <c r="J123" s="1003"/>
      <c r="K123" s="1003"/>
      <c r="L123" s="1003"/>
      <c r="M123" s="1003"/>
      <c r="N123" s="1003"/>
      <c r="O123" s="1003"/>
      <c r="P123" s="1003"/>
      <c r="Q123" s="1003"/>
      <c r="R123" s="1003"/>
      <c r="S123" s="1003"/>
      <c r="T123" s="1003"/>
      <c r="U123" s="1003"/>
      <c r="V123" s="1003"/>
      <c r="W123" s="1003"/>
      <c r="X123" s="1003"/>
      <c r="Y123" s="1003"/>
      <c r="Z123" s="1004"/>
      <c r="AA123" s="1044" t="s">
        <v>428</v>
      </c>
      <c r="AB123" s="1045"/>
      <c r="AC123" s="1045"/>
      <c r="AD123" s="1045"/>
      <c r="AE123" s="1046"/>
      <c r="AF123" s="1047" t="s">
        <v>228</v>
      </c>
      <c r="AG123" s="1045"/>
      <c r="AH123" s="1045"/>
      <c r="AI123" s="1045"/>
      <c r="AJ123" s="1046"/>
      <c r="AK123" s="1047" t="s">
        <v>428</v>
      </c>
      <c r="AL123" s="1045"/>
      <c r="AM123" s="1045"/>
      <c r="AN123" s="1045"/>
      <c r="AO123" s="1046"/>
      <c r="AP123" s="1048" t="s">
        <v>428</v>
      </c>
      <c r="AQ123" s="1049"/>
      <c r="AR123" s="1049"/>
      <c r="AS123" s="1049"/>
      <c r="AT123" s="1050"/>
      <c r="AU123" s="1081"/>
      <c r="AV123" s="1082"/>
      <c r="AW123" s="1082"/>
      <c r="AX123" s="1082"/>
      <c r="AY123" s="1082"/>
      <c r="AZ123" s="277" t="s">
        <v>189</v>
      </c>
      <c r="BA123" s="277"/>
      <c r="BB123" s="277"/>
      <c r="BC123" s="277"/>
      <c r="BD123" s="277"/>
      <c r="BE123" s="277"/>
      <c r="BF123" s="277"/>
      <c r="BG123" s="277"/>
      <c r="BH123" s="277"/>
      <c r="BI123" s="277"/>
      <c r="BJ123" s="277"/>
      <c r="BK123" s="277"/>
      <c r="BL123" s="277"/>
      <c r="BM123" s="277"/>
      <c r="BN123" s="277"/>
      <c r="BO123" s="1061" t="s">
        <v>465</v>
      </c>
      <c r="BP123" s="1092"/>
      <c r="BQ123" s="1151">
        <v>3564150</v>
      </c>
      <c r="BR123" s="1152"/>
      <c r="BS123" s="1152"/>
      <c r="BT123" s="1152"/>
      <c r="BU123" s="1152"/>
      <c r="BV123" s="1152">
        <v>3575393</v>
      </c>
      <c r="BW123" s="1152"/>
      <c r="BX123" s="1152"/>
      <c r="BY123" s="1152"/>
      <c r="BZ123" s="1152"/>
      <c r="CA123" s="1152">
        <v>3503822</v>
      </c>
      <c r="CB123" s="1152"/>
      <c r="CC123" s="1152"/>
      <c r="CD123" s="1152"/>
      <c r="CE123" s="1152"/>
      <c r="CF123" s="1085"/>
      <c r="CG123" s="1086"/>
      <c r="CH123" s="1086"/>
      <c r="CI123" s="1086"/>
      <c r="CJ123" s="1087"/>
      <c r="CK123" s="1096"/>
      <c r="CL123" s="1097"/>
      <c r="CM123" s="1097"/>
      <c r="CN123" s="1097"/>
      <c r="CO123" s="1098"/>
      <c r="CP123" s="1106" t="s">
        <v>401</v>
      </c>
      <c r="CQ123" s="1107"/>
      <c r="CR123" s="1107"/>
      <c r="CS123" s="1107"/>
      <c r="CT123" s="1107"/>
      <c r="CU123" s="1107"/>
      <c r="CV123" s="1107"/>
      <c r="CW123" s="1107"/>
      <c r="CX123" s="1107"/>
      <c r="CY123" s="1107"/>
      <c r="CZ123" s="1107"/>
      <c r="DA123" s="1107"/>
      <c r="DB123" s="1107"/>
      <c r="DC123" s="1107"/>
      <c r="DD123" s="1107"/>
      <c r="DE123" s="1107"/>
      <c r="DF123" s="1108"/>
      <c r="DG123" s="1044" t="s">
        <v>428</v>
      </c>
      <c r="DH123" s="1045"/>
      <c r="DI123" s="1045"/>
      <c r="DJ123" s="1045"/>
      <c r="DK123" s="1046"/>
      <c r="DL123" s="1047" t="s">
        <v>428</v>
      </c>
      <c r="DM123" s="1045"/>
      <c r="DN123" s="1045"/>
      <c r="DO123" s="1045"/>
      <c r="DP123" s="1046"/>
      <c r="DQ123" s="1047" t="s">
        <v>428</v>
      </c>
      <c r="DR123" s="1045"/>
      <c r="DS123" s="1045"/>
      <c r="DT123" s="1045"/>
      <c r="DU123" s="1046"/>
      <c r="DV123" s="1048" t="s">
        <v>428</v>
      </c>
      <c r="DW123" s="1049"/>
      <c r="DX123" s="1049"/>
      <c r="DY123" s="1049"/>
      <c r="DZ123" s="1050"/>
    </row>
    <row r="124" spans="1:130" s="246" customFormat="1" ht="26.25" customHeight="1" thickBot="1">
      <c r="A124" s="1145"/>
      <c r="B124" s="1032"/>
      <c r="C124" s="1002" t="s">
        <v>452</v>
      </c>
      <c r="D124" s="1003"/>
      <c r="E124" s="1003"/>
      <c r="F124" s="1003"/>
      <c r="G124" s="1003"/>
      <c r="H124" s="1003"/>
      <c r="I124" s="1003"/>
      <c r="J124" s="1003"/>
      <c r="K124" s="1003"/>
      <c r="L124" s="1003"/>
      <c r="M124" s="1003"/>
      <c r="N124" s="1003"/>
      <c r="O124" s="1003"/>
      <c r="P124" s="1003"/>
      <c r="Q124" s="1003"/>
      <c r="R124" s="1003"/>
      <c r="S124" s="1003"/>
      <c r="T124" s="1003"/>
      <c r="U124" s="1003"/>
      <c r="V124" s="1003"/>
      <c r="W124" s="1003"/>
      <c r="X124" s="1003"/>
      <c r="Y124" s="1003"/>
      <c r="Z124" s="1004"/>
      <c r="AA124" s="1044" t="s">
        <v>428</v>
      </c>
      <c r="AB124" s="1045"/>
      <c r="AC124" s="1045"/>
      <c r="AD124" s="1045"/>
      <c r="AE124" s="1046"/>
      <c r="AF124" s="1047" t="s">
        <v>228</v>
      </c>
      <c r="AG124" s="1045"/>
      <c r="AH124" s="1045"/>
      <c r="AI124" s="1045"/>
      <c r="AJ124" s="1046"/>
      <c r="AK124" s="1047" t="s">
        <v>228</v>
      </c>
      <c r="AL124" s="1045"/>
      <c r="AM124" s="1045"/>
      <c r="AN124" s="1045"/>
      <c r="AO124" s="1046"/>
      <c r="AP124" s="1048" t="s">
        <v>428</v>
      </c>
      <c r="AQ124" s="1049"/>
      <c r="AR124" s="1049"/>
      <c r="AS124" s="1049"/>
      <c r="AT124" s="1050"/>
      <c r="AU124" s="1147" t="s">
        <v>466</v>
      </c>
      <c r="AV124" s="1148"/>
      <c r="AW124" s="1148"/>
      <c r="AX124" s="1148"/>
      <c r="AY124" s="1148"/>
      <c r="AZ124" s="1148"/>
      <c r="BA124" s="1148"/>
      <c r="BB124" s="1148"/>
      <c r="BC124" s="1148"/>
      <c r="BD124" s="1148"/>
      <c r="BE124" s="1148"/>
      <c r="BF124" s="1148"/>
      <c r="BG124" s="1148"/>
      <c r="BH124" s="1148"/>
      <c r="BI124" s="1148"/>
      <c r="BJ124" s="1148"/>
      <c r="BK124" s="1148"/>
      <c r="BL124" s="1148"/>
      <c r="BM124" s="1148"/>
      <c r="BN124" s="1148"/>
      <c r="BO124" s="1148"/>
      <c r="BP124" s="1149"/>
      <c r="BQ124" s="1150" t="s">
        <v>228</v>
      </c>
      <c r="BR124" s="1114"/>
      <c r="BS124" s="1114"/>
      <c r="BT124" s="1114"/>
      <c r="BU124" s="1114"/>
      <c r="BV124" s="1114" t="s">
        <v>428</v>
      </c>
      <c r="BW124" s="1114"/>
      <c r="BX124" s="1114"/>
      <c r="BY124" s="1114"/>
      <c r="BZ124" s="1114"/>
      <c r="CA124" s="1114" t="s">
        <v>428</v>
      </c>
      <c r="CB124" s="1114"/>
      <c r="CC124" s="1114"/>
      <c r="CD124" s="1114"/>
      <c r="CE124" s="1114"/>
      <c r="CF124" s="1115"/>
      <c r="CG124" s="1116"/>
      <c r="CH124" s="1116"/>
      <c r="CI124" s="1116"/>
      <c r="CJ124" s="1117"/>
      <c r="CK124" s="1099"/>
      <c r="CL124" s="1099"/>
      <c r="CM124" s="1099"/>
      <c r="CN124" s="1099"/>
      <c r="CO124" s="1100"/>
      <c r="CP124" s="1106" t="s">
        <v>467</v>
      </c>
      <c r="CQ124" s="1107"/>
      <c r="CR124" s="1107"/>
      <c r="CS124" s="1107"/>
      <c r="CT124" s="1107"/>
      <c r="CU124" s="1107"/>
      <c r="CV124" s="1107"/>
      <c r="CW124" s="1107"/>
      <c r="CX124" s="1107"/>
      <c r="CY124" s="1107"/>
      <c r="CZ124" s="1107"/>
      <c r="DA124" s="1107"/>
      <c r="DB124" s="1107"/>
      <c r="DC124" s="1107"/>
      <c r="DD124" s="1107"/>
      <c r="DE124" s="1107"/>
      <c r="DF124" s="1108"/>
      <c r="DG124" s="1091" t="s">
        <v>428</v>
      </c>
      <c r="DH124" s="1070"/>
      <c r="DI124" s="1070"/>
      <c r="DJ124" s="1070"/>
      <c r="DK124" s="1071"/>
      <c r="DL124" s="1069" t="s">
        <v>428</v>
      </c>
      <c r="DM124" s="1070"/>
      <c r="DN124" s="1070"/>
      <c r="DO124" s="1070"/>
      <c r="DP124" s="1071"/>
      <c r="DQ124" s="1069" t="s">
        <v>228</v>
      </c>
      <c r="DR124" s="1070"/>
      <c r="DS124" s="1070"/>
      <c r="DT124" s="1070"/>
      <c r="DU124" s="1071"/>
      <c r="DV124" s="1072" t="s">
        <v>428</v>
      </c>
      <c r="DW124" s="1073"/>
      <c r="DX124" s="1073"/>
      <c r="DY124" s="1073"/>
      <c r="DZ124" s="1074"/>
    </row>
    <row r="125" spans="1:130" s="246" customFormat="1" ht="26.25" customHeight="1">
      <c r="A125" s="1145"/>
      <c r="B125" s="1032"/>
      <c r="C125" s="1002" t="s">
        <v>454</v>
      </c>
      <c r="D125" s="1003"/>
      <c r="E125" s="1003"/>
      <c r="F125" s="1003"/>
      <c r="G125" s="1003"/>
      <c r="H125" s="1003"/>
      <c r="I125" s="1003"/>
      <c r="J125" s="1003"/>
      <c r="K125" s="1003"/>
      <c r="L125" s="1003"/>
      <c r="M125" s="1003"/>
      <c r="N125" s="1003"/>
      <c r="O125" s="1003"/>
      <c r="P125" s="1003"/>
      <c r="Q125" s="1003"/>
      <c r="R125" s="1003"/>
      <c r="S125" s="1003"/>
      <c r="T125" s="1003"/>
      <c r="U125" s="1003"/>
      <c r="V125" s="1003"/>
      <c r="W125" s="1003"/>
      <c r="X125" s="1003"/>
      <c r="Y125" s="1003"/>
      <c r="Z125" s="1004"/>
      <c r="AA125" s="1044" t="s">
        <v>428</v>
      </c>
      <c r="AB125" s="1045"/>
      <c r="AC125" s="1045"/>
      <c r="AD125" s="1045"/>
      <c r="AE125" s="1046"/>
      <c r="AF125" s="1047" t="s">
        <v>428</v>
      </c>
      <c r="AG125" s="1045"/>
      <c r="AH125" s="1045"/>
      <c r="AI125" s="1045"/>
      <c r="AJ125" s="1046"/>
      <c r="AK125" s="1047" t="s">
        <v>428</v>
      </c>
      <c r="AL125" s="1045"/>
      <c r="AM125" s="1045"/>
      <c r="AN125" s="1045"/>
      <c r="AO125" s="1046"/>
      <c r="AP125" s="1048" t="s">
        <v>428</v>
      </c>
      <c r="AQ125" s="1049"/>
      <c r="AR125" s="1049"/>
      <c r="AS125" s="1049"/>
      <c r="AT125" s="105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09" t="s">
        <v>468</v>
      </c>
      <c r="CL125" s="1094"/>
      <c r="CM125" s="1094"/>
      <c r="CN125" s="1094"/>
      <c r="CO125" s="1095"/>
      <c r="CP125" s="1026" t="s">
        <v>469</v>
      </c>
      <c r="CQ125" s="975"/>
      <c r="CR125" s="975"/>
      <c r="CS125" s="975"/>
      <c r="CT125" s="975"/>
      <c r="CU125" s="975"/>
      <c r="CV125" s="975"/>
      <c r="CW125" s="975"/>
      <c r="CX125" s="975"/>
      <c r="CY125" s="975"/>
      <c r="CZ125" s="975"/>
      <c r="DA125" s="975"/>
      <c r="DB125" s="975"/>
      <c r="DC125" s="975"/>
      <c r="DD125" s="975"/>
      <c r="DE125" s="975"/>
      <c r="DF125" s="976"/>
      <c r="DG125" s="1012" t="s">
        <v>428</v>
      </c>
      <c r="DH125" s="1013"/>
      <c r="DI125" s="1013"/>
      <c r="DJ125" s="1013"/>
      <c r="DK125" s="1013"/>
      <c r="DL125" s="1013" t="s">
        <v>428</v>
      </c>
      <c r="DM125" s="1013"/>
      <c r="DN125" s="1013"/>
      <c r="DO125" s="1013"/>
      <c r="DP125" s="1013"/>
      <c r="DQ125" s="1013" t="s">
        <v>428</v>
      </c>
      <c r="DR125" s="1013"/>
      <c r="DS125" s="1013"/>
      <c r="DT125" s="1013"/>
      <c r="DU125" s="1013"/>
      <c r="DV125" s="1014" t="s">
        <v>428</v>
      </c>
      <c r="DW125" s="1014"/>
      <c r="DX125" s="1014"/>
      <c r="DY125" s="1014"/>
      <c r="DZ125" s="1015"/>
    </row>
    <row r="126" spans="1:130" s="246" customFormat="1" ht="26.25" customHeight="1" thickBot="1">
      <c r="A126" s="1145"/>
      <c r="B126" s="1032"/>
      <c r="C126" s="1002" t="s">
        <v>456</v>
      </c>
      <c r="D126" s="1003"/>
      <c r="E126" s="1003"/>
      <c r="F126" s="1003"/>
      <c r="G126" s="1003"/>
      <c r="H126" s="1003"/>
      <c r="I126" s="1003"/>
      <c r="J126" s="1003"/>
      <c r="K126" s="1003"/>
      <c r="L126" s="1003"/>
      <c r="M126" s="1003"/>
      <c r="N126" s="1003"/>
      <c r="O126" s="1003"/>
      <c r="P126" s="1003"/>
      <c r="Q126" s="1003"/>
      <c r="R126" s="1003"/>
      <c r="S126" s="1003"/>
      <c r="T126" s="1003"/>
      <c r="U126" s="1003"/>
      <c r="V126" s="1003"/>
      <c r="W126" s="1003"/>
      <c r="X126" s="1003"/>
      <c r="Y126" s="1003"/>
      <c r="Z126" s="1004"/>
      <c r="AA126" s="1044" t="s">
        <v>428</v>
      </c>
      <c r="AB126" s="1045"/>
      <c r="AC126" s="1045"/>
      <c r="AD126" s="1045"/>
      <c r="AE126" s="1046"/>
      <c r="AF126" s="1047" t="s">
        <v>428</v>
      </c>
      <c r="AG126" s="1045"/>
      <c r="AH126" s="1045"/>
      <c r="AI126" s="1045"/>
      <c r="AJ126" s="1046"/>
      <c r="AK126" s="1047" t="s">
        <v>428</v>
      </c>
      <c r="AL126" s="1045"/>
      <c r="AM126" s="1045"/>
      <c r="AN126" s="1045"/>
      <c r="AO126" s="1046"/>
      <c r="AP126" s="1048" t="s">
        <v>428</v>
      </c>
      <c r="AQ126" s="1049"/>
      <c r="AR126" s="1049"/>
      <c r="AS126" s="1049"/>
      <c r="AT126" s="105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0"/>
      <c r="CL126" s="1097"/>
      <c r="CM126" s="1097"/>
      <c r="CN126" s="1097"/>
      <c r="CO126" s="1098"/>
      <c r="CP126" s="1035" t="s">
        <v>470</v>
      </c>
      <c r="CQ126" s="1036"/>
      <c r="CR126" s="1036"/>
      <c r="CS126" s="1036"/>
      <c r="CT126" s="1036"/>
      <c r="CU126" s="1036"/>
      <c r="CV126" s="1036"/>
      <c r="CW126" s="1036"/>
      <c r="CX126" s="1036"/>
      <c r="CY126" s="1036"/>
      <c r="CZ126" s="1036"/>
      <c r="DA126" s="1036"/>
      <c r="DB126" s="1036"/>
      <c r="DC126" s="1036"/>
      <c r="DD126" s="1036"/>
      <c r="DE126" s="1036"/>
      <c r="DF126" s="1037"/>
      <c r="DG126" s="1005" t="s">
        <v>428</v>
      </c>
      <c r="DH126" s="1006"/>
      <c r="DI126" s="1006"/>
      <c r="DJ126" s="1006"/>
      <c r="DK126" s="1006"/>
      <c r="DL126" s="1006" t="s">
        <v>428</v>
      </c>
      <c r="DM126" s="1006"/>
      <c r="DN126" s="1006"/>
      <c r="DO126" s="1006"/>
      <c r="DP126" s="1006"/>
      <c r="DQ126" s="1006" t="s">
        <v>428</v>
      </c>
      <c r="DR126" s="1006"/>
      <c r="DS126" s="1006"/>
      <c r="DT126" s="1006"/>
      <c r="DU126" s="1006"/>
      <c r="DV126" s="1007" t="s">
        <v>428</v>
      </c>
      <c r="DW126" s="1007"/>
      <c r="DX126" s="1007"/>
      <c r="DY126" s="1007"/>
      <c r="DZ126" s="1008"/>
    </row>
    <row r="127" spans="1:130" s="246" customFormat="1" ht="26.25" customHeight="1">
      <c r="A127" s="1146"/>
      <c r="B127" s="1034"/>
      <c r="C127" s="1088" t="s">
        <v>471</v>
      </c>
      <c r="D127" s="1089"/>
      <c r="E127" s="1089"/>
      <c r="F127" s="1089"/>
      <c r="G127" s="1089"/>
      <c r="H127" s="1089"/>
      <c r="I127" s="1089"/>
      <c r="J127" s="1089"/>
      <c r="K127" s="1089"/>
      <c r="L127" s="1089"/>
      <c r="M127" s="1089"/>
      <c r="N127" s="1089"/>
      <c r="O127" s="1089"/>
      <c r="P127" s="1089"/>
      <c r="Q127" s="1089"/>
      <c r="R127" s="1089"/>
      <c r="S127" s="1089"/>
      <c r="T127" s="1089"/>
      <c r="U127" s="1089"/>
      <c r="V127" s="1089"/>
      <c r="W127" s="1089"/>
      <c r="X127" s="1089"/>
      <c r="Y127" s="1089"/>
      <c r="Z127" s="1090"/>
      <c r="AA127" s="1044" t="s">
        <v>428</v>
      </c>
      <c r="AB127" s="1045"/>
      <c r="AC127" s="1045"/>
      <c r="AD127" s="1045"/>
      <c r="AE127" s="1046"/>
      <c r="AF127" s="1047" t="s">
        <v>428</v>
      </c>
      <c r="AG127" s="1045"/>
      <c r="AH127" s="1045"/>
      <c r="AI127" s="1045"/>
      <c r="AJ127" s="1046"/>
      <c r="AK127" s="1047" t="s">
        <v>428</v>
      </c>
      <c r="AL127" s="1045"/>
      <c r="AM127" s="1045"/>
      <c r="AN127" s="1045"/>
      <c r="AO127" s="1046"/>
      <c r="AP127" s="1048" t="s">
        <v>228</v>
      </c>
      <c r="AQ127" s="1049"/>
      <c r="AR127" s="1049"/>
      <c r="AS127" s="1049"/>
      <c r="AT127" s="1050"/>
      <c r="AU127" s="282"/>
      <c r="AV127" s="282"/>
      <c r="AW127" s="282"/>
      <c r="AX127" s="1118" t="s">
        <v>472</v>
      </c>
      <c r="AY127" s="1119"/>
      <c r="AZ127" s="1119"/>
      <c r="BA127" s="1119"/>
      <c r="BB127" s="1119"/>
      <c r="BC127" s="1119"/>
      <c r="BD127" s="1119"/>
      <c r="BE127" s="1120"/>
      <c r="BF127" s="1121" t="s">
        <v>473</v>
      </c>
      <c r="BG127" s="1119"/>
      <c r="BH127" s="1119"/>
      <c r="BI127" s="1119"/>
      <c r="BJ127" s="1119"/>
      <c r="BK127" s="1119"/>
      <c r="BL127" s="1120"/>
      <c r="BM127" s="1121" t="s">
        <v>474</v>
      </c>
      <c r="BN127" s="1119"/>
      <c r="BO127" s="1119"/>
      <c r="BP127" s="1119"/>
      <c r="BQ127" s="1119"/>
      <c r="BR127" s="1119"/>
      <c r="BS127" s="1120"/>
      <c r="BT127" s="1121" t="s">
        <v>475</v>
      </c>
      <c r="BU127" s="1119"/>
      <c r="BV127" s="1119"/>
      <c r="BW127" s="1119"/>
      <c r="BX127" s="1119"/>
      <c r="BY127" s="1119"/>
      <c r="BZ127" s="1143"/>
      <c r="CA127" s="282"/>
      <c r="CB127" s="282"/>
      <c r="CC127" s="282"/>
      <c r="CD127" s="283"/>
      <c r="CE127" s="283"/>
      <c r="CF127" s="283"/>
      <c r="CG127" s="280"/>
      <c r="CH127" s="280"/>
      <c r="CI127" s="280"/>
      <c r="CJ127" s="281"/>
      <c r="CK127" s="1110"/>
      <c r="CL127" s="1097"/>
      <c r="CM127" s="1097"/>
      <c r="CN127" s="1097"/>
      <c r="CO127" s="1098"/>
      <c r="CP127" s="1035" t="s">
        <v>476</v>
      </c>
      <c r="CQ127" s="1036"/>
      <c r="CR127" s="1036"/>
      <c r="CS127" s="1036"/>
      <c r="CT127" s="1036"/>
      <c r="CU127" s="1036"/>
      <c r="CV127" s="1036"/>
      <c r="CW127" s="1036"/>
      <c r="CX127" s="1036"/>
      <c r="CY127" s="1036"/>
      <c r="CZ127" s="1036"/>
      <c r="DA127" s="1036"/>
      <c r="DB127" s="1036"/>
      <c r="DC127" s="1036"/>
      <c r="DD127" s="1036"/>
      <c r="DE127" s="1036"/>
      <c r="DF127" s="1037"/>
      <c r="DG127" s="1005" t="s">
        <v>428</v>
      </c>
      <c r="DH127" s="1006"/>
      <c r="DI127" s="1006"/>
      <c r="DJ127" s="1006"/>
      <c r="DK127" s="1006"/>
      <c r="DL127" s="1006" t="s">
        <v>428</v>
      </c>
      <c r="DM127" s="1006"/>
      <c r="DN127" s="1006"/>
      <c r="DO127" s="1006"/>
      <c r="DP127" s="1006"/>
      <c r="DQ127" s="1006" t="s">
        <v>428</v>
      </c>
      <c r="DR127" s="1006"/>
      <c r="DS127" s="1006"/>
      <c r="DT127" s="1006"/>
      <c r="DU127" s="1006"/>
      <c r="DV127" s="1007" t="s">
        <v>428</v>
      </c>
      <c r="DW127" s="1007"/>
      <c r="DX127" s="1007"/>
      <c r="DY127" s="1007"/>
      <c r="DZ127" s="1008"/>
    </row>
    <row r="128" spans="1:130" s="246" customFormat="1" ht="26.25" customHeight="1" thickBot="1">
      <c r="A128" s="1129" t="s">
        <v>477</v>
      </c>
      <c r="B128" s="1130"/>
      <c r="C128" s="1130"/>
      <c r="D128" s="1130"/>
      <c r="E128" s="1130"/>
      <c r="F128" s="1130"/>
      <c r="G128" s="1130"/>
      <c r="H128" s="1130"/>
      <c r="I128" s="1130"/>
      <c r="J128" s="1130"/>
      <c r="K128" s="1130"/>
      <c r="L128" s="1130"/>
      <c r="M128" s="1130"/>
      <c r="N128" s="1130"/>
      <c r="O128" s="1130"/>
      <c r="P128" s="1130"/>
      <c r="Q128" s="1130"/>
      <c r="R128" s="1130"/>
      <c r="S128" s="1130"/>
      <c r="T128" s="1130"/>
      <c r="U128" s="1130"/>
      <c r="V128" s="1130"/>
      <c r="W128" s="1131" t="s">
        <v>478</v>
      </c>
      <c r="X128" s="1131"/>
      <c r="Y128" s="1131"/>
      <c r="Z128" s="1132"/>
      <c r="AA128" s="1133" t="s">
        <v>428</v>
      </c>
      <c r="AB128" s="1134"/>
      <c r="AC128" s="1134"/>
      <c r="AD128" s="1134"/>
      <c r="AE128" s="1135"/>
      <c r="AF128" s="1136" t="s">
        <v>428</v>
      </c>
      <c r="AG128" s="1134"/>
      <c r="AH128" s="1134"/>
      <c r="AI128" s="1134"/>
      <c r="AJ128" s="1135"/>
      <c r="AK128" s="1136" t="s">
        <v>428</v>
      </c>
      <c r="AL128" s="1134"/>
      <c r="AM128" s="1134"/>
      <c r="AN128" s="1134"/>
      <c r="AO128" s="1135"/>
      <c r="AP128" s="1137"/>
      <c r="AQ128" s="1138"/>
      <c r="AR128" s="1138"/>
      <c r="AS128" s="1138"/>
      <c r="AT128" s="1139"/>
      <c r="AU128" s="282"/>
      <c r="AV128" s="282"/>
      <c r="AW128" s="282"/>
      <c r="AX128" s="974" t="s">
        <v>479</v>
      </c>
      <c r="AY128" s="975"/>
      <c r="AZ128" s="975"/>
      <c r="BA128" s="975"/>
      <c r="BB128" s="975"/>
      <c r="BC128" s="975"/>
      <c r="BD128" s="975"/>
      <c r="BE128" s="976"/>
      <c r="BF128" s="1140" t="s">
        <v>480</v>
      </c>
      <c r="BG128" s="1141"/>
      <c r="BH128" s="1141"/>
      <c r="BI128" s="1141"/>
      <c r="BJ128" s="1141"/>
      <c r="BK128" s="1141"/>
      <c r="BL128" s="1142"/>
      <c r="BM128" s="1140">
        <v>15</v>
      </c>
      <c r="BN128" s="1141"/>
      <c r="BO128" s="1141"/>
      <c r="BP128" s="1141"/>
      <c r="BQ128" s="1141"/>
      <c r="BR128" s="1141"/>
      <c r="BS128" s="1142"/>
      <c r="BT128" s="1140">
        <v>20</v>
      </c>
      <c r="BU128" s="1141"/>
      <c r="BV128" s="1141"/>
      <c r="BW128" s="1141"/>
      <c r="BX128" s="1141"/>
      <c r="BY128" s="1141"/>
      <c r="BZ128" s="1165"/>
      <c r="CA128" s="283"/>
      <c r="CB128" s="283"/>
      <c r="CC128" s="283"/>
      <c r="CD128" s="283"/>
      <c r="CE128" s="283"/>
      <c r="CF128" s="283"/>
      <c r="CG128" s="280"/>
      <c r="CH128" s="280"/>
      <c r="CI128" s="280"/>
      <c r="CJ128" s="281"/>
      <c r="CK128" s="1111"/>
      <c r="CL128" s="1112"/>
      <c r="CM128" s="1112"/>
      <c r="CN128" s="1112"/>
      <c r="CO128" s="1113"/>
      <c r="CP128" s="1122" t="s">
        <v>481</v>
      </c>
      <c r="CQ128" s="1123"/>
      <c r="CR128" s="1123"/>
      <c r="CS128" s="1123"/>
      <c r="CT128" s="1123"/>
      <c r="CU128" s="1123"/>
      <c r="CV128" s="1123"/>
      <c r="CW128" s="1123"/>
      <c r="CX128" s="1123"/>
      <c r="CY128" s="1123"/>
      <c r="CZ128" s="1123"/>
      <c r="DA128" s="1123"/>
      <c r="DB128" s="1123"/>
      <c r="DC128" s="1123"/>
      <c r="DD128" s="1123"/>
      <c r="DE128" s="1123"/>
      <c r="DF128" s="1124"/>
      <c r="DG128" s="1125" t="s">
        <v>228</v>
      </c>
      <c r="DH128" s="1126"/>
      <c r="DI128" s="1126"/>
      <c r="DJ128" s="1126"/>
      <c r="DK128" s="1126"/>
      <c r="DL128" s="1126" t="s">
        <v>228</v>
      </c>
      <c r="DM128" s="1126"/>
      <c r="DN128" s="1126"/>
      <c r="DO128" s="1126"/>
      <c r="DP128" s="1126"/>
      <c r="DQ128" s="1126" t="s">
        <v>228</v>
      </c>
      <c r="DR128" s="1126"/>
      <c r="DS128" s="1126"/>
      <c r="DT128" s="1126"/>
      <c r="DU128" s="1126"/>
      <c r="DV128" s="1127" t="s">
        <v>433</v>
      </c>
      <c r="DW128" s="1127"/>
      <c r="DX128" s="1127"/>
      <c r="DY128" s="1127"/>
      <c r="DZ128" s="1128"/>
    </row>
    <row r="129" spans="1:131" s="246" customFormat="1" ht="26.25" customHeight="1">
      <c r="A129" s="1016" t="s">
        <v>108</v>
      </c>
      <c r="B129" s="1017"/>
      <c r="C129" s="1017"/>
      <c r="D129" s="1017"/>
      <c r="E129" s="1017"/>
      <c r="F129" s="1017"/>
      <c r="G129" s="1017"/>
      <c r="H129" s="1017"/>
      <c r="I129" s="1017"/>
      <c r="J129" s="1017"/>
      <c r="K129" s="1017"/>
      <c r="L129" s="1017"/>
      <c r="M129" s="1017"/>
      <c r="N129" s="1017"/>
      <c r="O129" s="1017"/>
      <c r="P129" s="1017"/>
      <c r="Q129" s="1017"/>
      <c r="R129" s="1017"/>
      <c r="S129" s="1017"/>
      <c r="T129" s="1017"/>
      <c r="U129" s="1017"/>
      <c r="V129" s="1017"/>
      <c r="W129" s="1159" t="s">
        <v>482</v>
      </c>
      <c r="X129" s="1160"/>
      <c r="Y129" s="1160"/>
      <c r="Z129" s="1161"/>
      <c r="AA129" s="1044">
        <v>1433075</v>
      </c>
      <c r="AB129" s="1045"/>
      <c r="AC129" s="1045"/>
      <c r="AD129" s="1045"/>
      <c r="AE129" s="1046"/>
      <c r="AF129" s="1047">
        <v>1395976</v>
      </c>
      <c r="AG129" s="1045"/>
      <c r="AH129" s="1045"/>
      <c r="AI129" s="1045"/>
      <c r="AJ129" s="1046"/>
      <c r="AK129" s="1047">
        <v>1385510</v>
      </c>
      <c r="AL129" s="1045"/>
      <c r="AM129" s="1045"/>
      <c r="AN129" s="1045"/>
      <c r="AO129" s="1046"/>
      <c r="AP129" s="1162"/>
      <c r="AQ129" s="1163"/>
      <c r="AR129" s="1163"/>
      <c r="AS129" s="1163"/>
      <c r="AT129" s="1164"/>
      <c r="AU129" s="284"/>
      <c r="AV129" s="284"/>
      <c r="AW129" s="284"/>
      <c r="AX129" s="1153" t="s">
        <v>483</v>
      </c>
      <c r="AY129" s="1036"/>
      <c r="AZ129" s="1036"/>
      <c r="BA129" s="1036"/>
      <c r="BB129" s="1036"/>
      <c r="BC129" s="1036"/>
      <c r="BD129" s="1036"/>
      <c r="BE129" s="1037"/>
      <c r="BF129" s="1154" t="s">
        <v>433</v>
      </c>
      <c r="BG129" s="1155"/>
      <c r="BH129" s="1155"/>
      <c r="BI129" s="1155"/>
      <c r="BJ129" s="1155"/>
      <c r="BK129" s="1155"/>
      <c r="BL129" s="1156"/>
      <c r="BM129" s="1154">
        <v>20</v>
      </c>
      <c r="BN129" s="1155"/>
      <c r="BO129" s="1155"/>
      <c r="BP129" s="1155"/>
      <c r="BQ129" s="1155"/>
      <c r="BR129" s="1155"/>
      <c r="BS129" s="1156"/>
      <c r="BT129" s="1154">
        <v>30</v>
      </c>
      <c r="BU129" s="1157"/>
      <c r="BV129" s="1157"/>
      <c r="BW129" s="1157"/>
      <c r="BX129" s="1157"/>
      <c r="BY129" s="1157"/>
      <c r="BZ129" s="115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16" t="s">
        <v>484</v>
      </c>
      <c r="B130" s="1017"/>
      <c r="C130" s="1017"/>
      <c r="D130" s="1017"/>
      <c r="E130" s="1017"/>
      <c r="F130" s="1017"/>
      <c r="G130" s="1017"/>
      <c r="H130" s="1017"/>
      <c r="I130" s="1017"/>
      <c r="J130" s="1017"/>
      <c r="K130" s="1017"/>
      <c r="L130" s="1017"/>
      <c r="M130" s="1017"/>
      <c r="N130" s="1017"/>
      <c r="O130" s="1017"/>
      <c r="P130" s="1017"/>
      <c r="Q130" s="1017"/>
      <c r="R130" s="1017"/>
      <c r="S130" s="1017"/>
      <c r="T130" s="1017"/>
      <c r="U130" s="1017"/>
      <c r="V130" s="1017"/>
      <c r="W130" s="1159" t="s">
        <v>485</v>
      </c>
      <c r="X130" s="1160"/>
      <c r="Y130" s="1160"/>
      <c r="Z130" s="1161"/>
      <c r="AA130" s="1044">
        <v>124267</v>
      </c>
      <c r="AB130" s="1045"/>
      <c r="AC130" s="1045"/>
      <c r="AD130" s="1045"/>
      <c r="AE130" s="1046"/>
      <c r="AF130" s="1047">
        <v>131464</v>
      </c>
      <c r="AG130" s="1045"/>
      <c r="AH130" s="1045"/>
      <c r="AI130" s="1045"/>
      <c r="AJ130" s="1046"/>
      <c r="AK130" s="1047">
        <v>137878</v>
      </c>
      <c r="AL130" s="1045"/>
      <c r="AM130" s="1045"/>
      <c r="AN130" s="1045"/>
      <c r="AO130" s="1046"/>
      <c r="AP130" s="1162"/>
      <c r="AQ130" s="1163"/>
      <c r="AR130" s="1163"/>
      <c r="AS130" s="1163"/>
      <c r="AT130" s="1164"/>
      <c r="AU130" s="284"/>
      <c r="AV130" s="284"/>
      <c r="AW130" s="284"/>
      <c r="AX130" s="1153" t="s">
        <v>486</v>
      </c>
      <c r="AY130" s="1036"/>
      <c r="AZ130" s="1036"/>
      <c r="BA130" s="1036"/>
      <c r="BB130" s="1036"/>
      <c r="BC130" s="1036"/>
      <c r="BD130" s="1036"/>
      <c r="BE130" s="1037"/>
      <c r="BF130" s="1190">
        <v>0.7</v>
      </c>
      <c r="BG130" s="1191"/>
      <c r="BH130" s="1191"/>
      <c r="BI130" s="1191"/>
      <c r="BJ130" s="1191"/>
      <c r="BK130" s="1191"/>
      <c r="BL130" s="1192"/>
      <c r="BM130" s="1190">
        <v>25</v>
      </c>
      <c r="BN130" s="1191"/>
      <c r="BO130" s="1191"/>
      <c r="BP130" s="1191"/>
      <c r="BQ130" s="1191"/>
      <c r="BR130" s="1191"/>
      <c r="BS130" s="1192"/>
      <c r="BT130" s="1190">
        <v>35</v>
      </c>
      <c r="BU130" s="1193"/>
      <c r="BV130" s="1193"/>
      <c r="BW130" s="1193"/>
      <c r="BX130" s="1193"/>
      <c r="BY130" s="1193"/>
      <c r="BZ130" s="119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5"/>
      <c r="B131" s="1196"/>
      <c r="C131" s="1196"/>
      <c r="D131" s="1196"/>
      <c r="E131" s="1196"/>
      <c r="F131" s="1196"/>
      <c r="G131" s="1196"/>
      <c r="H131" s="1196"/>
      <c r="I131" s="1196"/>
      <c r="J131" s="1196"/>
      <c r="K131" s="1196"/>
      <c r="L131" s="1196"/>
      <c r="M131" s="1196"/>
      <c r="N131" s="1196"/>
      <c r="O131" s="1196"/>
      <c r="P131" s="1196"/>
      <c r="Q131" s="1196"/>
      <c r="R131" s="1196"/>
      <c r="S131" s="1196"/>
      <c r="T131" s="1196"/>
      <c r="U131" s="1196"/>
      <c r="V131" s="1196"/>
      <c r="W131" s="1197" t="s">
        <v>487</v>
      </c>
      <c r="X131" s="1198"/>
      <c r="Y131" s="1198"/>
      <c r="Z131" s="1199"/>
      <c r="AA131" s="1091">
        <v>1308808</v>
      </c>
      <c r="AB131" s="1070"/>
      <c r="AC131" s="1070"/>
      <c r="AD131" s="1070"/>
      <c r="AE131" s="1071"/>
      <c r="AF131" s="1069">
        <v>1264512</v>
      </c>
      <c r="AG131" s="1070"/>
      <c r="AH131" s="1070"/>
      <c r="AI131" s="1070"/>
      <c r="AJ131" s="1071"/>
      <c r="AK131" s="1069">
        <v>1247632</v>
      </c>
      <c r="AL131" s="1070"/>
      <c r="AM131" s="1070"/>
      <c r="AN131" s="1070"/>
      <c r="AO131" s="1071"/>
      <c r="AP131" s="1200"/>
      <c r="AQ131" s="1201"/>
      <c r="AR131" s="1201"/>
      <c r="AS131" s="1201"/>
      <c r="AT131" s="1202"/>
      <c r="AU131" s="284"/>
      <c r="AV131" s="284"/>
      <c r="AW131" s="284"/>
      <c r="AX131" s="1172" t="s">
        <v>488</v>
      </c>
      <c r="AY131" s="1123"/>
      <c r="AZ131" s="1123"/>
      <c r="BA131" s="1123"/>
      <c r="BB131" s="1123"/>
      <c r="BC131" s="1123"/>
      <c r="BD131" s="1123"/>
      <c r="BE131" s="1124"/>
      <c r="BF131" s="1173" t="s">
        <v>228</v>
      </c>
      <c r="BG131" s="1174"/>
      <c r="BH131" s="1174"/>
      <c r="BI131" s="1174"/>
      <c r="BJ131" s="1174"/>
      <c r="BK131" s="1174"/>
      <c r="BL131" s="1175"/>
      <c r="BM131" s="1173">
        <v>350</v>
      </c>
      <c r="BN131" s="1174"/>
      <c r="BO131" s="1174"/>
      <c r="BP131" s="1174"/>
      <c r="BQ131" s="1174"/>
      <c r="BR131" s="1174"/>
      <c r="BS131" s="1175"/>
      <c r="BT131" s="1176"/>
      <c r="BU131" s="1177"/>
      <c r="BV131" s="1177"/>
      <c r="BW131" s="1177"/>
      <c r="BX131" s="1177"/>
      <c r="BY131" s="1177"/>
      <c r="BZ131" s="117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79" t="s">
        <v>489</v>
      </c>
      <c r="B132" s="1180"/>
      <c r="C132" s="1180"/>
      <c r="D132" s="1180"/>
      <c r="E132" s="1180"/>
      <c r="F132" s="1180"/>
      <c r="G132" s="1180"/>
      <c r="H132" s="1180"/>
      <c r="I132" s="1180"/>
      <c r="J132" s="1180"/>
      <c r="K132" s="1180"/>
      <c r="L132" s="1180"/>
      <c r="M132" s="1180"/>
      <c r="N132" s="1180"/>
      <c r="O132" s="1180"/>
      <c r="P132" s="1180"/>
      <c r="Q132" s="1180"/>
      <c r="R132" s="1180"/>
      <c r="S132" s="1180"/>
      <c r="T132" s="1180"/>
      <c r="U132" s="1180"/>
      <c r="V132" s="1183" t="s">
        <v>490</v>
      </c>
      <c r="W132" s="1183"/>
      <c r="X132" s="1183"/>
      <c r="Y132" s="1183"/>
      <c r="Z132" s="1184"/>
      <c r="AA132" s="1185">
        <v>0.310817171</v>
      </c>
      <c r="AB132" s="1186"/>
      <c r="AC132" s="1186"/>
      <c r="AD132" s="1186"/>
      <c r="AE132" s="1187"/>
      <c r="AF132" s="1188">
        <v>0.77745406900000003</v>
      </c>
      <c r="AG132" s="1186"/>
      <c r="AH132" s="1186"/>
      <c r="AI132" s="1186"/>
      <c r="AJ132" s="1187"/>
      <c r="AK132" s="1188">
        <v>1.2829904969999999</v>
      </c>
      <c r="AL132" s="1186"/>
      <c r="AM132" s="1186"/>
      <c r="AN132" s="1186"/>
      <c r="AO132" s="1187"/>
      <c r="AP132" s="1085"/>
      <c r="AQ132" s="1086"/>
      <c r="AR132" s="1086"/>
      <c r="AS132" s="1086"/>
      <c r="AT132" s="118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1"/>
      <c r="B133" s="1182"/>
      <c r="C133" s="1182"/>
      <c r="D133" s="1182"/>
      <c r="E133" s="1182"/>
      <c r="F133" s="1182"/>
      <c r="G133" s="1182"/>
      <c r="H133" s="1182"/>
      <c r="I133" s="1182"/>
      <c r="J133" s="1182"/>
      <c r="K133" s="1182"/>
      <c r="L133" s="1182"/>
      <c r="M133" s="1182"/>
      <c r="N133" s="1182"/>
      <c r="O133" s="1182"/>
      <c r="P133" s="1182"/>
      <c r="Q133" s="1182"/>
      <c r="R133" s="1182"/>
      <c r="S133" s="1182"/>
      <c r="T133" s="1182"/>
      <c r="U133" s="1182"/>
      <c r="V133" s="1166" t="s">
        <v>491</v>
      </c>
      <c r="W133" s="1166"/>
      <c r="X133" s="1166"/>
      <c r="Y133" s="1166"/>
      <c r="Z133" s="1167"/>
      <c r="AA133" s="1168">
        <v>0</v>
      </c>
      <c r="AB133" s="1169"/>
      <c r="AC133" s="1169"/>
      <c r="AD133" s="1169"/>
      <c r="AE133" s="1170"/>
      <c r="AF133" s="1168">
        <v>0.3</v>
      </c>
      <c r="AG133" s="1169"/>
      <c r="AH133" s="1169"/>
      <c r="AI133" s="1169"/>
      <c r="AJ133" s="1170"/>
      <c r="AK133" s="1168">
        <v>0.7</v>
      </c>
      <c r="AL133" s="1169"/>
      <c r="AM133" s="1169"/>
      <c r="AN133" s="1169"/>
      <c r="AO133" s="1170"/>
      <c r="AP133" s="1115"/>
      <c r="AQ133" s="1116"/>
      <c r="AR133" s="1116"/>
      <c r="AS133" s="1116"/>
      <c r="AT133" s="117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pXn2G9Mxs8j4gxIdOFWXn9asPSHWqTHZKftHyeeee52HgO2aJW5xxaVxaDaLsrqrkbO7Ems6GsjbHRvFbdnwg==" saltValue="odHp7H3n6ZZj5CopgiOI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r26pZAtV3MrJgDrnJwNoxrhAUefhV5KIMjoy+2Y6TOB/UIdXEEysDiYTXI/isTPo1EUJQurSVeV1Iptm2HMfw==" saltValue="dEzLlJQupTsiz9MyakP+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p1PZ1c0ekIecuQj5JKrhmH+stbXGo/Wk9ivn27xxI5KBojlcMIs9jERcDoRjNNwLi4MqYBA0m2j/pYU6pUj3Q==" saltValue="oztVZyBXt6O+VIGdfGVv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6"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7"/>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8" t="s">
        <v>500</v>
      </c>
      <c r="AL9" s="1209"/>
      <c r="AM9" s="1209"/>
      <c r="AN9" s="1210"/>
      <c r="AO9" s="312">
        <v>430438</v>
      </c>
      <c r="AP9" s="312">
        <v>152475</v>
      </c>
      <c r="AQ9" s="313">
        <v>168530</v>
      </c>
      <c r="AR9" s="314">
        <v>-9.5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8" t="s">
        <v>501</v>
      </c>
      <c r="AL10" s="1209"/>
      <c r="AM10" s="1209"/>
      <c r="AN10" s="1210"/>
      <c r="AO10" s="315">
        <v>53279</v>
      </c>
      <c r="AP10" s="315">
        <v>18873</v>
      </c>
      <c r="AQ10" s="316">
        <v>21048</v>
      </c>
      <c r="AR10" s="317">
        <v>-10.3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8" t="s">
        <v>502</v>
      </c>
      <c r="AL11" s="1209"/>
      <c r="AM11" s="1209"/>
      <c r="AN11" s="1210"/>
      <c r="AO11" s="315">
        <v>86143</v>
      </c>
      <c r="AP11" s="315">
        <v>30515</v>
      </c>
      <c r="AQ11" s="316">
        <v>26640</v>
      </c>
      <c r="AR11" s="317">
        <v>14.5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8" t="s">
        <v>503</v>
      </c>
      <c r="AL12" s="1209"/>
      <c r="AM12" s="1209"/>
      <c r="AN12" s="1210"/>
      <c r="AO12" s="315" t="s">
        <v>504</v>
      </c>
      <c r="AP12" s="315" t="s">
        <v>504</v>
      </c>
      <c r="AQ12" s="316">
        <v>1878</v>
      </c>
      <c r="AR12" s="317" t="s">
        <v>504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8" t="s">
        <v>505</v>
      </c>
      <c r="AL13" s="1209"/>
      <c r="AM13" s="1209"/>
      <c r="AN13" s="1210"/>
      <c r="AO13" s="315" t="s">
        <v>504</v>
      </c>
      <c r="AP13" s="315" t="s">
        <v>504</v>
      </c>
      <c r="AQ13" s="316" t="s">
        <v>504</v>
      </c>
      <c r="AR13" s="317" t="s">
        <v>504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8" t="s">
        <v>506</v>
      </c>
      <c r="AL14" s="1209"/>
      <c r="AM14" s="1209"/>
      <c r="AN14" s="1210"/>
      <c r="AO14" s="315">
        <v>34148</v>
      </c>
      <c r="AP14" s="315">
        <v>12096</v>
      </c>
      <c r="AQ14" s="316">
        <v>7469</v>
      </c>
      <c r="AR14" s="317">
        <v>61.9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8" t="s">
        <v>507</v>
      </c>
      <c r="AL15" s="1209"/>
      <c r="AM15" s="1209"/>
      <c r="AN15" s="1210"/>
      <c r="AO15" s="315">
        <v>4482</v>
      </c>
      <c r="AP15" s="315">
        <v>1588</v>
      </c>
      <c r="AQ15" s="316">
        <v>4705</v>
      </c>
      <c r="AR15" s="317">
        <v>-66.2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1" t="s">
        <v>508</v>
      </c>
      <c r="AL16" s="1212"/>
      <c r="AM16" s="1212"/>
      <c r="AN16" s="1213"/>
      <c r="AO16" s="315">
        <v>-50093</v>
      </c>
      <c r="AP16" s="315">
        <v>-17745</v>
      </c>
      <c r="AQ16" s="316">
        <v>-16375</v>
      </c>
      <c r="AR16" s="317">
        <v>8.4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1" t="s">
        <v>189</v>
      </c>
      <c r="AL17" s="1212"/>
      <c r="AM17" s="1212"/>
      <c r="AN17" s="1213"/>
      <c r="AO17" s="315">
        <v>558397</v>
      </c>
      <c r="AP17" s="315">
        <v>197803</v>
      </c>
      <c r="AQ17" s="316">
        <v>213894</v>
      </c>
      <c r="AR17" s="317">
        <v>-7.5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3" t="s">
        <v>513</v>
      </c>
      <c r="AL21" s="1204"/>
      <c r="AM21" s="1204"/>
      <c r="AN21" s="1205"/>
      <c r="AO21" s="327">
        <v>19.13</v>
      </c>
      <c r="AP21" s="328">
        <v>19.28</v>
      </c>
      <c r="AQ21" s="329">
        <v>-0.15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3" t="s">
        <v>514</v>
      </c>
      <c r="AL22" s="1204"/>
      <c r="AM22" s="1204"/>
      <c r="AN22" s="1205"/>
      <c r="AO22" s="332">
        <v>95.9</v>
      </c>
      <c r="AP22" s="333">
        <v>95</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6"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7"/>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9" t="s">
        <v>518</v>
      </c>
      <c r="AL32" s="1220"/>
      <c r="AM32" s="1220"/>
      <c r="AN32" s="1221"/>
      <c r="AO32" s="342">
        <v>133674</v>
      </c>
      <c r="AP32" s="342">
        <v>47352</v>
      </c>
      <c r="AQ32" s="343">
        <v>102582</v>
      </c>
      <c r="AR32" s="344">
        <v>-53.8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9" t="s">
        <v>519</v>
      </c>
      <c r="AL33" s="1220"/>
      <c r="AM33" s="1220"/>
      <c r="AN33" s="1221"/>
      <c r="AO33" s="342" t="s">
        <v>504</v>
      </c>
      <c r="AP33" s="342" t="s">
        <v>504</v>
      </c>
      <c r="AQ33" s="343" t="s">
        <v>504</v>
      </c>
      <c r="AR33" s="344" t="s">
        <v>504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9" t="s">
        <v>520</v>
      </c>
      <c r="AL34" s="1220"/>
      <c r="AM34" s="1220"/>
      <c r="AN34" s="1221"/>
      <c r="AO34" s="342" t="s">
        <v>504</v>
      </c>
      <c r="AP34" s="342" t="s">
        <v>504</v>
      </c>
      <c r="AQ34" s="343" t="s">
        <v>504</v>
      </c>
      <c r="AR34" s="344" t="s">
        <v>504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9" t="s">
        <v>521</v>
      </c>
      <c r="AL35" s="1220"/>
      <c r="AM35" s="1220"/>
      <c r="AN35" s="1221"/>
      <c r="AO35" s="342">
        <v>12901</v>
      </c>
      <c r="AP35" s="342">
        <v>4570</v>
      </c>
      <c r="AQ35" s="343">
        <v>28843</v>
      </c>
      <c r="AR35" s="344">
        <v>-84.2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9" t="s">
        <v>522</v>
      </c>
      <c r="AL36" s="1220"/>
      <c r="AM36" s="1220"/>
      <c r="AN36" s="1221"/>
      <c r="AO36" s="342">
        <v>7310</v>
      </c>
      <c r="AP36" s="342">
        <v>2589</v>
      </c>
      <c r="AQ36" s="343">
        <v>2374</v>
      </c>
      <c r="AR36" s="344">
        <v>9.1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9" t="s">
        <v>523</v>
      </c>
      <c r="AL37" s="1220"/>
      <c r="AM37" s="1220"/>
      <c r="AN37" s="1221"/>
      <c r="AO37" s="342" t="s">
        <v>504</v>
      </c>
      <c r="AP37" s="342" t="s">
        <v>504</v>
      </c>
      <c r="AQ37" s="343">
        <v>1030</v>
      </c>
      <c r="AR37" s="344" t="s">
        <v>504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2" t="s">
        <v>524</v>
      </c>
      <c r="AL38" s="1223"/>
      <c r="AM38" s="1223"/>
      <c r="AN38" s="1224"/>
      <c r="AO38" s="345" t="s">
        <v>504</v>
      </c>
      <c r="AP38" s="345" t="s">
        <v>504</v>
      </c>
      <c r="AQ38" s="346">
        <v>19</v>
      </c>
      <c r="AR38" s="334" t="s">
        <v>504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2" t="s">
        <v>525</v>
      </c>
      <c r="AL39" s="1223"/>
      <c r="AM39" s="1223"/>
      <c r="AN39" s="1224"/>
      <c r="AO39" s="342" t="s">
        <v>504</v>
      </c>
      <c r="AP39" s="342" t="s">
        <v>504</v>
      </c>
      <c r="AQ39" s="343">
        <v>-3618</v>
      </c>
      <c r="AR39" s="344" t="s">
        <v>504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9" t="s">
        <v>526</v>
      </c>
      <c r="AL40" s="1220"/>
      <c r="AM40" s="1220"/>
      <c r="AN40" s="1221"/>
      <c r="AO40" s="342">
        <v>-137878</v>
      </c>
      <c r="AP40" s="342">
        <v>-48841</v>
      </c>
      <c r="AQ40" s="343">
        <v>-102150</v>
      </c>
      <c r="AR40" s="344">
        <v>-52.2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5" t="s">
        <v>300</v>
      </c>
      <c r="AL41" s="1226"/>
      <c r="AM41" s="1226"/>
      <c r="AN41" s="1227"/>
      <c r="AO41" s="342">
        <v>16007</v>
      </c>
      <c r="AP41" s="342">
        <v>5670</v>
      </c>
      <c r="AQ41" s="343">
        <v>29081</v>
      </c>
      <c r="AR41" s="344">
        <v>-80.5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4" t="s">
        <v>495</v>
      </c>
      <c r="AN49" s="1216" t="s">
        <v>530</v>
      </c>
      <c r="AO49" s="1217"/>
      <c r="AP49" s="1217"/>
      <c r="AQ49" s="1217"/>
      <c r="AR49" s="1218"/>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5"/>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341425</v>
      </c>
      <c r="AN51" s="364">
        <v>108907</v>
      </c>
      <c r="AO51" s="365">
        <v>-49.5</v>
      </c>
      <c r="AP51" s="366">
        <v>288550</v>
      </c>
      <c r="AQ51" s="367">
        <v>20.8</v>
      </c>
      <c r="AR51" s="368">
        <v>-70.3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241483</v>
      </c>
      <c r="AN52" s="372">
        <v>77028</v>
      </c>
      <c r="AO52" s="373">
        <v>-39.799999999999997</v>
      </c>
      <c r="AP52" s="374">
        <v>141525</v>
      </c>
      <c r="AQ52" s="375">
        <v>10.1</v>
      </c>
      <c r="AR52" s="376">
        <v>-49.9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195038</v>
      </c>
      <c r="AN53" s="364">
        <v>63989</v>
      </c>
      <c r="AO53" s="365">
        <v>-41.2</v>
      </c>
      <c r="AP53" s="366">
        <v>245039</v>
      </c>
      <c r="AQ53" s="367">
        <v>-15.1</v>
      </c>
      <c r="AR53" s="368">
        <v>-26.1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160881</v>
      </c>
      <c r="AN54" s="372">
        <v>52782</v>
      </c>
      <c r="AO54" s="373">
        <v>-31.5</v>
      </c>
      <c r="AP54" s="374">
        <v>108922</v>
      </c>
      <c r="AQ54" s="375">
        <v>-23</v>
      </c>
      <c r="AR54" s="376">
        <v>-8.5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483295</v>
      </c>
      <c r="AN55" s="364">
        <v>161475</v>
      </c>
      <c r="AO55" s="365">
        <v>152.30000000000001</v>
      </c>
      <c r="AP55" s="366">
        <v>237994</v>
      </c>
      <c r="AQ55" s="367">
        <v>-2.9</v>
      </c>
      <c r="AR55" s="368">
        <v>155.19999999999999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452692</v>
      </c>
      <c r="AN56" s="372">
        <v>151250</v>
      </c>
      <c r="AO56" s="373">
        <v>186.6</v>
      </c>
      <c r="AP56" s="374">
        <v>110361</v>
      </c>
      <c r="AQ56" s="375">
        <v>1.3</v>
      </c>
      <c r="AR56" s="376">
        <v>185.3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163326</v>
      </c>
      <c r="AN57" s="364">
        <v>56126</v>
      </c>
      <c r="AO57" s="365">
        <v>-65.2</v>
      </c>
      <c r="AP57" s="366">
        <v>267911</v>
      </c>
      <c r="AQ57" s="367">
        <v>12.6</v>
      </c>
      <c r="AR57" s="368">
        <v>-77.8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135349</v>
      </c>
      <c r="AN58" s="372">
        <v>46512</v>
      </c>
      <c r="AO58" s="373">
        <v>-69.2</v>
      </c>
      <c r="AP58" s="374">
        <v>106425</v>
      </c>
      <c r="AQ58" s="375">
        <v>-3.6</v>
      </c>
      <c r="AR58" s="376">
        <v>-65.599999999999994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154492</v>
      </c>
      <c r="AN59" s="364">
        <v>54726</v>
      </c>
      <c r="AO59" s="365">
        <v>-2.5</v>
      </c>
      <c r="AP59" s="366">
        <v>228215</v>
      </c>
      <c r="AQ59" s="367">
        <v>-14.8</v>
      </c>
      <c r="AR59" s="368">
        <v>12.3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151103</v>
      </c>
      <c r="AN60" s="372">
        <v>53526</v>
      </c>
      <c r="AO60" s="373">
        <v>15.1</v>
      </c>
      <c r="AP60" s="374">
        <v>117571</v>
      </c>
      <c r="AQ60" s="375">
        <v>10.5</v>
      </c>
      <c r="AR60" s="376">
        <v>4.5999999999999996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267515</v>
      </c>
      <c r="AN61" s="379">
        <v>89045</v>
      </c>
      <c r="AO61" s="380">
        <v>-1.2</v>
      </c>
      <c r="AP61" s="381">
        <v>253542</v>
      </c>
      <c r="AQ61" s="382">
        <v>0.1</v>
      </c>
      <c r="AR61" s="368">
        <v>-1.3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228302</v>
      </c>
      <c r="AN62" s="372">
        <v>76220</v>
      </c>
      <c r="AO62" s="373">
        <v>12.2</v>
      </c>
      <c r="AP62" s="374">
        <v>116961</v>
      </c>
      <c r="AQ62" s="375">
        <v>-0.9</v>
      </c>
      <c r="AR62" s="376">
        <v>13.1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a1xd60g7DfWw9Bj8chMtRMUjvgB3JseySqoKYtxeampEaVERWnaK3mjfMIJeXy/BkYmlLk5RAUbupAe94Tjz3Q==" saltValue="siZxUyRnuu39VELthyxD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VpGFD+/5XI7bWpaQA7pEA20E6qFYssCzmPEL3RFDuqrC5oOftVk1ZRe8bSfmw/stGCSV8nM92PRAXArjauA==" saltValue="k7S6gsffO3J4We1iWM4/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HpOniAj8jQYAI8NvlLi48+6/rprgBKfHqb6nsw4Xi7XYK4O9V1rQTQKHZ2EpzREH2CJCNLwG/3vT0VFZvaQwQ==" saltValue="2Iz9A9L4c61ZXxpW1On+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28" t="s">
        <v>3</v>
      </c>
      <c r="D47" s="1228"/>
      <c r="E47" s="1229"/>
      <c r="F47" s="11">
        <v>105.94</v>
      </c>
      <c r="G47" s="12">
        <v>100.82</v>
      </c>
      <c r="H47" s="12">
        <v>100.19</v>
      </c>
      <c r="I47" s="12">
        <v>100.36</v>
      </c>
      <c r="J47" s="13">
        <v>89.58</v>
      </c>
    </row>
    <row r="48" spans="2:10" ht="57.75" customHeight="1">
      <c r="B48" s="14"/>
      <c r="C48" s="1230" t="s">
        <v>4</v>
      </c>
      <c r="D48" s="1230"/>
      <c r="E48" s="1231"/>
      <c r="F48" s="15">
        <v>6.94</v>
      </c>
      <c r="G48" s="16">
        <v>8.5399999999999991</v>
      </c>
      <c r="H48" s="16">
        <v>9.0299999999999994</v>
      </c>
      <c r="I48" s="16">
        <v>11.09</v>
      </c>
      <c r="J48" s="17">
        <v>8.85</v>
      </c>
    </row>
    <row r="49" spans="2:10" ht="57.75" customHeight="1" thickBot="1">
      <c r="B49" s="18"/>
      <c r="C49" s="1232" t="s">
        <v>5</v>
      </c>
      <c r="D49" s="1232"/>
      <c r="E49" s="1233"/>
      <c r="F49" s="19">
        <v>2.9</v>
      </c>
      <c r="G49" s="20">
        <v>5.83</v>
      </c>
      <c r="H49" s="20" t="s">
        <v>551</v>
      </c>
      <c r="I49" s="20" t="s">
        <v>552</v>
      </c>
      <c r="J49" s="21" t="s">
        <v>553</v>
      </c>
    </row>
    <row r="50" spans="2:10" ht="13.5" customHeight="1"/>
    <row r="51" spans="2:10" ht="13.5" hidden="1" customHeight="1"/>
    <row r="52" spans="2:10" ht="13.5" hidden="1" customHeight="1"/>
    <row r="53" spans="2:10" ht="13.5" hidden="1" customHeight="1"/>
  </sheetData>
  <sheetProtection algorithmName="SHA-512" hashValue="+u/SC9GsgIZvGOvwJZal2DpJaOCj5I0Yudl1wG46HC24R86mRjTnKo5VSccknGhGpg7DKDhLRJkbS43p1KFQtA==" saltValue="XlZNnxN0rjDhKiaLb9gN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2020-09-24T04:24:37Z</cp:lastPrinted>
  <dcterms:created xsi:type="dcterms:W3CDTF">2020-02-10T03:08:50Z</dcterms:created>
  <dcterms:modified xsi:type="dcterms:W3CDTF">2020-09-24T04:24:43Z</dcterms:modified>
  <cp:category/>
</cp:coreProperties>
</file>