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updateLinks="neve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た\"/>
    </mc:Choice>
  </mc:AlternateContent>
  <xr:revisionPtr revIDLastSave="0" documentId="13_ncr:1_{8FC7735F-E981-4B40-9257-22B650208D18}" xr6:coauthVersionLast="36" xr6:coauthVersionMax="40" xr10:uidLastSave="{00000000-0000-0000-0000-000000000000}"/>
  <bookViews>
    <workbookView xWindow="-120" yWindow="-120" windowWidth="20730" windowHeight="111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CO35" i="7" s="1"/>
  <c r="BY35" i="7"/>
  <c r="BE35" i="7"/>
  <c r="AM35" i="7"/>
  <c r="W35" i="7"/>
  <c r="E35" i="7"/>
  <c r="DG34" i="7"/>
  <c r="CQ34" i="7"/>
  <c r="CO34" i="7" s="1"/>
  <c r="BY34" i="7"/>
  <c r="BG34" i="7"/>
  <c r="AO34" i="7"/>
  <c r="W34" i="7"/>
  <c r="E34" i="7"/>
  <c r="C34" i="7" s="1"/>
  <c r="C35" i="7" l="1"/>
  <c r="U34" i="7"/>
  <c r="U35" i="7" s="1"/>
  <c r="U36" i="7" s="1"/>
  <c r="AM34" i="7" s="1"/>
  <c r="BE34" i="7" l="1"/>
  <c r="BW34" i="7"/>
  <c r="BW35" i="7" s="1"/>
  <c r="BW36" i="7" s="1"/>
  <c r="BW37" i="7" s="1"/>
  <c r="BW38" i="7" s="1"/>
  <c r="BW39" i="7" s="1"/>
  <c r="BW40" i="7" s="1"/>
  <c r="BW41" i="7" s="1"/>
  <c r="BW42" i="7" s="1"/>
  <c r="BW43" i="7" s="1"/>
</calcChain>
</file>

<file path=xl/sharedStrings.xml><?xml version="1.0" encoding="utf-8"?>
<sst xmlns="http://schemas.openxmlformats.org/spreadsheetml/2006/main" count="1076" uniqueCount="548">
  <si>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</si>
  <si>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</si>
  <si>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</si>
  <si>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</si>
  <si>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</si>
  <si>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</si>
  <si>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</si>
  <si>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</si>
  <si>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</si>
  <si>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</si>
  <si>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</si>
  <si>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</si>
  <si>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</si>
  <si>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</si>
  <si>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</si>
  <si>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</si>
  <si>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</si>
  <si>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</si>
  <si>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</si>
  <si>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</si>
  <si>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</si>
  <si>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</si>
  <si>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</si>
  <si>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</si>
  <si>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</si>
  <si>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</si>
  <si>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</si>
  <si>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</si>
  <si>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</si>
  <si>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</si>
  <si>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</si>
  <si>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</si>
  <si>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</si>
  <si>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</si>
  <si>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</si>
  <si>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</si>
  <si>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ときがわ町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</si>
  <si>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</si>
  <si>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</si>
  <si>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</si>
  <si>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</si>
  <si>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</si>
  <si>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</si>
  <si>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</si>
  <si>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</si>
  <si>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</si>
  <si>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</si>
  <si>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</si>
  <si>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</si>
  <si>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</si>
  <si>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</si>
  <si>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</si>
  <si>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</si>
  <si>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</si>
  <si>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</si>
  <si>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</si>
  <si>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</si>
  <si>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</si>
  <si>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</si>
  <si>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</si>
  <si>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</si>
  <si>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</si>
  <si>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</si>
  <si>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</si>
  <si>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</si>
  <si>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</si>
  <si>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</si>
  <si>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</si>
  <si>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</si>
  <si>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</si>
  <si>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</si>
  <si>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</si>
  <si>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</si>
  <si>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</si>
  <si>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</si>
  <si>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</si>
  <si>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</si>
  <si>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</si>
  <si>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</si>
  <si>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</si>
  <si>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</si>
  <si>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</si>
  <si>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</si>
  <si>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</si>
  <si>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</si>
  <si>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</si>
  <si>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-2.4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</si>
  <si>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</si>
  <si>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</si>
  <si>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</si>
  <si>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</si>
  <si>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</si>
  <si>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</si>
  <si>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</si>
  <si>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</si>
  <si>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</si>
  <si>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</si>
  <si>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</si>
  <si>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</si>
  <si>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</si>
  <si>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</si>
  <si>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</si>
  <si>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</si>
  <si>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</si>
  <si>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</si>
  <si>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</si>
  <si>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</si>
  <si>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</si>
  <si>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</si>
  <si>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</si>
  <si>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</si>
  <si>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</si>
  <si>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</si>
  <si>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</si>
  <si>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</si>
  <si>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</si>
  <si>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</si>
  <si>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</si>
  <si>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</si>
  <si>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</si>
  <si>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</si>
  <si>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</si>
  <si>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</si>
  <si>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</si>
  <si>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</si>
  <si>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</si>
  <si>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</si>
  <si>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</si>
  <si>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</si>
  <si>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</si>
  <si>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</si>
  <si>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</si>
  <si>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</si>
  <si>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</si>
  <si>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</si>
  <si>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</si>
  <si>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</si>
  <si>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</si>
  <si>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</si>
  <si>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</si>
  <si>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</si>
  <si>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</si>
  <si>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</si>
  <si>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</si>
  <si>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</si>
  <si>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埼玉県ときがわ町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</si>
  <si>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</si>
  <si>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</si>
  <si>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</si>
  <si>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</si>
  <si>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</si>
  <si>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</si>
  <si>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</si>
  <si>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</si>
  <si>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</si>
  <si>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</si>
  <si>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</si>
  <si>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</si>
  <si>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</si>
  <si>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</si>
  <si>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</si>
  <si>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</si>
  <si>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</si>
  <si>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</si>
  <si>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</si>
  <si>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</si>
  <si>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</si>
  <si>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</si>
  <si>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</si>
  <si>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</si>
  <si>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</si>
  <si>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</si>
  <si>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</si>
  <si>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</si>
  <si>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</si>
  <si>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</si>
  <si>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</si>
  <si>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</si>
  <si>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</si>
  <si>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</si>
  <si>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</si>
  <si>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</si>
  <si>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</si>
  <si>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</si>
  <si>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</si>
  <si>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</si>
  <si>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</si>
  <si>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</si>
  <si>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</si>
  <si>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</si>
  <si>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</si>
  <si>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</si>
  <si>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</si>
  <si>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</si>
  <si>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</si>
  <si>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</si>
  <si>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</si>
  <si>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</si>
  <si>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</si>
  <si>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</si>
  <si>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</si>
  <si>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</si>
  <si>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</si>
  <si>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</si>
  <si>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</si>
  <si>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</si>
  <si>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</si>
  <si>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</si>
  <si>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</si>
  <si>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</si>
  <si>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</si>
  <si>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</si>
  <si>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</si>
  <si>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</si>
  <si>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</si>
  <si>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</si>
  <si>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</si>
  <si>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</si>
  <si>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</si>
  <si>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</si>
  <si>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</si>
  <si>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</si>
  <si>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</si>
  <si>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</si>
  <si>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</si>
  <si>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</si>
  <si>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</si>
  <si>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</si>
  <si>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</si>
  <si>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</si>
  <si>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</si>
  <si>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</si>
  <si>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</si>
  <si>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</si>
  <si>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</si>
  <si>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</si>
  <si>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</si>
  <si>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</si>
  <si>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</si>
  <si>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</si>
  <si>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</si>
  <si>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</si>
  <si>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</si>
  <si>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</si>
  <si>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</si>
  <si>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</si>
  <si>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</si>
  <si>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</si>
  <si>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</si>
  <si>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</si>
  <si>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</si>
  <si>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</si>
  <si>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</si>
  <si>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</si>
  <si>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</si>
  <si>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</si>
  <si>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</si>
  <si>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</si>
  <si>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</si>
  <si>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</si>
  <si>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</si>
  <si>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</si>
  <si>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</si>
  <si>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</si>
  <si>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</si>
  <si>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</si>
  <si>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</si>
  <si>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</si>
  <si>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</si>
  <si>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</si>
  <si>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</si>
  <si>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</si>
  <si>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</si>
  <si>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</si>
  <si>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</si>
  <si>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</si>
  <si>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</si>
  <si>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</si>
  <si>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</si>
  <si>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</si>
  <si>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</si>
  <si>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</si>
  <si>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</si>
  <si>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</si>
  <si>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</si>
  <si>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</si>
  <si>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</si>
  <si>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</si>
  <si>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</si>
  <si>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</si>
  <si>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</si>
  <si>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</si>
  <si>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</si>
  <si>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</si>
  <si>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埼玉県ときがわ町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</si>
  <si>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</si>
  <si>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</si>
  <si>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</si>
  <si>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</si>
  <si>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</si>
  <si>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</si>
  <si>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</si>
  <si>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</si>
  <si>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</si>
  <si>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</si>
  <si>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</si>
  <si>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</si>
  <si>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</si>
  <si>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</si>
  <si>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</si>
  <si>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</si>
  <si>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</si>
  <si>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</si>
  <si>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</si>
  <si>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</si>
  <si>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関口茂八奨学事業特別会計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</si>
  <si>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</si>
  <si>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</si>
  <si>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</si>
  <si>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</si>
  <si>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</si>
  <si>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</si>
  <si>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</si>
  <si>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</si>
  <si>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</si>
  <si>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</si>
  <si>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</si>
  <si>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</si>
  <si>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</si>
  <si>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</si>
  <si>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</si>
  <si>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</si>
  <si>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後期高齢者医療特別会計</t>
    <phoneticPr fontId="5"/>
  </si>
  <si>
    <t>水道事業会計</t>
    <phoneticPr fontId="5"/>
  </si>
  <si>
    <t>法適用企業</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</si>
  <si>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</si>
  <si>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</si>
  <si>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</si>
  <si>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</si>
  <si>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</si>
  <si>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</si>
  <si>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</si>
  <si>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埼玉県市町村総合事務組合</t>
    <rPh sb="0" eb="3">
      <t>サイタマケン</t>
    </rPh>
    <rPh sb="3" eb="6">
      <t>シチョウソン</t>
    </rPh>
    <rPh sb="6" eb="8">
      <t>ソウゴウ</t>
    </rPh>
    <rPh sb="8" eb="10">
      <t>ジム</t>
    </rPh>
    <rPh sb="10" eb="12">
      <t>クミアイ</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</si>
  <si>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</si>
  <si>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</si>
  <si>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</si>
  <si>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特別会計</t>
    <rPh sb="0" eb="2">
      <t>トクベツ</t>
    </rPh>
    <rPh sb="2" eb="4">
      <t>カイケイ</t>
    </rPh>
    <phoneticPr fontId="2"/>
  </si>
  <si>
    <t>彩の国さいたま人づくり広域連合</t>
    <rPh sb="0" eb="1">
      <t>イロドリ</t>
    </rPh>
    <rPh sb="2" eb="3">
      <t>クニ</t>
    </rPh>
    <rPh sb="7" eb="8">
      <t>ヒト</t>
    </rPh>
    <rPh sb="11" eb="13">
      <t>コウイキ</t>
    </rPh>
    <rPh sb="13" eb="15">
      <t>レンゴウ</t>
    </rPh>
    <phoneticPr fontId="2"/>
  </si>
  <si>
    <t>比企広域市町村圏組合</t>
    <rPh sb="0" eb="2">
      <t>ヒキ</t>
    </rPh>
    <rPh sb="2" eb="4">
      <t>コウイキ</t>
    </rPh>
    <rPh sb="4" eb="7">
      <t>シチョウソン</t>
    </rPh>
    <rPh sb="7" eb="8">
      <t>ケン</t>
    </rPh>
    <rPh sb="8" eb="10">
      <t>クミアイ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</si>
  <si>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</si>
  <si>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</si>
  <si>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3" eb="5">
      <t>ショウガイ</t>
    </rPh>
    <rPh sb="5" eb="7">
      <t>トクベツ</t>
    </rPh>
    <rPh sb="7" eb="9">
      <t>カイケイ</t>
    </rPh>
    <phoneticPr fontId="2"/>
  </si>
  <si>
    <t>小川地区衛生組合</t>
    <rPh sb="0" eb="2">
      <t>オガワ</t>
    </rPh>
    <rPh sb="2" eb="4">
      <t>チク</t>
    </rPh>
    <rPh sb="4" eb="6">
      <t>エイセイ</t>
    </rPh>
    <rPh sb="6" eb="8">
      <t>クミアイ</t>
    </rPh>
    <phoneticPr fontId="2"/>
  </si>
  <si>
    <t>埼玉中部資源循環組合</t>
    <rPh sb="0" eb="2">
      <t>サイタマ</t>
    </rPh>
    <rPh sb="2" eb="4">
      <t>チュウブ</t>
    </rPh>
    <rPh sb="4" eb="6">
      <t>シゲン</t>
    </rPh>
    <rPh sb="6" eb="8">
      <t>ジュンカン</t>
    </rPh>
    <rPh sb="8" eb="10">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</si>
  <si>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</si>
  <si>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</si>
  <si>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</si>
  <si>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</si>
  <si>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</si>
  <si>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</si>
  <si>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</si>
  <si>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</si>
  <si>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</si>
  <si>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</si>
  <si>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</si>
  <si>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</si>
  <si>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</si>
  <si>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</si>
  <si>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</si>
  <si>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</si>
  <si>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</si>
  <si>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</si>
  <si>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</si>
  <si>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</si>
  <si>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</si>
  <si>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</si>
  <si>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</si>
  <si>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</si>
  <si>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</si>
  <si>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</si>
  <si>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</si>
  <si>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</si>
  <si>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</si>
  <si>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</si>
  <si>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</si>
  <si>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</si>
  <si>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</si>
  <si>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</si>
  <si>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</si>
  <si>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</si>
  <si>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</si>
  <si>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</si>
  <si>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</si>
  <si>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</si>
  <si>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</si>
  <si>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</si>
  <si>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</si>
  <si>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</si>
  <si>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</si>
  <si>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</si>
  <si>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</si>
  <si>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</si>
  <si>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</si>
  <si>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</si>
  <si>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</si>
  <si>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</si>
  <si>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</si>
  <si>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</si>
  <si>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</si>
  <si>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</si>
  <si>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</si>
  <si>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</si>
  <si>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</si>
  <si>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</si>
  <si>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</si>
  <si>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</si>
  <si>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</si>
  <si>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</si>
  <si>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</si>
  <si>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</si>
  <si>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</si>
  <si>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</si>
  <si>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</si>
  <si>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</si>
  <si>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</si>
  <si>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</si>
  <si>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</si>
  <si>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</si>
  <si>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</si>
  <si>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</si>
  <si>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</si>
  <si>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</si>
  <si>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</si>
  <si>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</si>
  <si>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</si>
  <si>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</si>
  <si>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</si>
  <si>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</si>
  <si>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</si>
  <si>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</si>
  <si>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</si>
  <si>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</si>
  <si>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</si>
  <si>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</si>
  <si>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</si>
  <si>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</si>
  <si>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</si>
  <si>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</si>
  <si>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</si>
  <si>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</si>
  <si>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</si>
  <si>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</si>
  <si>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</si>
  <si>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</si>
  <si>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</si>
  <si>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</si>
  <si>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</si>
  <si>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</si>
  <si>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</si>
  <si>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</si>
  <si>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</si>
  <si>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</si>
  <si>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</si>
  <si>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</si>
  <si>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</si>
  <si>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</si>
  <si>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</si>
  <si>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</si>
  <si>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</si>
  <si>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</si>
  <si>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</si>
  <si>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</si>
  <si>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</si>
  <si>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</si>
  <si>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</si>
  <si>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</si>
  <si>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</si>
  <si>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</si>
  <si>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</si>
  <si>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</si>
  <si>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</si>
  <si>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</si>
  <si>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</si>
  <si>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</si>
  <si>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1.09</t>
  </si>
  <si>
    <t>会計</t>
    <rPh sb="0" eb="2">
      <t>カイケイ</t>
    </rPh>
    <phoneticPr fontId="5"/>
  </si>
  <si>
    <t>水道事業会計</t>
  </si>
  <si>
    <t>一般会計</t>
  </si>
  <si>
    <t>国民健康保険特別会計</t>
  </si>
  <si>
    <t>介護保険特別会計</t>
  </si>
  <si>
    <t>浄化槽設置管理事業特別会計</t>
  </si>
  <si>
    <t>後期高齢者医療特別会計</t>
  </si>
  <si>
    <t>関口茂八奨学事業特別会計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</si>
  <si>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</si>
  <si>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</si>
  <si>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</si>
  <si>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</si>
  <si>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</si>
  <si>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</si>
  <si>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</si>
  <si>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</si>
  <si>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</si>
  <si>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</si>
  <si>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</si>
  <si>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</si>
  <si>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</si>
  <si>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</si>
  <si>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</si>
  <si>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</si>
  <si>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</si>
  <si>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</si>
  <si>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</si>
  <si>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</si>
  <si>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</si>
  <si>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</si>
  <si>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</si>
  <si>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</si>
  <si>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</si>
  <si>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</si>
  <si>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</si>
  <si>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</si>
  <si>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</si>
  <si>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</si>
  <si>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</si>
  <si>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</si>
  <si>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</si>
  <si>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</si>
  <si>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</si>
  <si>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</si>
  <si>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</si>
  <si>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</si>
  <si>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</si>
  <si>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</si>
  <si>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</si>
  <si>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</si>
  <si>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</si>
  <si>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</si>
  <si>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</si>
  <si>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</si>
  <si>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</si>
  <si>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合併振興基金</t>
    <rPh sb="0" eb="2">
      <t>ガッペイ</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</si>
  <si>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</si>
  <si>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関口茂八奨学基金</t>
    <rPh sb="0" eb="2">
      <t>セキグチ</t>
    </rPh>
    <rPh sb="2" eb="4">
      <t>モハチ</t>
    </rPh>
    <rPh sb="4" eb="6">
      <t>ショウガク</t>
    </rPh>
    <rPh sb="6" eb="8">
      <t>キキン</t>
    </rPh>
    <phoneticPr fontId="2"/>
  </si>
  <si>
    <t>町有施設整備振興基金</t>
    <rPh sb="0" eb="2">
      <t>チョウユウ</t>
    </rPh>
    <rPh sb="2" eb="4">
      <t>シセツ</t>
    </rPh>
    <rPh sb="4" eb="6">
      <t>セイビ</t>
    </rPh>
    <rPh sb="6" eb="8">
      <t>シンコウ</t>
    </rPh>
    <rPh sb="8" eb="10">
      <t>キキン</t>
    </rPh>
    <phoneticPr fontId="2"/>
  </si>
  <si>
    <t>緑の雇用創出基金</t>
    <rPh sb="0" eb="1">
      <t>ミドリ</t>
    </rPh>
    <rPh sb="2" eb="4">
      <t>コヨウ</t>
    </rPh>
    <rPh sb="4" eb="6">
      <t>ソウシュツ</t>
    </rPh>
    <rPh sb="6" eb="8">
      <t>キキン</t>
    </rPh>
    <phoneticPr fontId="2"/>
  </si>
  <si>
    <t>基金残高合計</t>
    <rPh sb="0" eb="2">
      <t>キキン</t>
    </rPh>
    <rPh sb="2" eb="4">
      <t>ザンダカ</t>
    </rPh>
    <rPh sb="4" eb="6">
      <t>ゴウケイ</t>
    </rPh>
    <phoneticPr fontId="5"/>
  </si>
  <si>
    <t>　平成18年の合併以降、合併特例債を活用して施設の大規模改修を進め、長寿命化を図った結果、減価償却率は類似団体に比べ低い数値となっている。
　将来負担比率は類似団体と比較して高くなっているものの、繰上償還や充当可能基金への積立てにより減少傾向にある。
　合併以降集中的に取り組んでいた生活基盤整備も一段落し、投資事業も減少に転じることから、起債発行額の抑制に努めていく。</t>
    <rPh sb="1" eb="3">
      <t>ヘイセイ</t>
    </rPh>
    <rPh sb="5" eb="6">
      <t>ネン</t>
    </rPh>
    <rPh sb="7" eb="9">
      <t>ガッペイ</t>
    </rPh>
    <rPh sb="9" eb="11">
      <t>イコウ</t>
    </rPh>
    <rPh sb="12" eb="14">
      <t>ガッペイ</t>
    </rPh>
    <rPh sb="14" eb="16">
      <t>トクレイ</t>
    </rPh>
    <rPh sb="16" eb="17">
      <t>サイ</t>
    </rPh>
    <rPh sb="18" eb="20">
      <t>カツヨウ</t>
    </rPh>
    <rPh sb="22" eb="24">
      <t>シセツ</t>
    </rPh>
    <rPh sb="25" eb="28">
      <t>ダイキボ</t>
    </rPh>
    <rPh sb="28" eb="30">
      <t>カイシュウ</t>
    </rPh>
    <rPh sb="31" eb="32">
      <t>スス</t>
    </rPh>
    <rPh sb="39" eb="40">
      <t>ハカ</t>
    </rPh>
    <rPh sb="42" eb="44">
      <t>ケッカ</t>
    </rPh>
    <rPh sb="45" eb="47">
      <t>ゲンカ</t>
    </rPh>
    <rPh sb="47" eb="49">
      <t>ショウキャク</t>
    </rPh>
    <rPh sb="49" eb="50">
      <t>リツ</t>
    </rPh>
    <rPh sb="51" eb="53">
      <t>ルイジ</t>
    </rPh>
    <rPh sb="53" eb="55">
      <t>ダンタイ</t>
    </rPh>
    <rPh sb="56" eb="57">
      <t>クラ</t>
    </rPh>
    <rPh sb="58" eb="59">
      <t>ヒク</t>
    </rPh>
    <rPh sb="60" eb="62">
      <t>スウチ</t>
    </rPh>
    <rPh sb="71" eb="73">
      <t>ショウライ</t>
    </rPh>
    <rPh sb="73" eb="75">
      <t>フタン</t>
    </rPh>
    <rPh sb="75" eb="77">
      <t>ヒリツ</t>
    </rPh>
    <rPh sb="78" eb="80">
      <t>ルイジ</t>
    </rPh>
    <rPh sb="80" eb="82">
      <t>ダンタイ</t>
    </rPh>
    <rPh sb="83" eb="85">
      <t>ヒカク</t>
    </rPh>
    <rPh sb="87" eb="88">
      <t>タカ</t>
    </rPh>
    <rPh sb="98" eb="100">
      <t>クリアゲ</t>
    </rPh>
    <rPh sb="100" eb="102">
      <t>ショウカン</t>
    </rPh>
    <rPh sb="103" eb="105">
      <t>ジュウトウ</t>
    </rPh>
    <rPh sb="105" eb="107">
      <t>カノウ</t>
    </rPh>
    <rPh sb="107" eb="109">
      <t>キキン</t>
    </rPh>
    <rPh sb="111" eb="113">
      <t>ツミタ</t>
    </rPh>
    <rPh sb="117" eb="119">
      <t>ゲンショウ</t>
    </rPh>
    <rPh sb="119" eb="121">
      <t>ケイコウ</t>
    </rPh>
    <rPh sb="127" eb="129">
      <t>ガッペイ</t>
    </rPh>
    <rPh sb="129" eb="131">
      <t>イコウ</t>
    </rPh>
    <rPh sb="131" eb="134">
      <t>シュウチュウテキ</t>
    </rPh>
    <rPh sb="135" eb="136">
      <t>ト</t>
    </rPh>
    <rPh sb="137" eb="138">
      <t>ク</t>
    </rPh>
    <rPh sb="142" eb="144">
      <t>セイカツ</t>
    </rPh>
    <rPh sb="144" eb="146">
      <t>キバン</t>
    </rPh>
    <rPh sb="146" eb="148">
      <t>セイビ</t>
    </rPh>
    <rPh sb="149" eb="152">
      <t>イチダンラク</t>
    </rPh>
    <rPh sb="154" eb="156">
      <t>トウシ</t>
    </rPh>
    <rPh sb="156" eb="158">
      <t>ジギョウ</t>
    </rPh>
    <rPh sb="159" eb="161">
      <t>ゲンショウ</t>
    </rPh>
    <rPh sb="162" eb="163">
      <t>テン</t>
    </rPh>
    <rPh sb="170" eb="172">
      <t>キサイ</t>
    </rPh>
    <rPh sb="172" eb="175">
      <t>ハッコウガク</t>
    </rPh>
    <rPh sb="176" eb="178">
      <t>ヨクセイ</t>
    </rPh>
    <rPh sb="179" eb="180">
      <t>ツト</t>
    </rPh>
    <phoneticPr fontId="5"/>
  </si>
  <si>
    <t>　平成18年の合併以降、合併特例債を活用して施設の大規模改修を進め、長寿命化を図った結果、将来負担比率は類似団体と比べ高くなっているが、交付税算入率の良い起債を選んできたことで、実質公債費比率は低い数値となっている。
　将来負担比率は繰上償還や充当可能基金への積立てにより減少傾向にあり、今後は合併以降集中的に取り組んでいた生活基盤整備も一段落し、投資事業も減少に転じることから、起債発行額の抑制に努めていく。</t>
    <rPh sb="1" eb="3">
      <t>ヘイセイ</t>
    </rPh>
    <rPh sb="5" eb="6">
      <t>ネン</t>
    </rPh>
    <rPh sb="7" eb="9">
      <t>ガッペイ</t>
    </rPh>
    <rPh sb="9" eb="11">
      <t>イコウ</t>
    </rPh>
    <rPh sb="12" eb="14">
      <t>ガッペイ</t>
    </rPh>
    <rPh sb="14" eb="16">
      <t>トクレイ</t>
    </rPh>
    <rPh sb="16" eb="17">
      <t>サイ</t>
    </rPh>
    <rPh sb="18" eb="20">
      <t>カツヨウ</t>
    </rPh>
    <rPh sb="22" eb="24">
      <t>シセツ</t>
    </rPh>
    <rPh sb="25" eb="28">
      <t>ダイキボ</t>
    </rPh>
    <rPh sb="28" eb="30">
      <t>カイシュウ</t>
    </rPh>
    <rPh sb="31" eb="32">
      <t>スス</t>
    </rPh>
    <rPh sb="34" eb="38">
      <t>チョウジュミョウカ</t>
    </rPh>
    <rPh sb="39" eb="40">
      <t>ハカ</t>
    </rPh>
    <rPh sb="42" eb="44">
      <t>ケッカ</t>
    </rPh>
    <rPh sb="45" eb="47">
      <t>ショウライ</t>
    </rPh>
    <rPh sb="47" eb="49">
      <t>フタン</t>
    </rPh>
    <rPh sb="49" eb="51">
      <t>ヒリツ</t>
    </rPh>
    <rPh sb="52" eb="54">
      <t>ルイジ</t>
    </rPh>
    <rPh sb="54" eb="56">
      <t>ダンタイ</t>
    </rPh>
    <rPh sb="57" eb="58">
      <t>クラ</t>
    </rPh>
    <rPh sb="59" eb="60">
      <t>タカ</t>
    </rPh>
    <rPh sb="68" eb="71">
      <t>コウフゼイ</t>
    </rPh>
    <rPh sb="71" eb="73">
      <t>サンニュウ</t>
    </rPh>
    <rPh sb="73" eb="74">
      <t>リツ</t>
    </rPh>
    <rPh sb="75" eb="76">
      <t>ヨ</t>
    </rPh>
    <rPh sb="77" eb="79">
      <t>キサイ</t>
    </rPh>
    <rPh sb="80" eb="81">
      <t>エラ</t>
    </rPh>
    <rPh sb="89" eb="91">
      <t>ジッシツ</t>
    </rPh>
    <rPh sb="91" eb="94">
      <t>コウサイヒ</t>
    </rPh>
    <rPh sb="94" eb="96">
      <t>ヒリツ</t>
    </rPh>
    <rPh sb="97" eb="98">
      <t>ヒク</t>
    </rPh>
    <rPh sb="99" eb="101">
      <t>スウチ</t>
    </rPh>
    <rPh sb="144" eb="14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</si>
</sst>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23FC7D71-9646-4337-9D08-E6A56620129A}"/>
    <cellStyle name="標準 2 3" xfId="10" xr:uid="{D61B720E-440B-45CC-A11B-4957D043D731}"/>
    <cellStyle name="標準 3" xfId="11" xr:uid="{94EF518F-8710-4A22-9268-67C336F76FC7}"/>
    <cellStyle name="標準 4" xfId="20" xr:uid="{3ACB04A1-D7C6-49AC-BCE3-697671C33563}"/>
    <cellStyle name="標準 4_APAHO401600" xfId="16" xr:uid="{6CE975BD-92EA-4EC1-AD9F-3B1C9BED892A}"/>
    <cellStyle name="標準 4_APAHO4019001" xfId="19" xr:uid="{88CF3910-4B2D-47CB-9766-8C15236B8023}"/>
    <cellStyle name="標準 4_ZJ08_022012_青森市_2010" xfId="18" xr:uid="{3537BE39-8C93-4799-910F-0613FCE30C73}"/>
    <cellStyle name="標準 6" xfId="7" xr:uid="{131AFE95-54D7-4D3D-B310-E9C6731BE7B1}"/>
    <cellStyle name="標準 6_APAHO401000" xfId="9" xr:uid="{6BB30DF7-D9B0-479B-8D81-AE6A2E682DA4}"/>
    <cellStyle name="標準 6_APAHO401200_O-JJ1016-001-3_財政状況資料集(決算状況カード(各会計・関係団体))(Rev2)2" xfId="15" xr:uid="{4061C319-0126-4ABA-A5F4-22322B0A91A4}"/>
    <cellStyle name="標準 6_APAHO402200_O-JJ1016-001-3_財政状況資料集(決算状況カード(各会計・関係団体))(Rev2)2" xfId="12" xr:uid="{D38147E3-3827-4E2D-AEE6-392D3653ACDB}"/>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1D712F7B-DA99-4B3A-90C5-6CA291D9D2DB}"/>
    <cellStyle name="標準_O-JJ0722-001-3_決算状況カード(各会計・関係団体)_O-JJ1016-001-3_財政状況資料集(決算状況カード(各会計・関係団体))(Rev2)2" xfId="14" xr:uid="{19AF26B0-BC35-4A05-A456-614DACC738AD}"/>
    <cellStyle name="標準_O-JJ0722-001-8_連結実質赤字比率に係る赤字・黒字の構成分析" xfId="17" xr:uid="{5316B0B9-E97D-4AE0-BF0D-A9EFBD9597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6F3B-4FE4-8C98-2D9AEC15F0E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31448</c:v>
                </c:pt>
                <c:pt idx="1">
                  <c:v>42733</c:v>
                </c:pt>
                <c:pt idx="2">
                  <c:v>43705</c:v>
                </c:pt>
                <c:pt idx="3">
                  <c:v>71833</c:v>
                </c:pt>
                <c:pt idx="4">
                  <c:v>62078</c:v>
                </c:pt>
              </c:numCache>
            </c:numRef>
          </c:val>
          <c:smooth val="0"/>
          <c:extLst>
            <c:ext xmlns:c16="http://schemas.microsoft.com/office/drawing/2014/chart" uri="{C3380CC4-5D6E-409C-BE32-E72D297353CC}">
              <c16:uniqueId val="{00000001-6F3B-4FE4-8C98-2D9AEC15F0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4.3</c:v>
                </c:pt>
                <c:pt idx="1">
                  <c:v>5.2</c:v>
                </c:pt>
                <c:pt idx="2">
                  <c:v>5.22</c:v>
                </c:pt>
                <c:pt idx="3">
                  <c:v>6.51</c:v>
                </c:pt>
                <c:pt idx="4">
                  <c:v>4.72</c:v>
                </c:pt>
              </c:numCache>
            </c:numRef>
          </c:val>
          <c:extLst>
            <c:ext xmlns:c16="http://schemas.microsoft.com/office/drawing/2014/chart" uri="{C3380CC4-5D6E-409C-BE32-E72D297353CC}">
              <c16:uniqueId val="{00000000-D060-42B3-B59F-B3422847EF2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10.199999999999999</c:v>
                </c:pt>
                <c:pt idx="1">
                  <c:v>12.18</c:v>
                </c:pt>
                <c:pt idx="2">
                  <c:v>12.66</c:v>
                </c:pt>
                <c:pt idx="3">
                  <c:v>12.79</c:v>
                </c:pt>
                <c:pt idx="4">
                  <c:v>17.489999999999998</c:v>
                </c:pt>
              </c:numCache>
            </c:numRef>
          </c:val>
          <c:extLst>
            <c:ext xmlns:c16="http://schemas.microsoft.com/office/drawing/2014/chart" uri="{C3380CC4-5D6E-409C-BE32-E72D297353CC}">
              <c16:uniqueId val="{00000001-D060-42B3-B59F-B3422847EF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-1.0900000000000001</c:v>
                </c:pt>
                <c:pt idx="1">
                  <c:v>6.54</c:v>
                </c:pt>
                <c:pt idx="2">
                  <c:v>6.49</c:v>
                </c:pt>
                <c:pt idx="3">
                  <c:v>1.24</c:v>
                </c:pt>
                <c:pt idx="4">
                  <c:v>3.08</c:v>
                </c:pt>
              </c:numCache>
            </c:numRef>
          </c:val>
          <c:smooth val="0"/>
          <c:extLst>
            <c:ext xmlns:c16="http://schemas.microsoft.com/office/drawing/2014/chart" uri="{C3380CC4-5D6E-409C-BE32-E72D297353CC}">
              <c16:uniqueId val="{00000002-D060-42B3-B59F-B3422847EF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2E-4DA3-A59B-3417904E050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2E-4DA3-A59B-3417904E0509}"/>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2E-4DA3-A59B-3417904E0509}"/>
            </c:ext>
          </c:extLst>
        </c:ser>
        <c:ser>
          <c:idx val="3"/>
          <c:order val="3"/>
          <c:tx>
            <c:strRef>
              <c:f>[1]データシート!$A$30</c:f>
              <c:strCache>
                <c:ptCount val="1"/>
                <c:pt idx="0">
                  <c:v>関口茂八奨学事業特別会計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52E-4DA3-A59B-3417904E0509}"/>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0.06</c:v>
                </c:pt>
                <c:pt idx="2">
                  <c:v>#N/A</c:v>
                </c:pt>
                <c:pt idx="3">
                  <c:v>0.05</c:v>
                </c:pt>
                <c:pt idx="4">
                  <c:v>#N/A</c:v>
                </c:pt>
                <c:pt idx="5">
                  <c:v>0.05</c:v>
                </c:pt>
                <c:pt idx="6">
                  <c:v>#N/A</c:v>
                </c:pt>
                <c:pt idx="7">
                  <c:v>0.04</c:v>
                </c:pt>
                <c:pt idx="8">
                  <c:v>#N/A</c:v>
                </c:pt>
                <c:pt idx="9">
                  <c:v>0.05</c:v>
                </c:pt>
              </c:numCache>
            </c:numRef>
          </c:val>
          <c:extLst>
            <c:ext xmlns:c16="http://schemas.microsoft.com/office/drawing/2014/chart" uri="{C3380CC4-5D6E-409C-BE32-E72D297353CC}">
              <c16:uniqueId val="{00000004-452E-4DA3-A59B-3417904E0509}"/>
            </c:ext>
          </c:extLst>
        </c:ser>
        <c:ser>
          <c:idx val="5"/>
          <c:order val="5"/>
          <c:tx>
            <c:strRef>
              <c:f>[1]データシート!$A$32</c:f>
              <c:strCache>
                <c:ptCount val="1"/>
                <c:pt idx="0">
                  <c:v>浄化槽設置管理事業特別会計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0.06</c:v>
                </c:pt>
                <c:pt idx="2">
                  <c:v>#N/A</c:v>
                </c:pt>
                <c:pt idx="3">
                  <c:v>7.0000000000000007E-2</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5-452E-4DA3-A59B-3417904E0509}"/>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0.81</c:v>
                </c:pt>
                <c:pt idx="2">
                  <c:v>#N/A</c:v>
                </c:pt>
                <c:pt idx="3">
                  <c:v>1.63</c:v>
                </c:pt>
                <c:pt idx="4">
                  <c:v>#N/A</c:v>
                </c:pt>
                <c:pt idx="5">
                  <c:v>0.97</c:v>
                </c:pt>
                <c:pt idx="6">
                  <c:v>#N/A</c:v>
                </c:pt>
                <c:pt idx="7">
                  <c:v>1.01</c:v>
                </c:pt>
                <c:pt idx="8">
                  <c:v>#N/A</c:v>
                </c:pt>
                <c:pt idx="9">
                  <c:v>0.48</c:v>
                </c:pt>
              </c:numCache>
            </c:numRef>
          </c:val>
          <c:extLst>
            <c:ext xmlns:c16="http://schemas.microsoft.com/office/drawing/2014/chart" uri="{C3380CC4-5D6E-409C-BE32-E72D297353CC}">
              <c16:uniqueId val="{00000006-452E-4DA3-A59B-3417904E0509}"/>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2.82</c:v>
                </c:pt>
                <c:pt idx="2">
                  <c:v>#N/A</c:v>
                </c:pt>
                <c:pt idx="3">
                  <c:v>2.37</c:v>
                </c:pt>
                <c:pt idx="4">
                  <c:v>#N/A</c:v>
                </c:pt>
                <c:pt idx="5">
                  <c:v>2.66</c:v>
                </c:pt>
                <c:pt idx="6">
                  <c:v>#N/A</c:v>
                </c:pt>
                <c:pt idx="7">
                  <c:v>3.24</c:v>
                </c:pt>
                <c:pt idx="8">
                  <c:v>#N/A</c:v>
                </c:pt>
                <c:pt idx="9">
                  <c:v>1.24</c:v>
                </c:pt>
              </c:numCache>
            </c:numRef>
          </c:val>
          <c:extLst>
            <c:ext xmlns:c16="http://schemas.microsoft.com/office/drawing/2014/chart" uri="{C3380CC4-5D6E-409C-BE32-E72D297353CC}">
              <c16:uniqueId val="{00000007-452E-4DA3-A59B-3417904E0509}"/>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4.2699999999999996</c:v>
                </c:pt>
                <c:pt idx="2">
                  <c:v>#N/A</c:v>
                </c:pt>
                <c:pt idx="3">
                  <c:v>5.2</c:v>
                </c:pt>
                <c:pt idx="4">
                  <c:v>#N/A</c:v>
                </c:pt>
                <c:pt idx="5">
                  <c:v>5.22</c:v>
                </c:pt>
                <c:pt idx="6">
                  <c:v>#N/A</c:v>
                </c:pt>
                <c:pt idx="7">
                  <c:v>6.5</c:v>
                </c:pt>
                <c:pt idx="8">
                  <c:v>#N/A</c:v>
                </c:pt>
                <c:pt idx="9">
                  <c:v>4.72</c:v>
                </c:pt>
              </c:numCache>
            </c:numRef>
          </c:val>
          <c:extLst>
            <c:ext xmlns:c16="http://schemas.microsoft.com/office/drawing/2014/chart" uri="{C3380CC4-5D6E-409C-BE32-E72D297353CC}">
              <c16:uniqueId val="{00000008-452E-4DA3-A59B-3417904E0509}"/>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5.83</c:v>
                </c:pt>
                <c:pt idx="2">
                  <c:v>#N/A</c:v>
                </c:pt>
                <c:pt idx="3">
                  <c:v>7.27</c:v>
                </c:pt>
                <c:pt idx="4">
                  <c:v>#N/A</c:v>
                </c:pt>
                <c:pt idx="5">
                  <c:v>7.94</c:v>
                </c:pt>
                <c:pt idx="6">
                  <c:v>#N/A</c:v>
                </c:pt>
                <c:pt idx="7">
                  <c:v>8.83</c:v>
                </c:pt>
                <c:pt idx="8">
                  <c:v>#N/A</c:v>
                </c:pt>
                <c:pt idx="9">
                  <c:v>8.8800000000000008</c:v>
                </c:pt>
              </c:numCache>
            </c:numRef>
          </c:val>
          <c:extLst>
            <c:ext xmlns:c16="http://schemas.microsoft.com/office/drawing/2014/chart" uri="{C3380CC4-5D6E-409C-BE32-E72D297353CC}">
              <c16:uniqueId val="{00000009-452E-4DA3-A59B-3417904E05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444</c:v>
                </c:pt>
                <c:pt idx="5">
                  <c:v>479</c:v>
                </c:pt>
                <c:pt idx="8">
                  <c:v>518</c:v>
                </c:pt>
                <c:pt idx="11">
                  <c:v>547</c:v>
                </c:pt>
                <c:pt idx="14">
                  <c:v>558</c:v>
                </c:pt>
              </c:numCache>
            </c:numRef>
          </c:val>
          <c:extLst>
            <c:ext xmlns:c16="http://schemas.microsoft.com/office/drawing/2014/chart" uri="{C3380CC4-5D6E-409C-BE32-E72D297353CC}">
              <c16:uniqueId val="{00000000-FD07-45B0-ADBF-E9FE34F5FB6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07-45B0-ADBF-E9FE34F5FB6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FD07-45B0-ADBF-E9FE34F5FB6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21</c:v>
                </c:pt>
                <c:pt idx="3">
                  <c:v>19</c:v>
                </c:pt>
                <c:pt idx="6">
                  <c:v>19</c:v>
                </c:pt>
                <c:pt idx="9">
                  <c:v>18</c:v>
                </c:pt>
                <c:pt idx="12">
                  <c:v>20</c:v>
                </c:pt>
              </c:numCache>
            </c:numRef>
          </c:val>
          <c:extLst>
            <c:ext xmlns:c16="http://schemas.microsoft.com/office/drawing/2014/chart" uri="{C3380CC4-5D6E-409C-BE32-E72D297353CC}">
              <c16:uniqueId val="{00000003-FD07-45B0-ADBF-E9FE34F5FB6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24</c:v>
                </c:pt>
                <c:pt idx="3">
                  <c:v>28</c:v>
                </c:pt>
                <c:pt idx="6">
                  <c:v>28</c:v>
                </c:pt>
                <c:pt idx="9">
                  <c:v>29</c:v>
                </c:pt>
                <c:pt idx="12">
                  <c:v>30</c:v>
                </c:pt>
              </c:numCache>
            </c:numRef>
          </c:val>
          <c:extLst>
            <c:ext xmlns:c16="http://schemas.microsoft.com/office/drawing/2014/chart" uri="{C3380CC4-5D6E-409C-BE32-E72D297353CC}">
              <c16:uniqueId val="{00000004-FD07-45B0-ADBF-E9FE34F5FB6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07-45B0-ADBF-E9FE34F5FB6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07-45B0-ADBF-E9FE34F5FB6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503</c:v>
                </c:pt>
                <c:pt idx="3">
                  <c:v>565</c:v>
                </c:pt>
                <c:pt idx="6">
                  <c:v>637</c:v>
                </c:pt>
                <c:pt idx="9">
                  <c:v>645</c:v>
                </c:pt>
                <c:pt idx="12">
                  <c:v>650</c:v>
                </c:pt>
              </c:numCache>
            </c:numRef>
          </c:val>
          <c:extLst>
            <c:ext xmlns:c16="http://schemas.microsoft.com/office/drawing/2014/chart" uri="{C3380CC4-5D6E-409C-BE32-E72D297353CC}">
              <c16:uniqueId val="{00000007-FD07-45B0-ADBF-E9FE34F5FB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105</c:v>
                </c:pt>
                <c:pt idx="2">
                  <c:v>#N/A</c:v>
                </c:pt>
                <c:pt idx="3">
                  <c:v>#N/A</c:v>
                </c:pt>
                <c:pt idx="4">
                  <c:v>134</c:v>
                </c:pt>
                <c:pt idx="5">
                  <c:v>#N/A</c:v>
                </c:pt>
                <c:pt idx="6">
                  <c:v>#N/A</c:v>
                </c:pt>
                <c:pt idx="7">
                  <c:v>167</c:v>
                </c:pt>
                <c:pt idx="8">
                  <c:v>#N/A</c:v>
                </c:pt>
                <c:pt idx="9">
                  <c:v>#N/A</c:v>
                </c:pt>
                <c:pt idx="10">
                  <c:v>146</c:v>
                </c:pt>
                <c:pt idx="11">
                  <c:v>#N/A</c:v>
                </c:pt>
                <c:pt idx="12">
                  <c:v>#N/A</c:v>
                </c:pt>
                <c:pt idx="13">
                  <c:v>143</c:v>
                </c:pt>
                <c:pt idx="14">
                  <c:v>#N/A</c:v>
                </c:pt>
              </c:numCache>
            </c:numRef>
          </c:val>
          <c:smooth val="0"/>
          <c:extLst>
            <c:ext xmlns:c16="http://schemas.microsoft.com/office/drawing/2014/chart" uri="{C3380CC4-5D6E-409C-BE32-E72D297353CC}">
              <c16:uniqueId val="{00000008-FD07-45B0-ADBF-E9FE34F5FB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6786</c:v>
                </c:pt>
                <c:pt idx="5">
                  <c:v>6939</c:v>
                </c:pt>
                <c:pt idx="8">
                  <c:v>6929</c:v>
                </c:pt>
                <c:pt idx="11">
                  <c:v>6926</c:v>
                </c:pt>
                <c:pt idx="14">
                  <c:v>6893</c:v>
                </c:pt>
              </c:numCache>
            </c:numRef>
          </c:val>
          <c:extLst>
            <c:ext xmlns:c16="http://schemas.microsoft.com/office/drawing/2014/chart" uri="{C3380CC4-5D6E-409C-BE32-E72D297353CC}">
              <c16:uniqueId val="{00000000-16D9-41D6-AAF2-E57C2730CB1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6D9-41D6-AAF2-E57C2730CB1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1117</c:v>
                </c:pt>
                <c:pt idx="5">
                  <c:v>1213</c:v>
                </c:pt>
                <c:pt idx="8">
                  <c:v>1155</c:v>
                </c:pt>
                <c:pt idx="11">
                  <c:v>1325</c:v>
                </c:pt>
                <c:pt idx="14">
                  <c:v>1696</c:v>
                </c:pt>
              </c:numCache>
            </c:numRef>
          </c:val>
          <c:extLst>
            <c:ext xmlns:c16="http://schemas.microsoft.com/office/drawing/2014/chart" uri="{C3380CC4-5D6E-409C-BE32-E72D297353CC}">
              <c16:uniqueId val="{00000002-16D9-41D6-AAF2-E57C2730CB1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D9-41D6-AAF2-E57C2730CB1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D9-41D6-AAF2-E57C2730CB1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D9-41D6-AAF2-E57C2730CB1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1558</c:v>
                </c:pt>
                <c:pt idx="3">
                  <c:v>1467</c:v>
                </c:pt>
                <c:pt idx="6">
                  <c:v>1450</c:v>
                </c:pt>
                <c:pt idx="9">
                  <c:v>1476</c:v>
                </c:pt>
                <c:pt idx="12">
                  <c:v>1408</c:v>
                </c:pt>
              </c:numCache>
            </c:numRef>
          </c:val>
          <c:extLst>
            <c:ext xmlns:c16="http://schemas.microsoft.com/office/drawing/2014/chart" uri="{C3380CC4-5D6E-409C-BE32-E72D297353CC}">
              <c16:uniqueId val="{00000006-16D9-41D6-AAF2-E57C2730CB1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150</c:v>
                </c:pt>
                <c:pt idx="3">
                  <c:v>154</c:v>
                </c:pt>
                <c:pt idx="6">
                  <c:v>156</c:v>
                </c:pt>
                <c:pt idx="9">
                  <c:v>144</c:v>
                </c:pt>
                <c:pt idx="12">
                  <c:v>135</c:v>
                </c:pt>
              </c:numCache>
            </c:numRef>
          </c:val>
          <c:extLst>
            <c:ext xmlns:c16="http://schemas.microsoft.com/office/drawing/2014/chart" uri="{C3380CC4-5D6E-409C-BE32-E72D297353CC}">
              <c16:uniqueId val="{00000007-16D9-41D6-AAF2-E57C2730CB1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422</c:v>
                </c:pt>
                <c:pt idx="3">
                  <c:v>421</c:v>
                </c:pt>
                <c:pt idx="6">
                  <c:v>403</c:v>
                </c:pt>
                <c:pt idx="9">
                  <c:v>384</c:v>
                </c:pt>
                <c:pt idx="12">
                  <c:v>404</c:v>
                </c:pt>
              </c:numCache>
            </c:numRef>
          </c:val>
          <c:extLst>
            <c:ext xmlns:c16="http://schemas.microsoft.com/office/drawing/2014/chart" uri="{C3380CC4-5D6E-409C-BE32-E72D297353CC}">
              <c16:uniqueId val="{00000008-16D9-41D6-AAF2-E57C2730CB1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6D9-41D6-AAF2-E57C2730CB1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8161</c:v>
                </c:pt>
                <c:pt idx="3">
                  <c:v>8263</c:v>
                </c:pt>
                <c:pt idx="6">
                  <c:v>7974</c:v>
                </c:pt>
                <c:pt idx="9">
                  <c:v>8041</c:v>
                </c:pt>
                <c:pt idx="12">
                  <c:v>8035</c:v>
                </c:pt>
              </c:numCache>
            </c:numRef>
          </c:val>
          <c:extLst>
            <c:ext xmlns:c16="http://schemas.microsoft.com/office/drawing/2014/chart" uri="{C3380CC4-5D6E-409C-BE32-E72D297353CC}">
              <c16:uniqueId val="{0000000A-16D9-41D6-AAF2-E57C2730CB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2388</c:v>
                </c:pt>
                <c:pt idx="2">
                  <c:v>#N/A</c:v>
                </c:pt>
                <c:pt idx="3">
                  <c:v>#N/A</c:v>
                </c:pt>
                <c:pt idx="4">
                  <c:v>2153</c:v>
                </c:pt>
                <c:pt idx="5">
                  <c:v>#N/A</c:v>
                </c:pt>
                <c:pt idx="6">
                  <c:v>#N/A</c:v>
                </c:pt>
                <c:pt idx="7">
                  <c:v>1898</c:v>
                </c:pt>
                <c:pt idx="8">
                  <c:v>#N/A</c:v>
                </c:pt>
                <c:pt idx="9">
                  <c:v>#N/A</c:v>
                </c:pt>
                <c:pt idx="10">
                  <c:v>1795</c:v>
                </c:pt>
                <c:pt idx="11">
                  <c:v>#N/A</c:v>
                </c:pt>
                <c:pt idx="12">
                  <c:v>#N/A</c:v>
                </c:pt>
                <c:pt idx="13">
                  <c:v>1392</c:v>
                </c:pt>
                <c:pt idx="14">
                  <c:v>#N/A</c:v>
                </c:pt>
              </c:numCache>
            </c:numRef>
          </c:val>
          <c:smooth val="0"/>
          <c:extLst>
            <c:ext xmlns:c16="http://schemas.microsoft.com/office/drawing/2014/chart" uri="{C3380CC4-5D6E-409C-BE32-E72D297353CC}">
              <c16:uniqueId val="{0000000B-16D9-41D6-AAF2-E57C2730CB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480</c:v>
                </c:pt>
                <c:pt idx="1">
                  <c:v>480</c:v>
                </c:pt>
                <c:pt idx="2">
                  <c:v>663</c:v>
                </c:pt>
              </c:numCache>
            </c:numRef>
          </c:val>
          <c:extLst>
            <c:ext xmlns:c16="http://schemas.microsoft.com/office/drawing/2014/chart" uri="{C3380CC4-5D6E-409C-BE32-E72D297353CC}">
              <c16:uniqueId val="{00000000-A875-468A-AF65-C3C20F771A4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162</c:v>
                </c:pt>
                <c:pt idx="1">
                  <c:v>291</c:v>
                </c:pt>
                <c:pt idx="2">
                  <c:v>292</c:v>
                </c:pt>
              </c:numCache>
            </c:numRef>
          </c:val>
          <c:extLst>
            <c:ext xmlns:c16="http://schemas.microsoft.com/office/drawing/2014/chart" uri="{C3380CC4-5D6E-409C-BE32-E72D297353CC}">
              <c16:uniqueId val="{00000001-A875-468A-AF65-C3C20F771A4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1462</c:v>
                </c:pt>
                <c:pt idx="1">
                  <c:v>1472</c:v>
                </c:pt>
                <c:pt idx="2">
                  <c:v>1614</c:v>
                </c:pt>
              </c:numCache>
            </c:numRef>
          </c:val>
          <c:extLst>
            <c:ext xmlns:c16="http://schemas.microsoft.com/office/drawing/2014/chart" uri="{C3380CC4-5D6E-409C-BE32-E72D297353CC}">
              <c16:uniqueId val="{00000002-A875-468A-AF65-C3C20F771A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{8C8215C5-CA6E-4352-8B9D-56FE426ABFDD}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F98-45B2-BF7A-F37025B0A8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{3C7FE1B6-3D07-4786-9BC4-DC9BEE885B69}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98-45B2-BF7A-F37025B0A8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{C96042D3-2CB2-462E-B665-832FA41E0674}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98-45B2-BF7A-F37025B0A8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{2F6527C7-169B-437E-A2D0-4C32CAA27EBD}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98-45B2-BF7A-F37025B0A8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{1F4785F8-9EFA-4E32-97C7-C1E5FDE1F9BD}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98-45B2-BF7A-F37025B0A8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{EA565136-783E-4076-9C6F-A4BA91BBA711}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F98-45B2-BF7A-F37025B0A8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{90EFE7A8-815B-42A6-BD3E-84B23E6C5E6C}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F98-45B2-BF7A-F37025B0A89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{E665B8EC-B1B9-4BC1-85D9-E0D7FFD27365}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F98-45B2-BF7A-F37025B0A8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{C99FAB0D-CD69-4172-8297-C0E31353918E}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F98-45B2-BF7A-F37025B0A8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44.5</c:v>
                </c:pt>
                <c:pt idx="16">
                  <c:v>46.1</c:v>
                </c:pt>
                <c:pt idx="24">
                  <c:v>47.5</c:v>
                </c:pt>
                <c:pt idx="32">
                  <c:v>49</c:v>
                </c:pt>
              </c:numCache>
            </c:numRef>
          </c:xVal>
          <c:yVal>
            <c:numRef>
              <c:f>公会計指標分析・財政指標組合せ分析表!$BP$51:$DC$51</c:f>
              <c:numCache>
                <c:formatCode>#,##0.0;"▲ "#,##0.0</c:formatCode>
                <c:ptCount val="40"/>
                <c:pt idx="8">
                  <c:v>64</c:v>
                </c:pt>
                <c:pt idx="16">
                  <c:v>57.9</c:v>
                </c:pt>
                <c:pt idx="24">
                  <c:v>55.9</c:v>
                </c:pt>
                <c:pt idx="32">
                  <c:v>43</c:v>
                </c:pt>
              </c:numCache>
            </c:numRef>
          </c:yVal>
          <c:smooth val="0"/>
          <c:extLst>
            <c:ext xmlns:c16="http://schemas.microsoft.com/office/drawing/2014/chart" uri="{C3380CC4-5D6E-409C-BE32-E72D297353CC}">
              <c16:uniqueId val="{00000009-0F98-45B2-BF7A-F37025B0A8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{F4DFFA7D-1792-498E-997B-E51DD9DAD3AA}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F98-45B2-BF7A-F37025B0A8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{0E2DA2B4-15AF-45E8-AD3C-27DF5E689163}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98-45B2-BF7A-F37025B0A8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{FB65C960-4512-4DA8-962C-D4F1BB1E8D7C}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98-45B2-BF7A-F37025B0A8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{C19A7636-5B68-43B1-945E-3E1131ABF7BB}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98-45B2-BF7A-F37025B0A8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{38754C55-FBF1-4542-8092-2054E9636533}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98-45B2-BF7A-F37025B0A8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{98909828-BB23-4C9A-9D5E-AD39426A012E}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F98-45B2-BF7A-F37025B0A8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{B1E54319-11AB-4E70-8627-9F8A61B6F12C}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F98-45B2-BF7A-F37025B0A89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{6BEE43F2-317F-4E09-8D5C-1405A2348866}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F98-45B2-BF7A-F37025B0A8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{3C057E3D-F7A0-4711-BD2E-D73C6D542949}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F98-45B2-BF7A-F37025B0A8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0F98-45B2-BF7A-F37025B0A898}"/>
            </c:ext>
          </c:extLst>
        </c:ser>
        <c:dLbls>
          <c:showLegendKey val="0"/>
          <c:showVal val="1"/>
          <c:showCatName val="0"/>
          <c:showSerName val="0"/>
          <c:showPercent val="0"/>
          <c:showBubbleSize val="0"/>
        </c:dLbls>
        <c:axId val="46179840"/>
        <c:axId val="46181760"/>
      </c:scatterChart>
      <c:valAx>
        <c:axId val="46179840"/>
        <c:scaling>
          <c:orientation val="minMax"/>
          <c:max val="62"/>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{43CC7477-2E4D-4F5B-ADDA-4470758DB077}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7BC-4794-BF46-A065AF5B51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{D2DF8917-2220-4286-BFCF-6C8EE0D9564E}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BC-4794-BF46-A065AF5B51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{864423F1-F75D-4E29-B4B8-02356C931F9A}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BC-4794-BF46-A065AF5B51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{ACF57911-0619-4024-BE52-8E626D07970C}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BC-4794-BF46-A065AF5B51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{DD7FB05F-F105-431F-859F-077720FEDCAF}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BC-4794-BF46-A065AF5B51F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{E4E1B0D4-B19D-4092-B533-0C699A36B708}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7BC-4794-BF46-A065AF5B51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{80DB3490-45CE-4DC4-A98A-6705A0325B80}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7BC-4794-BF46-A065AF5B51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{A26B70A1-29FD-4A0E-B211-6ECF55CD1E08}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7BC-4794-BF46-A065AF5B51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{11FC9943-5CBC-4C4C-81F7-C872A067330E}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7BC-4794-BF46-A065AF5B51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3.6</c:v>
                </c:pt>
                <c:pt idx="16">
                  <c:v>4.0999999999999996</c:v>
                </c:pt>
                <c:pt idx="24">
                  <c:v>4.5</c:v>
                </c:pt>
                <c:pt idx="32">
                  <c:v>4.5999999999999996</c:v>
                </c:pt>
              </c:numCache>
            </c:numRef>
          </c:xVal>
          <c:yVal>
            <c:numRef>
              <c:f>公会計指標分析・財政指標組合せ分析表!$BP$73:$DC$73</c:f>
              <c:numCache>
                <c:formatCode>#,##0.0;"▲ "#,##0.0</c:formatCode>
                <c:ptCount val="40"/>
                <c:pt idx="0">
                  <c:v>74.099999999999994</c:v>
                </c:pt>
                <c:pt idx="8">
                  <c:v>64</c:v>
                </c:pt>
                <c:pt idx="16">
                  <c:v>57.9</c:v>
                </c:pt>
                <c:pt idx="24">
                  <c:v>55.9</c:v>
                </c:pt>
                <c:pt idx="32">
                  <c:v>43</c:v>
                </c:pt>
              </c:numCache>
            </c:numRef>
          </c:yVal>
          <c:smooth val="0"/>
          <c:extLst>
            <c:ext xmlns:c16="http://schemas.microsoft.com/office/drawing/2014/chart" uri="{C3380CC4-5D6E-409C-BE32-E72D297353CC}">
              <c16:uniqueId val="{00000009-97BC-4794-BF46-A065AF5B51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{1477C572-A6C7-4ED3-9C6D-1D48CFE9845B}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7BC-4794-BF46-A065AF5B51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{79BD32C3-9CC0-484B-BEC7-6A623595529C}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BC-4794-BF46-A065AF5B51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{04F942E6-A706-4B59-8516-F65930ECA159}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BC-4794-BF46-A065AF5B51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{77D5279F-B002-4A26-AAC1-7D967BFA41CF}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BC-4794-BF46-A065AF5B51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{B40C9DF9-6FE5-444F-896D-5877375CFF43}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BC-4794-BF46-A065AF5B51F6}"/>
                </c:ext>
              </c:extLst>
            </c:dLbl>
            <c:dLbl>
              <c:idx val="8"/>
              <c:layout>
                <c:manualLayout>
                  <c:x val="0"/>
                  <c:y val="1.563507127508807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{28AB5066-8AD2-4A22-93DB-5B73477B50BB}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7BC-4794-BF46-A065AF5B51F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{925E49D3-4682-432C-937D-E397324F6EFC}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7BC-4794-BF46-A065AF5B51F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{558CAFC3-CA0F-454A-B9D7-3B7DE738A6AF}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7BC-4794-BF46-A065AF5B51F6}"/>
                </c:ext>
              </c:extLst>
            </c:dLbl>
            <c:dLbl>
              <c:idx val="32"/>
              <c:layout>
                <c:manualLayout>
                  <c:x val="0"/>
                  <c:y val="-1.56350712750881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{4649A437-C670-45FC-ADA2-FA7214282AA0}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7BC-4794-BF46-A065AF5B51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c:ext xmlns:c16="http://schemas.microsoft.com/office/drawing/2014/chart" uri="{C3380CC4-5D6E-409C-BE32-E72D297353CC}">
              <c16:uniqueId val="{00000013-97BC-4794-BF46-A065AF5B51F6}"/>
            </c:ext>
          </c:extLst>
        </c:ser>
        <c:dLbls>
          <c:showLegendKey val="0"/>
          <c:showVal val="1"/>
          <c:showCatName val="0"/>
          <c:showSerName val="0"/>
          <c:showPercent val="0"/>
          <c:showBubbleSize val="0"/>
        </c:dLbls>
        <c:axId val="84219776"/>
        <c:axId val="84234240"/>
      </c:scatterChart>
      <c:valAx>
        <c:axId val="84219776"/>
        <c:scaling>
          <c:orientation val="minMax"/>
          <c:max val="9.9"/>
          <c:min val="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8AB08579-2527-4C01-8CCC-049AFDACCCFC}"/>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EA06465A-A06E-4281-8777-7E93024EDCFF}"/>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EE44144-C94B-4DDE-987A-4614C294B5E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BECC2EAF-6670-4597-974F-AF3E63391A8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4036932-C08D-45C7-9C7E-96355491D75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C9866913-2C90-44BB-98DD-929C3E27C64C}"/>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763C446C-ED83-461F-B81E-D761CA70FB3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CB1185C-D55E-49D4-A519-85047EB096A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D9D8676-E32F-4A76-A497-BACB0B4C0E8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AC10DEF-2FD4-462D-A174-DB83376F25B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5C32D233-50E0-4B51-8A72-E1F6B749EDF9}"/>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AAEEFB94-A832-4BB8-8630-F9850631C0A3}"/>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EA5E679D-55CF-4917-BDF4-64917E03DD57}"/>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6AFC42A-DE8F-44D6-83A3-5F1329B018D7}"/>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974CB7F1-C47A-4724-98D8-4BA7CC066A7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8ECFA58D-B9A3-468C-856A-1C3F0F4ADAE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4C57E2C3-DD69-4DB4-A9DB-A166E6E82C16}"/>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65F2E7B2-D45A-406F-BC06-D3DFA1EDAE3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6AE2CBF-A164-4624-9FF4-CD879992E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256066F-CB9E-4617-8FFB-14B555A3FDE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E08D0AF-9112-42BD-8C28-368B1DBCAB05}"/>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合併以降、生活基盤整備事業を集中して取り組み、合併特例債を発行してきた結果、公債費は増加してきた。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事業のピークは越えたものの、償還のピークは令和４年度を見込んでおり、算入公債費等も数年は増加していくと思われる。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よって、令和４年度以降は元利償還金の額も減少していくと見込んでいる。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ACA77EB-1324-4D0B-BE5E-837D7A5FDE68}"/>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D816352-F35C-44CF-A493-B92D9F9CA375}"/>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34C7246D-D0AF-451C-8C3B-1CBA26FBAB28}"/>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8BB4757F-5D04-436E-ABC5-921B54483691}"/>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9A17DBFB-88AA-4EC1-8AB0-894AC644C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6701C1F-E2E7-43D6-A6A4-2244F9F1860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437455E8-9CB4-44B2-AFA0-B28716A85B27}"/>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3AA1F8CF-3C5B-41C3-96AB-0F44A8DC4166}"/>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348F77F-107D-48E0-A186-D5A32A94E5A2}"/>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B3E3D517-7A1C-40D7-9AAD-762A7C743F3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AD317355-C324-4AF8-B364-26CC6CB7D47E}"/>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6779F1A3-A698-4C49-8995-00BF73B69F63}"/>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B01D41BA-4F23-4AA6-8B95-8A2F02B4C09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4371A41A-1557-4A8C-9850-72C5BB3F9B45}"/>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560D3CD8-18D6-4199-BE84-F7E75E95BBE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3A7E4757-F184-4B5D-BBB3-6DAEBD9689A5}"/>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ED7D00CD-83F2-496D-B2B1-73A2B9C3B85B}"/>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B7A7D294-3154-43C6-BA1D-222AA519953A}"/>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B0936C42-56F2-4D97-A4F6-23A5D7B650A7}"/>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5D122AD-5B30-4B7C-858B-5AFFBA0D29BA}"/>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6DFC7D2-8D95-46A9-BBA7-E15339EB832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D0054C02-4C98-4078-98B1-0C7D05F5CE2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18AAD90-CF77-4D60-B3C8-BFDD38F1A248}"/>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38C68DB4-E295-4195-87FB-635A3F644D3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14EF3299-AF12-4890-82EF-73EF501E5C76}"/>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E4758673-6090-4F17-932E-144BF1277DD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合併以降の生活基盤整備事業に集中的に取組んだ結果、合併特例債等の発行により公債費が増加している。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充当可能基金の額は、昨年度より</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百万円増加しているところであるが、今後も将来負担比率の減少を視野に、健全な財政運営に努めていく。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E50742E-45C3-4168-AC77-166F4AEE7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FED40E5-D62E-4BD5-B5EF-ED3743F9C6F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2042D38-896D-4629-90B2-ED5DE9965C55}"/>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10C42526-22C3-4BE3-B673-9E7B292390AA}"/>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9D60A01-EDF8-4ADF-AA00-E6390487352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43E779D-8DDF-48EC-8058-0ABF243A5DE4}"/>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EF5AB6C-1D7B-4B3C-A59C-328E1EBBA3B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埼玉県ときがわ町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B5006DA1-64B4-45BE-977F-0404F87DFEF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A304B70-6ACA-468D-97A5-E7AF3165AE26}"/>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3E6A9AD5-EA01-473B-B51A-8E397F1B1B1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3622C55-0A88-466F-8D84-E44838030DAA}"/>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・財政調整基金への積立てを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182,439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千円、また、公共施設の老朽化対策として公共施設等整備基金への積立てを</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142,182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千円行ったこと等により基金全体としては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324,203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・その他目的基金の中には活用されていないものもあることから、今後、適正な活用が可能な事業の実施も検討</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が必要である。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1273F872-28D5-4342-A0F8-66F7DDE07BB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5A39FF3-DAB2-49AA-9EA8-CAA7A9E1534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497BB1A-8008-45E8-A2E8-81E1E9E3ED2F}"/>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・合併振興基金：地域における住民の連帯の強化及び地域振興のため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・公共施設等整備基金：社会資本の充実のため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・合併振興基金：財産収入した預金利子を積み立てたことによる増額</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・公共施設等整備基金：光ファイバー貸付収入の一部等を積み立てたことによる増額</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・合併振興基金：今後は、基金の目的に合致した事業に充当していく予定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・公共施設等整備基金：老朽化した公共施設の整備に対応するための事業に充当していく予定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7C5C007-6760-4D0B-B8F6-0010819D346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104DB10-8D84-462A-9B33-46EE0C3E44A1}"/>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12F3F16-93A9-40CA-A71B-91D1F1BCB56B}"/>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・一般財源の不足、災害等に対応するための財源とするため積立てを行ったことにより</a:t>
          </a:r>
          <a:r>
            <a:rPr kumimoji="1" lang="en-US" altLang="ja-JP" sz="1600" baseline="0">
              <a:solidFill>
                <a:schemeClr val="dk1"/>
              </a:solidFill>
              <a:effectLst/>
              <a:latin typeface="ＭＳ ゴシック" panose="020B0609070205080204" pitchFamily="49" charset="-128"/>
              <a:ea typeface="ＭＳ ゴシック" panose="020B0609070205080204" pitchFamily="49" charset="-128"/>
              <a:cs typeface="+mn-cs"/>
            </a:rPr>
            <a:t>182,439</a:t>
          </a:r>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・今後も保有する金額は標準財政規模を参考にしていくものとする。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CCF8FF6-3120-4741-BC81-EDEB46509CF9}"/>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33357994-13D2-481F-BAEF-93D1ABD7A454}"/>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98293A6-D584-43AA-BB61-B8E2FE211477}"/>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・預金利子分を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・令和４年度に地方債償還のピークを迎える予定のため、それに備えて計画的に積立てを行っている。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3C76B76-8950-45F9-850F-ADECA88C23D4}"/>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11,217
11,070
55.90
5,693,250
5,509,037
178,905
3,789,782
8,034,803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年の合併以降、施設の大規模改修を進め、長寿命化を図った結果、減価償却率は類似団体に比べ低い数値となっている。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80282</xdr:rowOff>
    </xdr:from>
    <xdr:to>
      <xdr:col>23</xdr:col>
      <xdr:colOff>136525</xdr:colOff>
      <xdr:row>32</xdr:row>
      <xdr:rowOff>10432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58709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145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126547</xdr:rowOff>
    </xdr:from>
    <xdr:to>
      <xdr:col>19</xdr:col>
      <xdr:colOff>187325</xdr:colOff>
      <xdr:row>32</xdr:row>
      <xdr:rowOff>56697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32</xdr:row>
      <xdr:rowOff>5897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621755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5897</xdr:rowOff>
    </xdr:from>
    <xdr:to>
      <xdr:col>19</xdr:col>
      <xdr:colOff>136525</xdr:colOff>
      <xdr:row>32</xdr:row>
      <xdr:rowOff>49076</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6263822"/>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49076</xdr:rowOff>
    </xdr:from>
    <xdr:to>
      <xdr:col>15</xdr:col>
      <xdr:colOff>136525</xdr:colOff>
      <xdr:row>32</xdr:row>
      <xdr:rowOff>98425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630700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47824</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元利償還金に係る充当可能基金に積立てを図っているところだが、債務償還比率は類似団体に比べ低い数値となっている。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78839</xdr:rowOff>
    </xdr:from>
    <xdr:to>
      <xdr:col>76</xdr:col>
      <xdr:colOff>73025</xdr:colOff>
      <xdr:row>30</xdr:row>
      <xdr:rowOff>8989</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8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101716</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6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69603</xdr:rowOff>
    </xdr:from>
    <xdr:to>
      <xdr:col>72</xdr:col>
      <xdr:colOff>123825</xdr:colOff>
      <xdr:row>29</xdr:row>
      <xdr:rowOff>171203</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81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120403</xdr:rowOff>
    </xdr:from>
    <xdr:to>
      <xdr:col>76</xdr:col>
      <xdr:colOff>22225</xdr:colOff>
      <xdr:row>29</xdr:row>
      <xdr:rowOff>129639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084300" y="5863978"/>
          <a:ext cx="711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16280</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836727" y="558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11,217
11,070
55.90
5,693,250
5,509,037
178,905
3,789,782
8,034,803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128270</xdr:rowOff>
    </xdr:from>
    <xdr:to>
      <xdr:col>24</xdr:col>
      <xdr:colOff>114300</xdr:colOff>
      <xdr:row>40</xdr:row>
      <xdr:rowOff>58420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106697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41910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8656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76200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899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59690</xdr:rowOff>
    </xdr:from>
    <xdr:to>
      <xdr:col>10</xdr:col>
      <xdr:colOff>165100</xdr:colOff>
      <xdr:row>40</xdr:row>
      <xdr:rowOff>161290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110490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934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152417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34220</xdr:rowOff>
    </xdr:from>
    <xdr:to>
      <xdr:col>55</xdr:col>
      <xdr:colOff>50800</xdr:colOff>
      <xdr:row>37</xdr:row>
      <xdr:rowOff>135820</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10426700" y="63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57097</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10515600" y="62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52375</xdr:rowOff>
    </xdr:from>
    <xdr:to>
      <xdr:col>50</xdr:col>
      <xdr:colOff>165100</xdr:colOff>
      <xdr:row>37</xdr:row>
      <xdr:rowOff>153975</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588500" y="63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85020</xdr:rowOff>
    </xdr:from>
    <xdr:to>
      <xdr:col>55</xdr:col>
      <xdr:colOff>0</xdr:colOff>
      <xdr:row>37</xdr:row>
      <xdr:rowOff>103175</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9639300" y="6428670"/>
          <a:ext cx="8382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64072</xdr:rowOff>
    </xdr:from>
    <xdr:to>
      <xdr:col>46</xdr:col>
      <xdr:colOff>38100</xdr:colOff>
      <xdr:row>37</xdr:row>
      <xdr:rowOff>165672</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699500" y="64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103175</xdr:rowOff>
    </xdr:from>
    <xdr:to>
      <xdr:col>50</xdr:col>
      <xdr:colOff>114300</xdr:colOff>
      <xdr:row>37</xdr:row>
      <xdr:rowOff>114872</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8750300" y="6446825"/>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78988</xdr:rowOff>
    </xdr:from>
    <xdr:to>
      <xdr:col>41</xdr:col>
      <xdr:colOff>101600</xdr:colOff>
      <xdr:row>38</xdr:row>
      <xdr:rowOff>9137</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810500" y="64226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114872</xdr:rowOff>
    </xdr:from>
    <xdr:to>
      <xdr:col>45</xdr:col>
      <xdr:colOff>177800</xdr:colOff>
      <xdr:row>37</xdr:row>
      <xdr:rowOff>129788</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861300" y="6458522"/>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170502</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59411" y="61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10749</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483111" y="61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25665</xdr:rowOff>
    </xdr:from>
    <xdr:ext cx="534377"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7594111" y="61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1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100-0000A3000000}"/>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00000000-0008-0000-0100-0000A5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100-0000A7000000}"/>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128815</xdr:rowOff>
    </xdr:from>
    <xdr:to>
      <xdr:col>24</xdr:col>
      <xdr:colOff>114300</xdr:colOff>
      <xdr:row>58</xdr:row>
      <xdr:rowOff>58965</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45847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151692</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100-0000B2000000}"/>
            </a:ext>
          </a:extLst>
        </xdr:cNvPr>
        <xdr:cNvSpPr txBox="1"/>
      </xdr:nvSpPr>
      <xdr:spPr>
        <a:xfrm>
          <a:off x="4673600" y="975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3746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8165</xdr:rowOff>
    </xdr:from>
    <xdr:to>
      <xdr:col>24</xdr:col>
      <xdr:colOff>63500</xdr:colOff>
      <xdr:row>58</xdr:row>
      <xdr:rowOff>9797</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3797300" y="995226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138612</xdr:rowOff>
    </xdr:from>
    <xdr:to>
      <xdr:col>15</xdr:col>
      <xdr:colOff>101600</xdr:colOff>
      <xdr:row>58</xdr:row>
      <xdr:rowOff>68762</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2857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xdr:rowOff>
    </xdr:from>
    <xdr:to>
      <xdr:col>19</xdr:col>
      <xdr:colOff>177800</xdr:colOff>
      <xdr:row>58</xdr:row>
      <xdr:rowOff>17962</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908300" y="995389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148409</xdr:rowOff>
    </xdr:from>
    <xdr:to>
      <xdr:col>10</xdr:col>
      <xdr:colOff>165100</xdr:colOff>
      <xdr:row>58</xdr:row>
      <xdr:rowOff>78559</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1968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17962</xdr:rowOff>
    </xdr:from>
    <xdr:to>
      <xdr:col>15</xdr:col>
      <xdr:colOff>50800</xdr:colOff>
      <xdr:row>58</xdr:row>
      <xdr:rowOff>27759</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flipV="1">
          <a:off x="2019300" y="99620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582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85289</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705744"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95086</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816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100-0000D7000000}"/>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100-0000D9000000}"/>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100-0000DB000000}"/>
            </a:ext>
          </a:extLst>
        </xdr:cNvPr>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122822</xdr:rowOff>
    </xdr:from>
    <xdr:to>
      <xdr:col>55</xdr:col>
      <xdr:colOff>50800</xdr:colOff>
      <xdr:row>63</xdr:row>
      <xdr:rowOff>52972</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10426700" y="107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101249</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100-0000E6000000}"/>
            </a:ext>
          </a:extLst>
        </xdr:cNvPr>
        <xdr:cNvSpPr txBox="1"/>
      </xdr:nvSpPr>
      <xdr:spPr>
        <a:xfrm>
          <a:off x="10515600" y="1073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131608</xdr:rowOff>
    </xdr:from>
    <xdr:to>
      <xdr:col>50</xdr:col>
      <xdr:colOff>165100</xdr:colOff>
      <xdr:row>63</xdr:row>
      <xdr:rowOff>61758</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9588500" y="107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2172</xdr:rowOff>
    </xdr:from>
    <xdr:to>
      <xdr:col>55</xdr:col>
      <xdr:colOff>0</xdr:colOff>
      <xdr:row>63</xdr:row>
      <xdr:rowOff>10958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9639300" y="10803522"/>
          <a:ext cx="8382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137004</xdr:rowOff>
    </xdr:from>
    <xdr:to>
      <xdr:col>46</xdr:col>
      <xdr:colOff>38100</xdr:colOff>
      <xdr:row>63</xdr:row>
      <xdr:rowOff>67154</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8699500" y="107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10958</xdr:rowOff>
    </xdr:from>
    <xdr:to>
      <xdr:col>50</xdr:col>
      <xdr:colOff>114300</xdr:colOff>
      <xdr:row>63</xdr:row>
      <xdr:rowOff>16354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8750300" y="10812308"/>
          <a:ext cx="889000" cy="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143062</xdr:rowOff>
    </xdr:from>
    <xdr:to>
      <xdr:col>41</xdr:col>
      <xdr:colOff>101600</xdr:colOff>
      <xdr:row>63</xdr:row>
      <xdr:rowOff>73212</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7810500" y="107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16354</xdr:rowOff>
    </xdr:from>
    <xdr:to>
      <xdr:col>45</xdr:col>
      <xdr:colOff>177800</xdr:colOff>
      <xdr:row>63</xdr:row>
      <xdr:rowOff>22412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flipV="1">
          <a:off x="7861300" y="10817704"/>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52885</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27095" y="1085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58281</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450795" y="1085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89739</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561795" y="1054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a:extLst>
            <a:ext uri="{FF2B5EF4-FFF2-40B4-BE49-F238E27FC236}">
              <a16:creationId xmlns:a16="http://schemas.microsoft.com/office/drawing/2014/main" id="{00000000-0008-0000-0100-00002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01" name="【認定こども園・幼稚園・保育所】&#10;有形固定資産減価償却率最小値テキスト">
          <a:extLst>
            <a:ext uri="{FF2B5EF4-FFF2-40B4-BE49-F238E27FC236}">
              <a16:creationId xmlns:a16="http://schemas.microsoft.com/office/drawing/2014/main" id="{00000000-0008-0000-0100-00002D010000}"/>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a:extLst>
            <a:ext uri="{FF2B5EF4-FFF2-40B4-BE49-F238E27FC236}">
              <a16:creationId xmlns:a16="http://schemas.microsoft.com/office/drawing/2014/main" id="{00000000-0008-0000-0100-00002F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305" name="【認定こども園・幼稚園・保育所】&#10;有形固定資産減価償却率平均値テキスト">
          <a:extLst>
            <a:ext uri="{FF2B5EF4-FFF2-40B4-BE49-F238E27FC236}">
              <a16:creationId xmlns:a16="http://schemas.microsoft.com/office/drawing/2014/main" id="{00000000-0008-0000-0100-000031010000}"/>
            </a:ext>
          </a:extLst>
        </xdr:cNvPr>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157662</xdr:rowOff>
    </xdr:from>
    <xdr:to>
      <xdr:col>85</xdr:col>
      <xdr:colOff>177800</xdr:colOff>
      <xdr:row>39</xdr:row>
      <xdr:rowOff>87812</xdr:rowOff>
    </xdr:to>
    <xdr:sp macro="" textlink="">
      <xdr:nvSpPr>
        <xdr:cNvPr id="315" name="楕円 314">
          <a:extLst>
            <a:ext uri="{FF2B5EF4-FFF2-40B4-BE49-F238E27FC236}">
              <a16:creationId xmlns:a16="http://schemas.microsoft.com/office/drawing/2014/main" id="{00000000-0008-0000-0100-00003B010000}"/>
            </a:ext>
          </a:extLst>
        </xdr:cNvPr>
        <xdr:cNvSpPr/>
      </xdr:nvSpPr>
      <xdr:spPr>
        <a:xfrm>
          <a:off x="16268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136089</xdr:rowOff>
    </xdr:from>
    <xdr:ext cx="405111" cy="259045"/>
    <xdr:sp macro="" textlink="">
      <xdr:nvSpPr>
        <xdr:cNvPr id="316" name="【認定こども園・幼稚園・保育所】&#10;有形固定資産減価償却率該当値テキスト">
          <a:extLst>
            <a:ext uri="{FF2B5EF4-FFF2-40B4-BE49-F238E27FC236}">
              <a16:creationId xmlns:a16="http://schemas.microsoft.com/office/drawing/2014/main" id="{00000000-0008-0000-0100-00003C010000}"/>
            </a:ext>
          </a:extLst>
        </xdr:cNvPr>
        <xdr:cNvSpPr txBox="1"/>
      </xdr:nvSpPr>
      <xdr:spPr>
        <a:xfrm>
          <a:off x="16357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18869</xdr:rowOff>
    </xdr:from>
    <xdr:to>
      <xdr:col>81</xdr:col>
      <xdr:colOff>101600</xdr:colOff>
      <xdr:row>39</xdr:row>
      <xdr:rowOff>120469</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15430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37012</xdr:rowOff>
    </xdr:from>
    <xdr:to>
      <xdr:col>85</xdr:col>
      <xdr:colOff>127000</xdr:colOff>
      <xdr:row>39</xdr:row>
      <xdr:rowOff>69669</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5481300" y="67235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51526</xdr:rowOff>
    </xdr:from>
    <xdr:to>
      <xdr:col>76</xdr:col>
      <xdr:colOff>165100</xdr:colOff>
      <xdr:row>39</xdr:row>
      <xdr:rowOff>153126</xdr:rowOff>
    </xdr:to>
    <xdr:sp macro="" textlink="">
      <xdr:nvSpPr>
        <xdr:cNvPr id="319" name="楕円 318">
          <a:extLst>
            <a:ext uri="{FF2B5EF4-FFF2-40B4-BE49-F238E27FC236}">
              <a16:creationId xmlns:a16="http://schemas.microsoft.com/office/drawing/2014/main" id="{00000000-0008-0000-0100-00003F010000}"/>
            </a:ext>
          </a:extLst>
        </xdr:cNvPr>
        <xdr:cNvSpPr/>
      </xdr:nvSpPr>
      <xdr:spPr>
        <a:xfrm>
          <a:off x="14541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69669</xdr:rowOff>
    </xdr:from>
    <xdr:to>
      <xdr:col>81</xdr:col>
      <xdr:colOff>50800</xdr:colOff>
      <xdr:row>39</xdr:row>
      <xdr:rowOff>102326</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4592300" y="675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85816</xdr:rowOff>
    </xdr:from>
    <xdr:to>
      <xdr:col>72</xdr:col>
      <xdr:colOff>38100</xdr:colOff>
      <xdr:row>40</xdr:row>
      <xdr:rowOff>15966</xdr:rowOff>
    </xdr:to>
    <xdr:sp macro="" textlink="">
      <xdr:nvSpPr>
        <xdr:cNvPr id="321" name="楕円 320">
          <a:extLst>
            <a:ext uri="{FF2B5EF4-FFF2-40B4-BE49-F238E27FC236}">
              <a16:creationId xmlns:a16="http://schemas.microsoft.com/office/drawing/2014/main" id="{00000000-0008-0000-0100-000041010000}"/>
            </a:ext>
          </a:extLst>
        </xdr:cNvPr>
        <xdr:cNvSpPr/>
      </xdr:nvSpPr>
      <xdr:spPr>
        <a:xfrm>
          <a:off x="13652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102326</xdr:rowOff>
    </xdr:from>
    <xdr:to>
      <xdr:col>76</xdr:col>
      <xdr:colOff>114300</xdr:colOff>
      <xdr:row>39</xdr:row>
      <xdr:rowOff>136616</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flipV="1">
          <a:off x="13703300" y="67888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323" name="n_1aveValue【認定こども園・幼稚園・保育所】&#10;有形固定資産減価償却率">
          <a:extLst>
            <a:ext uri="{FF2B5EF4-FFF2-40B4-BE49-F238E27FC236}">
              <a16:creationId xmlns:a16="http://schemas.microsoft.com/office/drawing/2014/main" id="{00000000-0008-0000-0100-000043010000}"/>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24" name="n_2aveValue【認定こども園・幼稚園・保育所】&#10;有形固定資産減価償却率">
          <a:extLst>
            <a:ext uri="{FF2B5EF4-FFF2-40B4-BE49-F238E27FC236}">
              <a16:creationId xmlns:a16="http://schemas.microsoft.com/office/drawing/2014/main" id="{00000000-0008-0000-0100-000044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25" name="n_3aveValue【認定こども園・幼稚園・保育所】&#10;有形固定資産減価償却率">
          <a:extLst>
            <a:ext uri="{FF2B5EF4-FFF2-40B4-BE49-F238E27FC236}">
              <a16:creationId xmlns:a16="http://schemas.microsoft.com/office/drawing/2014/main" id="{00000000-0008-0000-0100-000045010000}"/>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111596</xdr:rowOff>
    </xdr:from>
    <xdr:ext cx="405111" cy="259045"/>
    <xdr:sp macro="" textlink="">
      <xdr:nvSpPr>
        <xdr:cNvPr id="326" name="n_1mainValue【認定こども園・幼稚園・保育所】&#10;有形固定資産減価償却率">
          <a:extLst>
            <a:ext uri="{FF2B5EF4-FFF2-40B4-BE49-F238E27FC236}">
              <a16:creationId xmlns:a16="http://schemas.microsoft.com/office/drawing/2014/main" id="{00000000-0008-0000-0100-000046010000}"/>
            </a:ext>
          </a:extLst>
        </xdr:cNvPr>
        <xdr:cNvSpPr txBox="1"/>
      </xdr:nvSpPr>
      <xdr:spPr>
        <a:xfrm>
          <a:off x="15266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144253</xdr:rowOff>
    </xdr:from>
    <xdr:ext cx="405111" cy="259045"/>
    <xdr:sp macro="" textlink="">
      <xdr:nvSpPr>
        <xdr:cNvPr id="327" name="n_2mainValue【認定こども園・幼稚園・保育所】&#10;有形固定資産減価償却率">
          <a:extLst>
            <a:ext uri="{FF2B5EF4-FFF2-40B4-BE49-F238E27FC236}">
              <a16:creationId xmlns:a16="http://schemas.microsoft.com/office/drawing/2014/main" id="{00000000-0008-0000-0100-000047010000}"/>
            </a:ext>
          </a:extLst>
        </xdr:cNvPr>
        <xdr:cNvSpPr txBox="1"/>
      </xdr:nvSpPr>
      <xdr:spPr>
        <a:xfrm>
          <a:off x="14389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7093</xdr:rowOff>
    </xdr:from>
    <xdr:ext cx="405111" cy="259045"/>
    <xdr:sp macro="" textlink="">
      <xdr:nvSpPr>
        <xdr:cNvPr id="328" name="n_3mainValue【認定こども園・幼稚園・保育所】&#10;有形固定資産減価償却率">
          <a:extLst>
            <a:ext uri="{FF2B5EF4-FFF2-40B4-BE49-F238E27FC236}">
              <a16:creationId xmlns:a16="http://schemas.microsoft.com/office/drawing/2014/main" id="{00000000-0008-0000-0100-000048010000}"/>
            </a:ext>
          </a:extLst>
        </xdr:cNvPr>
        <xdr:cNvSpPr txBox="1"/>
      </xdr:nvSpPr>
      <xdr:spPr>
        <a:xfrm>
          <a:off x="13500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a:extLst>
            <a:ext uri="{FF2B5EF4-FFF2-40B4-BE49-F238E27FC236}">
              <a16:creationId xmlns:a16="http://schemas.microsoft.com/office/drawing/2014/main" id="{00000000-0008-0000-0100-00005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51" name="【認定こども園・幼稚園・保育所】&#10;一人当たり面積最小値テキスト">
          <a:extLst>
            <a:ext uri="{FF2B5EF4-FFF2-40B4-BE49-F238E27FC236}">
              <a16:creationId xmlns:a16="http://schemas.microsoft.com/office/drawing/2014/main" id="{00000000-0008-0000-0100-00005F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53" name="【認定こども園・幼稚園・保育所】&#10;一人当たり面積最大値テキスト">
          <a:extLst>
            <a:ext uri="{FF2B5EF4-FFF2-40B4-BE49-F238E27FC236}">
              <a16:creationId xmlns:a16="http://schemas.microsoft.com/office/drawing/2014/main" id="{00000000-0008-0000-0100-000061010000}"/>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355" name="【認定こども園・幼稚園・保育所】&#10;一人当たり面積平均値テキスト">
          <a:extLst>
            <a:ext uri="{FF2B5EF4-FFF2-40B4-BE49-F238E27FC236}">
              <a16:creationId xmlns:a16="http://schemas.microsoft.com/office/drawing/2014/main" id="{00000000-0008-0000-0100-000063010000}"/>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47261</xdr:rowOff>
    </xdr:from>
    <xdr:ext cx="469744" cy="259045"/>
    <xdr:sp macro="" textlink="">
      <xdr:nvSpPr>
        <xdr:cNvPr id="366" name="【認定こども園・幼稚園・保育所】&#10;一人当たり面積該当値テキスト">
          <a:extLst>
            <a:ext uri="{FF2B5EF4-FFF2-40B4-BE49-F238E27FC236}">
              <a16:creationId xmlns:a16="http://schemas.microsoft.com/office/drawing/2014/main" id="{00000000-0008-0000-0100-00006E010000}"/>
            </a:ext>
          </a:extLst>
        </xdr:cNvPr>
        <xdr:cNvSpPr txBox="1"/>
      </xdr:nvSpPr>
      <xdr:spPr>
        <a:xfrm>
          <a:off x="22199600"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128778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21323300" y="6806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82550</xdr:rowOff>
    </xdr:from>
    <xdr:to>
      <xdr:col>107</xdr:col>
      <xdr:colOff>101600</xdr:colOff>
      <xdr:row>40</xdr:row>
      <xdr:rowOff>12700</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2038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39</xdr:row>
      <xdr:rowOff>133350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20434300" y="681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89408</xdr:rowOff>
    </xdr:from>
    <xdr:to>
      <xdr:col>102</xdr:col>
      <xdr:colOff>165100</xdr:colOff>
      <xdr:row>40</xdr:row>
      <xdr:rowOff>19558</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19494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133350</xdr:rowOff>
    </xdr:from>
    <xdr:to>
      <xdr:col>107</xdr:col>
      <xdr:colOff>50800</xdr:colOff>
      <xdr:row>39</xdr:row>
      <xdr:rowOff>140208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19545300" y="68199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373" name="n_1aveValue【認定こども園・幼稚園・保育所】&#10;一人当たり面積">
          <a:extLst>
            <a:ext uri="{FF2B5EF4-FFF2-40B4-BE49-F238E27FC236}">
              <a16:creationId xmlns:a16="http://schemas.microsoft.com/office/drawing/2014/main" id="{00000000-0008-0000-0100-000075010000}"/>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374" name="n_2aveValue【認定こども園・幼稚園・保育所】&#10;一人当たり面積">
          <a:extLst>
            <a:ext uri="{FF2B5EF4-FFF2-40B4-BE49-F238E27FC236}">
              <a16:creationId xmlns:a16="http://schemas.microsoft.com/office/drawing/2014/main" id="{00000000-0008-0000-0100-000076010000}"/>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375" name="n_3aveValue【認定こども園・幼稚園・保育所】&#10;一人当たり面積">
          <a:extLst>
            <a:ext uri="{FF2B5EF4-FFF2-40B4-BE49-F238E27FC236}">
              <a16:creationId xmlns:a16="http://schemas.microsoft.com/office/drawing/2014/main" id="{00000000-0008-0000-0100-000077010000}"/>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170705</xdr:rowOff>
    </xdr:from>
    <xdr:ext cx="469744" cy="259045"/>
    <xdr:sp macro="" textlink="">
      <xdr:nvSpPr>
        <xdr:cNvPr id="376" name="n_1mainValue【認定こども園・幼稚園・保育所】&#10;一人当たり面積">
          <a:extLst>
            <a:ext uri="{FF2B5EF4-FFF2-40B4-BE49-F238E27FC236}">
              <a16:creationId xmlns:a16="http://schemas.microsoft.com/office/drawing/2014/main" id="{00000000-0008-0000-0100-000078010000}"/>
            </a:ext>
          </a:extLst>
        </xdr:cNvPr>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3827</xdr:rowOff>
    </xdr:from>
    <xdr:ext cx="469744" cy="259045"/>
    <xdr:sp macro="" textlink="">
      <xdr:nvSpPr>
        <xdr:cNvPr id="377" name="n_2mainValue【認定こども園・幼稚園・保育所】&#10;一人当たり面積">
          <a:extLst>
            <a:ext uri="{FF2B5EF4-FFF2-40B4-BE49-F238E27FC236}">
              <a16:creationId xmlns:a16="http://schemas.microsoft.com/office/drawing/2014/main" id="{00000000-0008-0000-0100-000079010000}"/>
            </a:ext>
          </a:extLst>
        </xdr:cNvPr>
        <xdr:cNvSpPr txBox="1"/>
      </xdr:nvSpPr>
      <xdr:spPr>
        <a:xfrm>
          <a:off x="20199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10685</xdr:rowOff>
    </xdr:from>
    <xdr:ext cx="469744" cy="259045"/>
    <xdr:sp macro="" textlink="">
      <xdr:nvSpPr>
        <xdr:cNvPr id="378" name="n_3mainValue【認定こども園・幼稚園・保育所】&#10;一人当たり面積">
          <a:extLst>
            <a:ext uri="{FF2B5EF4-FFF2-40B4-BE49-F238E27FC236}">
              <a16:creationId xmlns:a16="http://schemas.microsoft.com/office/drawing/2014/main" id="{00000000-0008-0000-0100-00007A010000}"/>
            </a:ext>
          </a:extLst>
        </xdr:cNvPr>
        <xdr:cNvSpPr txBox="1"/>
      </xdr:nvSpPr>
      <xdr:spPr>
        <a:xfrm>
          <a:off x="19310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a:extLst>
            <a:ext uri="{FF2B5EF4-FFF2-40B4-BE49-F238E27FC236}">
              <a16:creationId xmlns:a16="http://schemas.microsoft.com/office/drawing/2014/main" id="{00000000-0008-0000-0100-00009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5" name="【学校施設】&#10;有形固定資産減価償却率最小値テキスト">
          <a:extLst>
            <a:ext uri="{FF2B5EF4-FFF2-40B4-BE49-F238E27FC236}">
              <a16:creationId xmlns:a16="http://schemas.microsoft.com/office/drawing/2014/main" id="{00000000-0008-0000-0100-000095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07" name="【学校施設】&#10;有形固定資産減価償却率最大値テキスト">
          <a:extLst>
            <a:ext uri="{FF2B5EF4-FFF2-40B4-BE49-F238E27FC236}">
              <a16:creationId xmlns:a16="http://schemas.microsoft.com/office/drawing/2014/main" id="{00000000-0008-0000-0100-00009701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09" name="【学校施設】&#10;有形固定資産減価償却率平均値テキスト">
          <a:extLst>
            <a:ext uri="{FF2B5EF4-FFF2-40B4-BE49-F238E27FC236}">
              <a16:creationId xmlns:a16="http://schemas.microsoft.com/office/drawing/2014/main" id="{00000000-0008-0000-0100-000099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45538</xdr:rowOff>
    </xdr:from>
    <xdr:to>
      <xdr:col>85</xdr:col>
      <xdr:colOff>177800</xdr:colOff>
      <xdr:row>58</xdr:row>
      <xdr:rowOff>147138</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68415</xdr:rowOff>
    </xdr:from>
    <xdr:ext cx="405111" cy="259045"/>
    <xdr:sp macro="" textlink="">
      <xdr:nvSpPr>
        <xdr:cNvPr id="420" name="【学校施設】&#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984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78196</xdr:rowOff>
    </xdr:from>
    <xdr:to>
      <xdr:col>81</xdr:col>
      <xdr:colOff>101600</xdr:colOff>
      <xdr:row>59</xdr:row>
      <xdr:rowOff>8346</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96338</xdr:rowOff>
    </xdr:from>
    <xdr:to>
      <xdr:col>85</xdr:col>
      <xdr:colOff>127000</xdr:colOff>
      <xdr:row>58</xdr:row>
      <xdr:rowOff>128996</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5481300" y="100404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97790</xdr:rowOff>
    </xdr:from>
    <xdr:to>
      <xdr:col>76</xdr:col>
      <xdr:colOff>165100</xdr:colOff>
      <xdr:row>59</xdr:row>
      <xdr:rowOff>27940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128996</xdr:rowOff>
    </xdr:from>
    <xdr:to>
      <xdr:col>81</xdr:col>
      <xdr:colOff>50800</xdr:colOff>
      <xdr:row>58</xdr:row>
      <xdr:rowOff>148590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4592300" y="100730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1633</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13703300" y="100926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27" name="n_1aveValue【学校施設】&#10;有形固定資産減価償却率">
          <a:extLst>
            <a:ext uri="{FF2B5EF4-FFF2-40B4-BE49-F238E27FC236}">
              <a16:creationId xmlns:a16="http://schemas.microsoft.com/office/drawing/2014/main" id="{00000000-0008-0000-0100-0000AB010000}"/>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28" name="n_2aveValue【学校施設】&#10;有形固定資産減価償却率">
          <a:extLst>
            <a:ext uri="{FF2B5EF4-FFF2-40B4-BE49-F238E27FC236}">
              <a16:creationId xmlns:a16="http://schemas.microsoft.com/office/drawing/2014/main" id="{00000000-0008-0000-0100-0000AC010000}"/>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429" name="n_3aveValue【学校施設】&#10;有形固定資産減価償却率">
          <a:extLst>
            <a:ext uri="{FF2B5EF4-FFF2-40B4-BE49-F238E27FC236}">
              <a16:creationId xmlns:a16="http://schemas.microsoft.com/office/drawing/2014/main" id="{00000000-0008-0000-0100-0000AD010000}"/>
            </a:ext>
          </a:extLst>
        </xdr:cNvPr>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24873</xdr:rowOff>
    </xdr:from>
    <xdr:ext cx="405111" cy="259045"/>
    <xdr:sp macro="" textlink="">
      <xdr:nvSpPr>
        <xdr:cNvPr id="430" name="n_1mainValue【学校施設】&#10;有形固定資産減価償却率">
          <a:extLst>
            <a:ext uri="{FF2B5EF4-FFF2-40B4-BE49-F238E27FC236}">
              <a16:creationId xmlns:a16="http://schemas.microsoft.com/office/drawing/2014/main" id="{00000000-0008-0000-0100-0000AE010000}"/>
            </a:ext>
          </a:extLst>
        </xdr:cNvPr>
        <xdr:cNvSpPr txBox="1"/>
      </xdr:nvSpPr>
      <xdr:spPr>
        <a:xfrm>
          <a:off x="15266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44467</xdr:rowOff>
    </xdr:from>
    <xdr:ext cx="405111" cy="259045"/>
    <xdr:sp macro="" textlink="">
      <xdr:nvSpPr>
        <xdr:cNvPr id="431" name="n_2mainValue【学校施設】&#10;有形固定資産減価償却率">
          <a:extLst>
            <a:ext uri="{FF2B5EF4-FFF2-40B4-BE49-F238E27FC236}">
              <a16:creationId xmlns:a16="http://schemas.microsoft.com/office/drawing/2014/main" id="{00000000-0008-0000-0100-0000AF010000}"/>
            </a:ext>
          </a:extLst>
        </xdr:cNvPr>
        <xdr:cNvSpPr txBox="1"/>
      </xdr:nvSpPr>
      <xdr:spPr>
        <a:xfrm>
          <a:off x="14389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432" name="n_3mainValue【学校施設】&#10;有形固定資産減価償却率">
          <a:extLst>
            <a:ext uri="{FF2B5EF4-FFF2-40B4-BE49-F238E27FC236}">
              <a16:creationId xmlns:a16="http://schemas.microsoft.com/office/drawing/2014/main" id="{00000000-0008-0000-0100-0000B0010000}"/>
            </a:ext>
          </a:extLst>
        </xdr:cNvPr>
        <xdr:cNvSpPr txBox="1"/>
      </xdr:nvSpPr>
      <xdr:spPr>
        <a:xfrm>
          <a:off x="13500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a:extLst>
            <a:ext uri="{FF2B5EF4-FFF2-40B4-BE49-F238E27FC236}">
              <a16:creationId xmlns:a16="http://schemas.microsoft.com/office/drawing/2014/main" id="{00000000-0008-0000-0100-0000C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458" name="【学校施設】&#10;一人当たり面積最小値テキスト">
          <a:extLst>
            <a:ext uri="{FF2B5EF4-FFF2-40B4-BE49-F238E27FC236}">
              <a16:creationId xmlns:a16="http://schemas.microsoft.com/office/drawing/2014/main" id="{00000000-0008-0000-0100-0000CA010000}"/>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460" name="【学校施設】&#10;一人当たり面積最大値テキスト">
          <a:extLst>
            <a:ext uri="{FF2B5EF4-FFF2-40B4-BE49-F238E27FC236}">
              <a16:creationId xmlns:a16="http://schemas.microsoft.com/office/drawing/2014/main" id="{00000000-0008-0000-0100-0000CC010000}"/>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462" name="【学校施設】&#10;一人当たり面積平均値テキスト">
          <a:extLst>
            <a:ext uri="{FF2B5EF4-FFF2-40B4-BE49-F238E27FC236}">
              <a16:creationId xmlns:a16="http://schemas.microsoft.com/office/drawing/2014/main" id="{00000000-0008-0000-0100-0000CE010000}"/>
            </a:ext>
          </a:extLst>
        </xdr:cNvPr>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22110700" y="106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143273</xdr:rowOff>
    </xdr:from>
    <xdr:ext cx="469744" cy="259045"/>
    <xdr:sp macro="" textlink="">
      <xdr:nvSpPr>
        <xdr:cNvPr id="473" name="【学校施設】&#10;一人当たり面積該当値テキスト">
          <a:extLst>
            <a:ext uri="{FF2B5EF4-FFF2-40B4-BE49-F238E27FC236}">
              <a16:creationId xmlns:a16="http://schemas.microsoft.com/office/drawing/2014/main" id="{00000000-0008-0000-0100-0000D9010000}"/>
            </a:ext>
          </a:extLst>
        </xdr:cNvPr>
        <xdr:cNvSpPr txBox="1"/>
      </xdr:nvSpPr>
      <xdr:spPr>
        <a:xfrm>
          <a:off x="22199600"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xdr:rowOff>
    </xdr:from>
    <xdr:to>
      <xdr:col>112</xdr:col>
      <xdr:colOff>38100</xdr:colOff>
      <xdr:row>62</xdr:row>
      <xdr:rowOff>111760</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21272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44196</xdr:rowOff>
    </xdr:from>
    <xdr:to>
      <xdr:col>116</xdr:col>
      <xdr:colOff>63500</xdr:colOff>
      <xdr:row>62</xdr:row>
      <xdr:rowOff>60960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1323300" y="1067409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20828</xdr:rowOff>
    </xdr:from>
    <xdr:to>
      <xdr:col>107</xdr:col>
      <xdr:colOff>101600</xdr:colOff>
      <xdr:row>62</xdr:row>
      <xdr:rowOff>122428</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20383500" y="106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60960</xdr:rowOff>
    </xdr:from>
    <xdr:to>
      <xdr:col>111</xdr:col>
      <xdr:colOff>177800</xdr:colOff>
      <xdr:row>62</xdr:row>
      <xdr:rowOff>71628</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0434300" y="1069086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33782</xdr:rowOff>
    </xdr:from>
    <xdr:to>
      <xdr:col>102</xdr:col>
      <xdr:colOff>165100</xdr:colOff>
      <xdr:row>62</xdr:row>
      <xdr:rowOff>135382</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9494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71628</xdr:rowOff>
    </xdr:from>
    <xdr:to>
      <xdr:col>107</xdr:col>
      <xdr:colOff>50800</xdr:colOff>
      <xdr:row>62</xdr:row>
      <xdr:rowOff>84582</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19545300" y="1070152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480" name="n_1aveValue【学校施設】&#10;一人当たり面積">
          <a:extLst>
            <a:ext uri="{FF2B5EF4-FFF2-40B4-BE49-F238E27FC236}">
              <a16:creationId xmlns:a16="http://schemas.microsoft.com/office/drawing/2014/main" id="{00000000-0008-0000-0100-0000E0010000}"/>
            </a:ext>
          </a:extLst>
        </xdr:cNvPr>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481" name="n_2aveValue【学校施設】&#10;一人当たり面積">
          <a:extLst>
            <a:ext uri="{FF2B5EF4-FFF2-40B4-BE49-F238E27FC236}">
              <a16:creationId xmlns:a16="http://schemas.microsoft.com/office/drawing/2014/main" id="{00000000-0008-0000-0100-0000E1010000}"/>
            </a:ext>
          </a:extLst>
        </xdr:cNvPr>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482" name="n_3aveValue【学校施設】&#10;一人当たり面積">
          <a:extLst>
            <a:ext uri="{FF2B5EF4-FFF2-40B4-BE49-F238E27FC236}">
              <a16:creationId xmlns:a16="http://schemas.microsoft.com/office/drawing/2014/main" id="{00000000-0008-0000-0100-0000E2010000}"/>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102887</xdr:rowOff>
    </xdr:from>
    <xdr:ext cx="469744" cy="259045"/>
    <xdr:sp macro="" textlink="">
      <xdr:nvSpPr>
        <xdr:cNvPr id="483" name="n_1mainValue【学校施設】&#10;一人当たり面積">
          <a:extLst>
            <a:ext uri="{FF2B5EF4-FFF2-40B4-BE49-F238E27FC236}">
              <a16:creationId xmlns:a16="http://schemas.microsoft.com/office/drawing/2014/main" id="{00000000-0008-0000-0100-0000E3010000}"/>
            </a:ext>
          </a:extLst>
        </xdr:cNvPr>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113555</xdr:rowOff>
    </xdr:from>
    <xdr:ext cx="469744" cy="259045"/>
    <xdr:sp macro="" textlink="">
      <xdr:nvSpPr>
        <xdr:cNvPr id="484" name="n_2mainValue【学校施設】&#10;一人当たり面積">
          <a:extLst>
            <a:ext uri="{FF2B5EF4-FFF2-40B4-BE49-F238E27FC236}">
              <a16:creationId xmlns:a16="http://schemas.microsoft.com/office/drawing/2014/main" id="{00000000-0008-0000-0100-0000E4010000}"/>
            </a:ext>
          </a:extLst>
        </xdr:cNvPr>
        <xdr:cNvSpPr txBox="1"/>
      </xdr:nvSpPr>
      <xdr:spPr>
        <a:xfrm>
          <a:off x="20199427"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126509</xdr:rowOff>
    </xdr:from>
    <xdr:ext cx="469744" cy="259045"/>
    <xdr:sp macro="" textlink="">
      <xdr:nvSpPr>
        <xdr:cNvPr id="485" name="n_3mainValue【学校施設】&#10;一人当たり面積">
          <a:extLst>
            <a:ext uri="{FF2B5EF4-FFF2-40B4-BE49-F238E27FC236}">
              <a16:creationId xmlns:a16="http://schemas.microsoft.com/office/drawing/2014/main" id="{00000000-0008-0000-0100-0000E5010000}"/>
            </a:ext>
          </a:extLst>
        </xdr:cNvPr>
        <xdr:cNvSpPr txBox="1"/>
      </xdr:nvSpPr>
      <xdr:spPr>
        <a:xfrm>
          <a:off x="193104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a:extLst>
            <a:ext uri="{FF2B5EF4-FFF2-40B4-BE49-F238E27FC236}">
              <a16:creationId xmlns:a16="http://schemas.microsoft.com/office/drawing/2014/main" id="{00000000-0008-0000-0100-00000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28" name="【公民館】&#10;有形固定資産減価償却率最小値テキスト">
          <a:extLst>
            <a:ext uri="{FF2B5EF4-FFF2-40B4-BE49-F238E27FC236}">
              <a16:creationId xmlns:a16="http://schemas.microsoft.com/office/drawing/2014/main" id="{00000000-0008-0000-0100-000010020000}"/>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0" name="【公民館】&#10;有形固定資産減価償却率最大値テキスト">
          <a:extLst>
            <a:ext uri="{FF2B5EF4-FFF2-40B4-BE49-F238E27FC236}">
              <a16:creationId xmlns:a16="http://schemas.microsoft.com/office/drawing/2014/main" id="{00000000-0008-0000-0100-000012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532" name="【公民館】&#10;有形固定資産減価償却率平均値テキスト">
          <a:extLst>
            <a:ext uri="{FF2B5EF4-FFF2-40B4-BE49-F238E27FC236}">
              <a16:creationId xmlns:a16="http://schemas.microsoft.com/office/drawing/2014/main" id="{00000000-0008-0000-0100-000014020000}"/>
            </a:ext>
          </a:extLst>
        </xdr:cNvPr>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33219</xdr:rowOff>
    </xdr:from>
    <xdr:ext cx="405111" cy="259045"/>
    <xdr:sp macro="" textlink="">
      <xdr:nvSpPr>
        <xdr:cNvPr id="543" name="【公民館】&#10;有形固定資産減価償却率該当値テキスト">
          <a:extLst>
            <a:ext uri="{FF2B5EF4-FFF2-40B4-BE49-F238E27FC236}">
              <a16:creationId xmlns:a16="http://schemas.microsoft.com/office/drawing/2014/main" id="{00000000-0008-0000-0100-00001F020000}"/>
            </a:ext>
          </a:extLst>
        </xdr:cNvPr>
        <xdr:cNvSpPr txBox="1"/>
      </xdr:nvSpPr>
      <xdr:spPr>
        <a:xfrm>
          <a:off x="16357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138249</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15481300" y="179363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138249</xdr:rowOff>
    </xdr:from>
    <xdr:to>
      <xdr:col>81</xdr:col>
      <xdr:colOff>50800</xdr:colOff>
      <xdr:row>104</xdr:row>
      <xdr:rowOff>167639</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4592300" y="179690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146231</xdr:rowOff>
    </xdr:from>
    <xdr:to>
      <xdr:col>72</xdr:col>
      <xdr:colOff>38100</xdr:colOff>
      <xdr:row>105</xdr:row>
      <xdr:rowOff>76381</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3652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25581</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3703300" y="179984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550" name="n_1aveValue【公民館】&#10;有形固定資産減価償却率">
          <a:extLst>
            <a:ext uri="{FF2B5EF4-FFF2-40B4-BE49-F238E27FC236}">
              <a16:creationId xmlns:a16="http://schemas.microsoft.com/office/drawing/2014/main" id="{00000000-0008-0000-0100-000026020000}"/>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551" name="n_2aveValue【公民館】&#10;有形固定資産減価償却率">
          <a:extLst>
            <a:ext uri="{FF2B5EF4-FFF2-40B4-BE49-F238E27FC236}">
              <a16:creationId xmlns:a16="http://schemas.microsoft.com/office/drawing/2014/main" id="{00000000-0008-0000-0100-000027020000}"/>
            </a:ext>
          </a:extLst>
        </xdr:cNvPr>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552" name="n_3aveValue【公民館】&#10;有形固定資産減価償却率">
          <a:extLst>
            <a:ext uri="{FF2B5EF4-FFF2-40B4-BE49-F238E27FC236}">
              <a16:creationId xmlns:a16="http://schemas.microsoft.com/office/drawing/2014/main" id="{00000000-0008-0000-0100-000028020000}"/>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553" name="n_1mainValue【公民館】&#10;有形固定資産減価償却率">
          <a:extLst>
            <a:ext uri="{FF2B5EF4-FFF2-40B4-BE49-F238E27FC236}">
              <a16:creationId xmlns:a16="http://schemas.microsoft.com/office/drawing/2014/main" id="{00000000-0008-0000-0100-000029020000}"/>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554" name="n_2mainValue【公民館】&#10;有形固定資産減価償却率">
          <a:extLst>
            <a:ext uri="{FF2B5EF4-FFF2-40B4-BE49-F238E27FC236}">
              <a16:creationId xmlns:a16="http://schemas.microsoft.com/office/drawing/2014/main" id="{00000000-0008-0000-0100-00002A020000}"/>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67508</xdr:rowOff>
    </xdr:from>
    <xdr:ext cx="405111" cy="259045"/>
    <xdr:sp macro="" textlink="">
      <xdr:nvSpPr>
        <xdr:cNvPr id="555" name="n_3mainValue【公民館】&#10;有形固定資産減価償却率">
          <a:extLst>
            <a:ext uri="{FF2B5EF4-FFF2-40B4-BE49-F238E27FC236}">
              <a16:creationId xmlns:a16="http://schemas.microsoft.com/office/drawing/2014/main" id="{00000000-0008-0000-0100-00002B020000}"/>
            </a:ext>
          </a:extLst>
        </xdr:cNvPr>
        <xdr:cNvSpPr txBox="1"/>
      </xdr:nvSpPr>
      <xdr:spPr>
        <a:xfrm>
          <a:off x="13500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a:extLst>
            <a:ext uri="{FF2B5EF4-FFF2-40B4-BE49-F238E27FC236}">
              <a16:creationId xmlns:a16="http://schemas.microsoft.com/office/drawing/2014/main" id="{00000000-0008-0000-0100-00004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82" name="【公民館】&#10;一人当たり面積最小値テキスト">
          <a:extLst>
            <a:ext uri="{FF2B5EF4-FFF2-40B4-BE49-F238E27FC236}">
              <a16:creationId xmlns:a16="http://schemas.microsoft.com/office/drawing/2014/main" id="{00000000-0008-0000-0100-000046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84" name="【公民館】&#10;一人当たり面積最大値テキスト">
          <a:extLst>
            <a:ext uri="{FF2B5EF4-FFF2-40B4-BE49-F238E27FC236}">
              <a16:creationId xmlns:a16="http://schemas.microsoft.com/office/drawing/2014/main" id="{00000000-0008-0000-0100-000048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586" name="【公民館】&#10;一人当たり面積平均値テキスト">
          <a:extLst>
            <a:ext uri="{FF2B5EF4-FFF2-40B4-BE49-F238E27FC236}">
              <a16:creationId xmlns:a16="http://schemas.microsoft.com/office/drawing/2014/main" id="{00000000-0008-0000-0100-00004A020000}"/>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597" name="【公民館】&#10;一人当たり面積該当値テキスト">
          <a:extLst>
            <a:ext uri="{FF2B5EF4-FFF2-40B4-BE49-F238E27FC236}">
              <a16:creationId xmlns:a16="http://schemas.microsoft.com/office/drawing/2014/main" id="{00000000-0008-0000-0100-000055020000}"/>
            </a:ext>
          </a:extLst>
        </xdr:cNvPr>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157662</xdr:rowOff>
    </xdr:from>
    <xdr:to>
      <xdr:col>112</xdr:col>
      <xdr:colOff>38100</xdr:colOff>
      <xdr:row>107</xdr:row>
      <xdr:rowOff>87812</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127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37012</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1323300" y="1837399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37012</xdr:rowOff>
    </xdr:from>
    <xdr:to>
      <xdr:col>111</xdr:col>
      <xdr:colOff>177800</xdr:colOff>
      <xdr:row>107</xdr:row>
      <xdr:rowOff>41911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20434300" y="183821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46808</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9545300" y="183870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04" name="n_1aveValue【公民館】&#10;一人当たり面積">
          <a:extLst>
            <a:ext uri="{FF2B5EF4-FFF2-40B4-BE49-F238E27FC236}">
              <a16:creationId xmlns:a16="http://schemas.microsoft.com/office/drawing/2014/main" id="{00000000-0008-0000-0100-00005C020000}"/>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05" name="n_2aveValue【公民館】&#10;一人当たり面積">
          <a:extLst>
            <a:ext uri="{FF2B5EF4-FFF2-40B4-BE49-F238E27FC236}">
              <a16:creationId xmlns:a16="http://schemas.microsoft.com/office/drawing/2014/main" id="{00000000-0008-0000-0100-00005D020000}"/>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06" name="n_3aveValue【公民館】&#10;一人当たり面積">
          <a:extLst>
            <a:ext uri="{FF2B5EF4-FFF2-40B4-BE49-F238E27FC236}">
              <a16:creationId xmlns:a16="http://schemas.microsoft.com/office/drawing/2014/main" id="{00000000-0008-0000-0100-00005E020000}"/>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78939</xdr:rowOff>
    </xdr:from>
    <xdr:ext cx="469744" cy="259045"/>
    <xdr:sp macro="" textlink="">
      <xdr:nvSpPr>
        <xdr:cNvPr id="607" name="n_1mainValue【公民館】&#10;一人当たり面積">
          <a:extLst>
            <a:ext uri="{FF2B5EF4-FFF2-40B4-BE49-F238E27FC236}">
              <a16:creationId xmlns:a16="http://schemas.microsoft.com/office/drawing/2014/main" id="{00000000-0008-0000-0100-00005F020000}"/>
            </a:ext>
          </a:extLst>
        </xdr:cNvPr>
        <xdr:cNvSpPr txBox="1"/>
      </xdr:nvSpPr>
      <xdr:spPr>
        <a:xfrm>
          <a:off x="210757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08" name="n_2mainValue【公民館】&#10;一人当たり面積">
          <a:extLst>
            <a:ext uri="{FF2B5EF4-FFF2-40B4-BE49-F238E27FC236}">
              <a16:creationId xmlns:a16="http://schemas.microsoft.com/office/drawing/2014/main" id="{00000000-0008-0000-0100-00006002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609" name="n_3mainValue【公民館】&#10;一人当たり面積">
          <a:extLst>
            <a:ext uri="{FF2B5EF4-FFF2-40B4-BE49-F238E27FC236}">
              <a16:creationId xmlns:a16="http://schemas.microsoft.com/office/drawing/2014/main" id="{00000000-0008-0000-0100-000061020000}"/>
            </a:ext>
          </a:extLst>
        </xdr:cNvPr>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年の合併以降、合併特例債を活用して施設の大規模改修を進め、長寿命化を図った結果、減価償却率は相対的に低い数値となっている。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町域が広い中に住居が点在しているため道路延長が長くなっており、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人当たり延長も長くなっている。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学校施設については、校舎・体育館は大規模改修により長寿命化が図られているが、その他の施設が古いため減価償却率が高くなっている。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年度に公共施設等総合管理計画を策定し、令和２年度には公共施設個別施設計画を策定することとなっており、今後インフラ以外の公共施設については計画に基づき老朽化対策に取り組んでいくこととなる。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11,217
11,070
55.90
5,693,250
5,509,037
178,905
3,789,782
8,034,803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126654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29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154577</xdr:rowOff>
    </xdr:from>
    <xdr:to>
      <xdr:col>24</xdr:col>
      <xdr:colOff>63500</xdr:colOff>
      <xdr:row>38</xdr:row>
      <xdr:rowOff>25581</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49822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25581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5063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146231</xdr:rowOff>
    </xdr:from>
    <xdr:to>
      <xdr:col>10</xdr:col>
      <xdr:colOff>165100</xdr:colOff>
      <xdr:row>38</xdr:row>
      <xdr:rowOff>76381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162741</xdr:rowOff>
    </xdr:from>
    <xdr:to>
      <xdr:col>15</xdr:col>
      <xdr:colOff>50800</xdr:colOff>
      <xdr:row>38</xdr:row>
      <xdr:rowOff>25581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5063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7093</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92908</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92908</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125004</xdr:rowOff>
    </xdr:from>
    <xdr:to>
      <xdr:col>55</xdr:col>
      <xdr:colOff>50800</xdr:colOff>
      <xdr:row>40</xdr:row>
      <xdr:rowOff>55154</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147881</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666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134801</xdr:rowOff>
    </xdr:from>
    <xdr:to>
      <xdr:col>50</xdr:col>
      <xdr:colOff>165100</xdr:colOff>
      <xdr:row>40</xdr:row>
      <xdr:rowOff>64951</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xdr:rowOff>
    </xdr:from>
    <xdr:to>
      <xdr:col>55</xdr:col>
      <xdr:colOff>0</xdr:colOff>
      <xdr:row>40</xdr:row>
      <xdr:rowOff>14151</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9639300" y="68623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141333</xdr:rowOff>
    </xdr:from>
    <xdr:to>
      <xdr:col>46</xdr:col>
      <xdr:colOff>38100</xdr:colOff>
      <xdr:row>40</xdr:row>
      <xdr:rowOff>71483</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xdr:rowOff>
    </xdr:from>
    <xdr:to>
      <xdr:col>50</xdr:col>
      <xdr:colOff>114300</xdr:colOff>
      <xdr:row>40</xdr:row>
      <xdr:rowOff>20683</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8750300" y="68721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147865</xdr:rowOff>
    </xdr:from>
    <xdr:to>
      <xdr:col>41</xdr:col>
      <xdr:colOff>101600</xdr:colOff>
      <xdr:row>40</xdr:row>
      <xdr:rowOff>78015</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20683</xdr:rowOff>
    </xdr:from>
    <xdr:to>
      <xdr:col>45</xdr:col>
      <xdr:colOff>177800</xdr:colOff>
      <xdr:row>40</xdr:row>
      <xdr:rowOff>27215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7861300" y="68786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5460</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81478</xdr:rowOff>
    </xdr:from>
    <xdr:ext cx="469744" cy="259045"/>
    <xdr:sp macro="" textlink="">
      <xdr:nvSpPr>
        <xdr:cNvPr id="137" name="n_1mainValue【図書館】&#10;一人当たり面積">
          <a:extLst>
            <a:ext uri="{FF2B5EF4-FFF2-40B4-BE49-F238E27FC236}">
              <a16:creationId xmlns:a16="http://schemas.microsoft.com/office/drawing/2014/main" id="{00000000-0008-0000-0200-000089000000}"/>
            </a:ext>
          </a:extLst>
        </xdr:cNvPr>
        <xdr:cNvSpPr txBox="1"/>
      </xdr:nvSpPr>
      <xdr:spPr>
        <a:xfrm>
          <a:off x="93917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88010</xdr:rowOff>
    </xdr:from>
    <xdr:ext cx="469744" cy="259045"/>
    <xdr:sp macro="" textlink="">
      <xdr:nvSpPr>
        <xdr:cNvPr id="138" name="n_2mainValue【図書館】&#10;一人当たり面積">
          <a:extLst>
            <a:ext uri="{FF2B5EF4-FFF2-40B4-BE49-F238E27FC236}">
              <a16:creationId xmlns:a16="http://schemas.microsoft.com/office/drawing/2014/main" id="{00000000-0008-0000-0200-00008A000000}"/>
            </a:ext>
          </a:extLst>
        </xdr:cNvPr>
        <xdr:cNvSpPr txBox="1"/>
      </xdr:nvSpPr>
      <xdr:spPr>
        <a:xfrm>
          <a:off x="8515427"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94542</xdr:rowOff>
    </xdr:from>
    <xdr:ext cx="469744" cy="259045"/>
    <xdr:sp macro="" textlink="">
      <xdr:nvSpPr>
        <xdr:cNvPr id="139" name="n_3mainValue【図書館】&#10;一人当たり面積">
          <a:extLst>
            <a:ext uri="{FF2B5EF4-FFF2-40B4-BE49-F238E27FC236}">
              <a16:creationId xmlns:a16="http://schemas.microsoft.com/office/drawing/2014/main" id="{00000000-0008-0000-0200-00008B000000}"/>
            </a:ext>
          </a:extLst>
        </xdr:cNvPr>
        <xdr:cNvSpPr txBox="1"/>
      </xdr:nvSpPr>
      <xdr:spPr>
        <a:xfrm>
          <a:off x="76264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0000000-0008-0000-02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00000000-0008-0000-0200-0000A5000000}"/>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a:extLst>
            <a:ext uri="{FF2B5EF4-FFF2-40B4-BE49-F238E27FC236}">
              <a16:creationId xmlns:a16="http://schemas.microsoft.com/office/drawing/2014/main" id="{00000000-0008-0000-0200-0000A7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00000000-0008-0000-0200-0000A9000000}"/>
            </a:ext>
          </a:extLst>
        </xdr:cNvPr>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100965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797300" y="1030986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64770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908300" y="10309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106680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2019300" y="10351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a:extLst>
            <a:ext uri="{FF2B5EF4-FFF2-40B4-BE49-F238E27FC236}">
              <a16:creationId xmlns:a16="http://schemas.microsoft.com/office/drawing/2014/main" id="{00000000-0008-0000-0200-0000DB000000}"/>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a:extLst>
            <a:ext uri="{FF2B5EF4-FFF2-40B4-BE49-F238E27FC236}">
              <a16:creationId xmlns:a16="http://schemas.microsoft.com/office/drawing/2014/main" id="{00000000-0008-0000-0200-0000DD000000}"/>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23" name="【体育館・プール】&#10;一人当たり面積平均値テキスト">
          <a:extLst>
            <a:ext uri="{FF2B5EF4-FFF2-40B4-BE49-F238E27FC236}">
              <a16:creationId xmlns:a16="http://schemas.microsoft.com/office/drawing/2014/main" id="{00000000-0008-0000-0200-0000DF000000}"/>
            </a:ext>
          </a:extLst>
        </xdr:cNvPr>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76019</xdr:rowOff>
    </xdr:from>
    <xdr:to>
      <xdr:col>55</xdr:col>
      <xdr:colOff>50800</xdr:colOff>
      <xdr:row>60</xdr:row>
      <xdr:rowOff>6169</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0426700" y="101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98896</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200-0000EA000000}"/>
            </a:ext>
          </a:extLst>
        </xdr:cNvPr>
        <xdr:cNvSpPr txBox="1"/>
      </xdr:nvSpPr>
      <xdr:spPr>
        <a:xfrm>
          <a:off x="10515600" y="1004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95613</xdr:rowOff>
    </xdr:from>
    <xdr:to>
      <xdr:col>50</xdr:col>
      <xdr:colOff>165100</xdr:colOff>
      <xdr:row>60</xdr:row>
      <xdr:rowOff>25763</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9588500" y="102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126819</xdr:rowOff>
    </xdr:from>
    <xdr:to>
      <xdr:col>55</xdr:col>
      <xdr:colOff>0</xdr:colOff>
      <xdr:row>59</xdr:row>
      <xdr:rowOff>146413</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9639300" y="102423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107587</xdr:rowOff>
    </xdr:from>
    <xdr:to>
      <xdr:col>46</xdr:col>
      <xdr:colOff>38100</xdr:colOff>
      <xdr:row>60</xdr:row>
      <xdr:rowOff>37737</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8699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146413</xdr:rowOff>
    </xdr:from>
    <xdr:to>
      <xdr:col>50</xdr:col>
      <xdr:colOff>114300</xdr:colOff>
      <xdr:row>59</xdr:row>
      <xdr:rowOff>158387</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8750300" y="102619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122827</xdr:rowOff>
    </xdr:from>
    <xdr:to>
      <xdr:col>41</xdr:col>
      <xdr:colOff>101600</xdr:colOff>
      <xdr:row>60</xdr:row>
      <xdr:rowOff>52977</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810500" y="102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158387</xdr:rowOff>
    </xdr:from>
    <xdr:to>
      <xdr:col>45</xdr:col>
      <xdr:colOff>177800</xdr:colOff>
      <xdr:row>60</xdr:row>
      <xdr:rowOff>2177</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7861300" y="1027393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200-0000F1000000}"/>
            </a:ext>
          </a:extLst>
        </xdr:cNvPr>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200-0000F2000000}"/>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126836</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200-0000F3000000}"/>
            </a:ext>
          </a:extLst>
        </xdr:cNvPr>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42290</xdr:rowOff>
    </xdr:from>
    <xdr:ext cx="469744" cy="259045"/>
    <xdr:sp macro="" textlink="">
      <xdr:nvSpPr>
        <xdr:cNvPr id="244" name="n_1mainValue【体育館・プール】&#10;一人当たり面積">
          <a:extLst>
            <a:ext uri="{FF2B5EF4-FFF2-40B4-BE49-F238E27FC236}">
              <a16:creationId xmlns:a16="http://schemas.microsoft.com/office/drawing/2014/main" id="{00000000-0008-0000-0200-0000F4000000}"/>
            </a:ext>
          </a:extLst>
        </xdr:cNvPr>
        <xdr:cNvSpPr txBox="1"/>
      </xdr:nvSpPr>
      <xdr:spPr>
        <a:xfrm>
          <a:off x="9391727" y="99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54264</xdr:rowOff>
    </xdr:from>
    <xdr:ext cx="469744" cy="259045"/>
    <xdr:sp macro="" textlink="">
      <xdr:nvSpPr>
        <xdr:cNvPr id="245" name="n_2mainValue【体育館・プール】&#10;一人当たり面積">
          <a:extLst>
            <a:ext uri="{FF2B5EF4-FFF2-40B4-BE49-F238E27FC236}">
              <a16:creationId xmlns:a16="http://schemas.microsoft.com/office/drawing/2014/main" id="{00000000-0008-0000-0200-0000F5000000}"/>
            </a:ext>
          </a:extLst>
        </xdr:cNvPr>
        <xdr:cNvSpPr txBox="1"/>
      </xdr:nvSpPr>
      <xdr:spPr>
        <a:xfrm>
          <a:off x="8515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69504</xdr:rowOff>
    </xdr:from>
    <xdr:ext cx="469744" cy="259045"/>
    <xdr:sp macro="" textlink="">
      <xdr:nvSpPr>
        <xdr:cNvPr id="246" name="n_3mainValue【体育館・プール】&#10;一人当たり面積">
          <a:extLst>
            <a:ext uri="{FF2B5EF4-FFF2-40B4-BE49-F238E27FC236}">
              <a16:creationId xmlns:a16="http://schemas.microsoft.com/office/drawing/2014/main" id="{00000000-0008-0000-0200-0000F6000000}"/>
            </a:ext>
          </a:extLst>
        </xdr:cNvPr>
        <xdr:cNvSpPr txBox="1"/>
      </xdr:nvSpPr>
      <xdr:spPr>
        <a:xfrm>
          <a:off x="7626427" y="1001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88" name="【福祉施設】&#10;有形固定資産減価償却率該当値テキスト">
          <a:extLst>
            <a:ext uri="{FF2B5EF4-FFF2-40B4-BE49-F238E27FC236}">
              <a16:creationId xmlns:a16="http://schemas.microsoft.com/office/drawing/2014/main" id="{00000000-0008-0000-0200-000020010000}"/>
            </a:ext>
          </a:extLst>
        </xdr:cNvPr>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129358</xdr:rowOff>
    </xdr:from>
    <xdr:to>
      <xdr:col>15</xdr:col>
      <xdr:colOff>101600</xdr:colOff>
      <xdr:row>78</xdr:row>
      <xdr:rowOff>59508</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2857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78</xdr:row>
      <xdr:rowOff>8708</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2908300" y="1328057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67311</xdr:rowOff>
    </xdr:from>
    <xdr:to>
      <xdr:col>10</xdr:col>
      <xdr:colOff>165100</xdr:colOff>
      <xdr:row>78</xdr:row>
      <xdr:rowOff>168911</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1968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8708</xdr:rowOff>
    </xdr:from>
    <xdr:to>
      <xdr:col>15</xdr:col>
      <xdr:colOff>50800</xdr:colOff>
      <xdr:row>78</xdr:row>
      <xdr:rowOff>118111</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2019300" y="13381808"/>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50635</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200-000027010000}"/>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200-000028010000}"/>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44104</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200-000029010000}"/>
            </a:ext>
          </a:extLst>
        </xdr:cNvPr>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98" name="n_1mainValue【福祉施設】&#10;有形固定資産減価償却率">
          <a:extLst>
            <a:ext uri="{FF2B5EF4-FFF2-40B4-BE49-F238E27FC236}">
              <a16:creationId xmlns:a16="http://schemas.microsoft.com/office/drawing/2014/main" id="{00000000-0008-0000-0200-00002A010000}"/>
            </a:ext>
          </a:extLst>
        </xdr:cNvPr>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76035</xdr:rowOff>
    </xdr:from>
    <xdr:ext cx="405111" cy="259045"/>
    <xdr:sp macro="" textlink="">
      <xdr:nvSpPr>
        <xdr:cNvPr id="299" name="n_2mainValue【福祉施設】&#10;有形固定資産減価償却率">
          <a:extLst>
            <a:ext uri="{FF2B5EF4-FFF2-40B4-BE49-F238E27FC236}">
              <a16:creationId xmlns:a16="http://schemas.microsoft.com/office/drawing/2014/main" id="{00000000-0008-0000-0200-00002B010000}"/>
            </a:ext>
          </a:extLst>
        </xdr:cNvPr>
        <xdr:cNvSpPr txBox="1"/>
      </xdr:nvSpPr>
      <xdr:spPr>
        <a:xfrm>
          <a:off x="27057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13988</xdr:rowOff>
    </xdr:from>
    <xdr:ext cx="405111" cy="259045"/>
    <xdr:sp macro="" textlink="">
      <xdr:nvSpPr>
        <xdr:cNvPr id="300" name="n_3mainValue【福祉施設】&#10;有形固定資産減価償却率">
          <a:extLst>
            <a:ext uri="{FF2B5EF4-FFF2-40B4-BE49-F238E27FC236}">
              <a16:creationId xmlns:a16="http://schemas.microsoft.com/office/drawing/2014/main" id="{00000000-0008-0000-0200-00002C010000}"/>
            </a:ext>
          </a:extLst>
        </xdr:cNvPr>
        <xdr:cNvSpPr txBox="1"/>
      </xdr:nvSpPr>
      <xdr:spPr>
        <a:xfrm>
          <a:off x="1816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0000000-0008-0000-02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25" name="【福祉施設】&#10;一人当たり面積最小値テキスト">
          <a:extLst>
            <a:ext uri="{FF2B5EF4-FFF2-40B4-BE49-F238E27FC236}">
              <a16:creationId xmlns:a16="http://schemas.microsoft.com/office/drawing/2014/main" id="{00000000-0008-0000-0200-00004501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27" name="【福祉施設】&#10;一人当たり面積最大値テキスト">
          <a:extLst>
            <a:ext uri="{FF2B5EF4-FFF2-40B4-BE49-F238E27FC236}">
              <a16:creationId xmlns:a16="http://schemas.microsoft.com/office/drawing/2014/main" id="{00000000-0008-0000-0200-000047010000}"/>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9" name="【福祉施設】&#10;一人当たり面積平均値テキスト">
          <a:extLst>
            <a:ext uri="{FF2B5EF4-FFF2-40B4-BE49-F238E27FC236}">
              <a16:creationId xmlns:a16="http://schemas.microsoft.com/office/drawing/2014/main" id="{00000000-0008-0000-0200-000049010000}"/>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200-000054010000}"/>
            </a:ext>
          </a:extLst>
        </xdr:cNvPr>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64770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9639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15875</xdr:rowOff>
    </xdr:from>
    <xdr:to>
      <xdr:col>46</xdr:col>
      <xdr:colOff>38100</xdr:colOff>
      <xdr:row>86</xdr:row>
      <xdr:rowOff>117475</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8699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64770</xdr:rowOff>
    </xdr:from>
    <xdr:to>
      <xdr:col>50</xdr:col>
      <xdr:colOff>114300</xdr:colOff>
      <xdr:row>86</xdr:row>
      <xdr:rowOff>66675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8750300" y="14809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15875</xdr:rowOff>
    </xdr:from>
    <xdr:to>
      <xdr:col>41</xdr:col>
      <xdr:colOff>101600</xdr:colOff>
      <xdr:row>86</xdr:row>
      <xdr:rowOff>117475</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7810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66675</xdr:rowOff>
    </xdr:from>
    <xdr:to>
      <xdr:col>45</xdr:col>
      <xdr:colOff>177800</xdr:colOff>
      <xdr:row>86</xdr:row>
      <xdr:rowOff>66675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861300" y="1481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65422</xdr:rowOff>
    </xdr:from>
    <xdr:ext cx="469744" cy="259045"/>
    <xdr:sp macro="" textlink="">
      <xdr:nvSpPr>
        <xdr:cNvPr id="347" name="n_1aveValue【福祉施設】&#10;一人当たり面積">
          <a:extLst>
            <a:ext uri="{FF2B5EF4-FFF2-40B4-BE49-F238E27FC236}">
              <a16:creationId xmlns:a16="http://schemas.microsoft.com/office/drawing/2014/main" id="{00000000-0008-0000-0200-00005B010000}"/>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48" name="n_2aveValue【福祉施設】&#10;一人当たり面積">
          <a:extLst>
            <a:ext uri="{FF2B5EF4-FFF2-40B4-BE49-F238E27FC236}">
              <a16:creationId xmlns:a16="http://schemas.microsoft.com/office/drawing/2014/main" id="{00000000-0008-0000-0200-00005C010000}"/>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49" name="n_3aveValue【福祉施設】&#10;一人当たり面積">
          <a:extLst>
            <a:ext uri="{FF2B5EF4-FFF2-40B4-BE49-F238E27FC236}">
              <a16:creationId xmlns:a16="http://schemas.microsoft.com/office/drawing/2014/main" id="{00000000-0008-0000-0200-00005D010000}"/>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108602</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5154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108602</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6264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a:extLst>
            <a:ext uri="{FF2B5EF4-FFF2-40B4-BE49-F238E27FC236}">
              <a16:creationId xmlns:a16="http://schemas.microsoft.com/office/drawing/2014/main" id="{00000000-0008-0000-0200-00007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78" name="【市民会館】&#10;有形固定資産減価償却率最小値テキスト">
          <a:extLst>
            <a:ext uri="{FF2B5EF4-FFF2-40B4-BE49-F238E27FC236}">
              <a16:creationId xmlns:a16="http://schemas.microsoft.com/office/drawing/2014/main" id="{00000000-0008-0000-0200-00007A010000}"/>
            </a:ext>
          </a:extLst>
        </xdr:cNvPr>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80" name="【市民会館】&#10;有形固定資産減価償却率最大値テキスト">
          <a:extLst>
            <a:ext uri="{FF2B5EF4-FFF2-40B4-BE49-F238E27FC236}">
              <a16:creationId xmlns:a16="http://schemas.microsoft.com/office/drawing/2014/main" id="{00000000-0008-0000-0200-00007C010000}"/>
            </a:ext>
          </a:extLst>
        </xdr:cNvPr>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158766</xdr:rowOff>
    </xdr:from>
    <xdr:ext cx="405111" cy="259045"/>
    <xdr:sp macro="" textlink="">
      <xdr:nvSpPr>
        <xdr:cNvPr id="382" name="【市民会館】&#10;有形固定資産減価償却率平均値テキスト">
          <a:extLst>
            <a:ext uri="{FF2B5EF4-FFF2-40B4-BE49-F238E27FC236}">
              <a16:creationId xmlns:a16="http://schemas.microsoft.com/office/drawing/2014/main" id="{00000000-0008-0000-0200-00007E010000}"/>
            </a:ext>
          </a:extLst>
        </xdr:cNvPr>
        <xdr:cNvSpPr txBox="1"/>
      </xdr:nvSpPr>
      <xdr:spPr>
        <a:xfrm>
          <a:off x="46736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69214</xdr:rowOff>
    </xdr:from>
    <xdr:to>
      <xdr:col>24</xdr:col>
      <xdr:colOff>114300</xdr:colOff>
      <xdr:row>105</xdr:row>
      <xdr:rowOff>170814</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4584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47641</xdr:rowOff>
    </xdr:from>
    <xdr:ext cx="405111" cy="259045"/>
    <xdr:sp macro="" textlink="">
      <xdr:nvSpPr>
        <xdr:cNvPr id="393" name="【市民会館】&#10;有形固定資産減価償却率該当値テキスト">
          <a:extLst>
            <a:ext uri="{FF2B5EF4-FFF2-40B4-BE49-F238E27FC236}">
              <a16:creationId xmlns:a16="http://schemas.microsoft.com/office/drawing/2014/main" id="{00000000-0008-0000-0200-000089010000}"/>
            </a:ext>
          </a:extLst>
        </xdr:cNvPr>
        <xdr:cNvSpPr txBox="1"/>
      </xdr:nvSpPr>
      <xdr:spPr>
        <a:xfrm>
          <a:off x="4673600"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118745</xdr:rowOff>
    </xdr:from>
    <xdr:to>
      <xdr:col>20</xdr:col>
      <xdr:colOff>38100</xdr:colOff>
      <xdr:row>106</xdr:row>
      <xdr:rowOff>48895</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3746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120014</xdr:rowOff>
    </xdr:from>
    <xdr:to>
      <xdr:col>24</xdr:col>
      <xdr:colOff>63500</xdr:colOff>
      <xdr:row>105</xdr:row>
      <xdr:rowOff>169545</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3797300" y="181222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78739</xdr:rowOff>
    </xdr:from>
    <xdr:to>
      <xdr:col>15</xdr:col>
      <xdr:colOff>101600</xdr:colOff>
      <xdr:row>106</xdr:row>
      <xdr:rowOff>8889</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857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129539</xdr:rowOff>
    </xdr:from>
    <xdr:to>
      <xdr:col>19</xdr:col>
      <xdr:colOff>177800</xdr:colOff>
      <xdr:row>105</xdr:row>
      <xdr:rowOff>169545</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2908300" y="181317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118745</xdr:rowOff>
    </xdr:from>
    <xdr:to>
      <xdr:col>10</xdr:col>
      <xdr:colOff>165100</xdr:colOff>
      <xdr:row>106</xdr:row>
      <xdr:rowOff>48895</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968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129539</xdr:rowOff>
    </xdr:from>
    <xdr:to>
      <xdr:col>15</xdr:col>
      <xdr:colOff>50800</xdr:colOff>
      <xdr:row>105</xdr:row>
      <xdr:rowOff>169545</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2019300" y="181317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400" name="n_1aveValue【市民会館】&#10;有形固定資産減価償却率">
          <a:extLst>
            <a:ext uri="{FF2B5EF4-FFF2-40B4-BE49-F238E27FC236}">
              <a16:creationId xmlns:a16="http://schemas.microsoft.com/office/drawing/2014/main" id="{00000000-0008-0000-0200-000090010000}"/>
            </a:ext>
          </a:extLst>
        </xdr:cNvPr>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12082</xdr:rowOff>
    </xdr:from>
    <xdr:ext cx="405111" cy="259045"/>
    <xdr:sp macro="" textlink="">
      <xdr:nvSpPr>
        <xdr:cNvPr id="401" name="n_2aveValue【市民会館】&#10;有形固定資産減価償却率">
          <a:extLst>
            <a:ext uri="{FF2B5EF4-FFF2-40B4-BE49-F238E27FC236}">
              <a16:creationId xmlns:a16="http://schemas.microsoft.com/office/drawing/2014/main" id="{00000000-0008-0000-0200-000091010000}"/>
            </a:ext>
          </a:extLst>
        </xdr:cNvPr>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402" name="n_3aveValue【市民会館】&#10;有形固定資産減価償却率">
          <a:extLst>
            <a:ext uri="{FF2B5EF4-FFF2-40B4-BE49-F238E27FC236}">
              <a16:creationId xmlns:a16="http://schemas.microsoft.com/office/drawing/2014/main" id="{00000000-0008-0000-0200-000092010000}"/>
            </a:ext>
          </a:extLst>
        </xdr:cNvPr>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40022</xdr:rowOff>
    </xdr:from>
    <xdr:ext cx="405111" cy="259045"/>
    <xdr:sp macro="" textlink="">
      <xdr:nvSpPr>
        <xdr:cNvPr id="403" name="n_1mainValue【市民会館】&#10;有形固定資産減価償却率">
          <a:extLst>
            <a:ext uri="{FF2B5EF4-FFF2-40B4-BE49-F238E27FC236}">
              <a16:creationId xmlns:a16="http://schemas.microsoft.com/office/drawing/2014/main" id="{00000000-0008-0000-0200-000093010000}"/>
            </a:ext>
          </a:extLst>
        </xdr:cNvPr>
        <xdr:cNvSpPr txBox="1"/>
      </xdr:nvSpPr>
      <xdr:spPr>
        <a:xfrm>
          <a:off x="3582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xdr:rowOff>
    </xdr:from>
    <xdr:ext cx="405111" cy="259045"/>
    <xdr:sp macro="" textlink="">
      <xdr:nvSpPr>
        <xdr:cNvPr id="404" name="n_2mainValue【市民会館】&#10;有形固定資産減価償却率">
          <a:extLst>
            <a:ext uri="{FF2B5EF4-FFF2-40B4-BE49-F238E27FC236}">
              <a16:creationId xmlns:a16="http://schemas.microsoft.com/office/drawing/2014/main" id="{00000000-0008-0000-0200-000094010000}"/>
            </a:ext>
          </a:extLst>
        </xdr:cNvPr>
        <xdr:cNvSpPr txBox="1"/>
      </xdr:nvSpPr>
      <xdr:spPr>
        <a:xfrm>
          <a:off x="2705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65422</xdr:rowOff>
    </xdr:from>
    <xdr:ext cx="405111" cy="259045"/>
    <xdr:sp macro="" textlink="">
      <xdr:nvSpPr>
        <xdr:cNvPr id="405" name="n_3mainValue【市民会館】&#10;有形固定資産減価償却率">
          <a:extLst>
            <a:ext uri="{FF2B5EF4-FFF2-40B4-BE49-F238E27FC236}">
              <a16:creationId xmlns:a16="http://schemas.microsoft.com/office/drawing/2014/main" id="{00000000-0008-0000-0200-000095010000}"/>
            </a:ext>
          </a:extLst>
        </xdr:cNvPr>
        <xdr:cNvSpPr txBox="1"/>
      </xdr:nvSpPr>
      <xdr:spPr>
        <a:xfrm>
          <a:off x="1816744" y="1789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00000000-0008-0000-0200-0000A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32" name="【市民会館】&#10;一人当たり面積最小値テキスト">
          <a:extLst>
            <a:ext uri="{FF2B5EF4-FFF2-40B4-BE49-F238E27FC236}">
              <a16:creationId xmlns:a16="http://schemas.microsoft.com/office/drawing/2014/main" id="{00000000-0008-0000-0200-0000B0010000}"/>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434" name="【市民会館】&#10;一人当たり面積最大値テキスト">
          <a:extLst>
            <a:ext uri="{FF2B5EF4-FFF2-40B4-BE49-F238E27FC236}">
              <a16:creationId xmlns:a16="http://schemas.microsoft.com/office/drawing/2014/main" id="{00000000-0008-0000-0200-0000B2010000}"/>
            </a:ext>
          </a:extLst>
        </xdr:cNvPr>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436" name="【市民会館】&#10;一人当たり面積平均値テキスト">
          <a:extLst>
            <a:ext uri="{FF2B5EF4-FFF2-40B4-BE49-F238E27FC236}">
              <a16:creationId xmlns:a16="http://schemas.microsoft.com/office/drawing/2014/main" id="{00000000-0008-0000-0200-0000B4010000}"/>
            </a:ext>
          </a:extLst>
        </xdr:cNvPr>
        <xdr:cNvSpPr txBox="1"/>
      </xdr:nvSpPr>
      <xdr:spPr>
        <a:xfrm>
          <a:off x="10515600" y="1818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40095</xdr:rowOff>
    </xdr:from>
    <xdr:to>
      <xdr:col>55</xdr:col>
      <xdr:colOff>50800</xdr:colOff>
      <xdr:row>107</xdr:row>
      <xdr:rowOff>141695</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0426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18522</xdr:rowOff>
    </xdr:from>
    <xdr:ext cx="469744" cy="259045"/>
    <xdr:sp macro="" textlink="">
      <xdr:nvSpPr>
        <xdr:cNvPr id="447" name="【市民会館】&#10;一人当たり面積該当値テキスト">
          <a:extLst>
            <a:ext uri="{FF2B5EF4-FFF2-40B4-BE49-F238E27FC236}">
              <a16:creationId xmlns:a16="http://schemas.microsoft.com/office/drawing/2014/main" id="{00000000-0008-0000-0200-0000BF010000}"/>
            </a:ext>
          </a:extLst>
        </xdr:cNvPr>
        <xdr:cNvSpPr txBox="1"/>
      </xdr:nvSpPr>
      <xdr:spPr>
        <a:xfrm>
          <a:off x="10515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46627</xdr:rowOff>
    </xdr:from>
    <xdr:to>
      <xdr:col>50</xdr:col>
      <xdr:colOff>165100</xdr:colOff>
      <xdr:row>107</xdr:row>
      <xdr:rowOff>148227</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9588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90895</xdr:rowOff>
    </xdr:from>
    <xdr:to>
      <xdr:col>55</xdr:col>
      <xdr:colOff>0</xdr:colOff>
      <xdr:row>107</xdr:row>
      <xdr:rowOff>97427</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9639300" y="184360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50981</xdr:rowOff>
    </xdr:from>
    <xdr:to>
      <xdr:col>46</xdr:col>
      <xdr:colOff>38100</xdr:colOff>
      <xdr:row>107</xdr:row>
      <xdr:rowOff>152581</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8699500" y="183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97427</xdr:rowOff>
    </xdr:from>
    <xdr:to>
      <xdr:col>50</xdr:col>
      <xdr:colOff>114300</xdr:colOff>
      <xdr:row>107</xdr:row>
      <xdr:rowOff>101781</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8750300" y="184425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55336</xdr:rowOff>
    </xdr:from>
    <xdr:to>
      <xdr:col>41</xdr:col>
      <xdr:colOff>101600</xdr:colOff>
      <xdr:row>107</xdr:row>
      <xdr:rowOff>156936</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7810500" y="184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101781</xdr:rowOff>
    </xdr:from>
    <xdr:to>
      <xdr:col>45</xdr:col>
      <xdr:colOff>177800</xdr:colOff>
      <xdr:row>107</xdr:row>
      <xdr:rowOff>106136</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7861300" y="184469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117946</xdr:rowOff>
    </xdr:from>
    <xdr:ext cx="469744" cy="259045"/>
    <xdr:sp macro="" textlink="">
      <xdr:nvSpPr>
        <xdr:cNvPr id="454" name="n_1aveValue【市民会館】&#10;一人当たり面積">
          <a:extLst>
            <a:ext uri="{FF2B5EF4-FFF2-40B4-BE49-F238E27FC236}">
              <a16:creationId xmlns:a16="http://schemas.microsoft.com/office/drawing/2014/main" id="{00000000-0008-0000-0200-0000C6010000}"/>
            </a:ext>
          </a:extLst>
        </xdr:cNvPr>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455" name="n_2aveValue【市民会館】&#10;一人当たり面積">
          <a:extLst>
            <a:ext uri="{FF2B5EF4-FFF2-40B4-BE49-F238E27FC236}">
              <a16:creationId xmlns:a16="http://schemas.microsoft.com/office/drawing/2014/main" id="{00000000-0008-0000-0200-0000C7010000}"/>
            </a:ext>
          </a:extLst>
        </xdr:cNvPr>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155683</xdr:rowOff>
    </xdr:from>
    <xdr:ext cx="469744" cy="259045"/>
    <xdr:sp macro="" textlink="">
      <xdr:nvSpPr>
        <xdr:cNvPr id="456" name="n_3aveValue【市民会館】&#10;一人当たり面積">
          <a:extLst>
            <a:ext uri="{FF2B5EF4-FFF2-40B4-BE49-F238E27FC236}">
              <a16:creationId xmlns:a16="http://schemas.microsoft.com/office/drawing/2014/main" id="{00000000-0008-0000-0200-0000C8010000}"/>
            </a:ext>
          </a:extLst>
        </xdr:cNvPr>
        <xdr:cNvSpPr txBox="1"/>
      </xdr:nvSpPr>
      <xdr:spPr>
        <a:xfrm>
          <a:off x="7626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139354</xdr:rowOff>
    </xdr:from>
    <xdr:ext cx="469744" cy="259045"/>
    <xdr:sp macro="" textlink="">
      <xdr:nvSpPr>
        <xdr:cNvPr id="457" name="n_1mainValue【市民会館】&#10;一人当たり面積">
          <a:extLst>
            <a:ext uri="{FF2B5EF4-FFF2-40B4-BE49-F238E27FC236}">
              <a16:creationId xmlns:a16="http://schemas.microsoft.com/office/drawing/2014/main" id="{00000000-0008-0000-0200-0000C9010000}"/>
            </a:ext>
          </a:extLst>
        </xdr:cNvPr>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143708</xdr:rowOff>
    </xdr:from>
    <xdr:ext cx="469744" cy="259045"/>
    <xdr:sp macro="" textlink="">
      <xdr:nvSpPr>
        <xdr:cNvPr id="458" name="n_2mainValue【市民会館】&#10;一人当たり面積">
          <a:extLst>
            <a:ext uri="{FF2B5EF4-FFF2-40B4-BE49-F238E27FC236}">
              <a16:creationId xmlns:a16="http://schemas.microsoft.com/office/drawing/2014/main" id="{00000000-0008-0000-0200-0000CA010000}"/>
            </a:ext>
          </a:extLst>
        </xdr:cNvPr>
        <xdr:cNvSpPr txBox="1"/>
      </xdr:nvSpPr>
      <xdr:spPr>
        <a:xfrm>
          <a:off x="8515427"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2013</xdr:rowOff>
    </xdr:from>
    <xdr:ext cx="469744" cy="259045"/>
    <xdr:sp macro="" textlink="">
      <xdr:nvSpPr>
        <xdr:cNvPr id="459" name="n_3mainValue【市民会館】&#10;一人当たり面積">
          <a:extLst>
            <a:ext uri="{FF2B5EF4-FFF2-40B4-BE49-F238E27FC236}">
              <a16:creationId xmlns:a16="http://schemas.microsoft.com/office/drawing/2014/main" id="{00000000-0008-0000-0200-0000CB010000}"/>
            </a:ext>
          </a:extLst>
        </xdr:cNvPr>
        <xdr:cNvSpPr txBox="1"/>
      </xdr:nvSpPr>
      <xdr:spPr>
        <a:xfrm>
          <a:off x="7626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00000000-0008-0000-0200-0000E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00000000-0008-0000-0200-0000E6010000}"/>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00000000-0008-0000-0200-0000E8010000}"/>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00000000-0008-0000-0200-0000EA010000}"/>
            </a:ext>
          </a:extLst>
        </xdr:cNvPr>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97246</xdr:rowOff>
    </xdr:from>
    <xdr:to>
      <xdr:col>72</xdr:col>
      <xdr:colOff>38100</xdr:colOff>
      <xdr:row>36</xdr:row>
      <xdr:rowOff>27396</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3652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162214</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3500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43923</xdr:rowOff>
    </xdr:from>
    <xdr:ext cx="405111" cy="259045"/>
    <xdr:sp macro="" textlink="">
      <xdr:nvSpPr>
        <xdr:cNvPr id="504" name="n_3main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3500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a16="http://schemas.microsoft.com/office/drawing/2014/main" id="{00000000-0008-0000-0200-00000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527" name="【一般廃棄物処理施設】&#10;一人当たり有形固定資産（償却資産）額最小値テキスト">
          <a:extLst>
            <a:ext uri="{FF2B5EF4-FFF2-40B4-BE49-F238E27FC236}">
              <a16:creationId xmlns:a16="http://schemas.microsoft.com/office/drawing/2014/main" id="{00000000-0008-0000-0200-00000F020000}"/>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529" name="【一般廃棄物処理施設】&#10;一人当たり有形固定資産（償却資産）額最大値テキスト">
          <a:extLst>
            <a:ext uri="{FF2B5EF4-FFF2-40B4-BE49-F238E27FC236}">
              <a16:creationId xmlns:a16="http://schemas.microsoft.com/office/drawing/2014/main" id="{00000000-0008-0000-0200-000011020000}"/>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531" name="【一般廃棄物処理施設】&#10;一人当たり有形固定資産（償却資産）額平均値テキスト">
          <a:extLst>
            <a:ext uri="{FF2B5EF4-FFF2-40B4-BE49-F238E27FC236}">
              <a16:creationId xmlns:a16="http://schemas.microsoft.com/office/drawing/2014/main" id="{00000000-0008-0000-0200-000013020000}"/>
            </a:ext>
          </a:extLst>
        </xdr:cNvPr>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106361</xdr:rowOff>
    </xdr:from>
    <xdr:to>
      <xdr:col>102</xdr:col>
      <xdr:colOff>165100</xdr:colOff>
      <xdr:row>40</xdr:row>
      <xdr:rowOff>36511</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9494500" y="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18154</xdr:rowOff>
    </xdr:from>
    <xdr:ext cx="599010" cy="259045"/>
    <xdr:sp macro="" textlink="">
      <xdr:nvSpPr>
        <xdr:cNvPr id="542" name="n_1aveValue【一般廃棄物処理施設】&#10;一人当たり有形固定資産（償却資産）額">
          <a:extLst>
            <a:ext uri="{FF2B5EF4-FFF2-40B4-BE49-F238E27FC236}">
              <a16:creationId xmlns:a16="http://schemas.microsoft.com/office/drawing/2014/main" id="{00000000-0008-0000-0200-00001E020000}"/>
            </a:ext>
          </a:extLst>
        </xdr:cNvPr>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68487</xdr:rowOff>
    </xdr:from>
    <xdr:ext cx="599010" cy="259045"/>
    <xdr:sp macro="" textlink="">
      <xdr:nvSpPr>
        <xdr:cNvPr id="543" name="n_2aveValue【一般廃棄物処理施設】&#10;一人当たり有形固定資産（償却資産）額">
          <a:extLst>
            <a:ext uri="{FF2B5EF4-FFF2-40B4-BE49-F238E27FC236}">
              <a16:creationId xmlns:a16="http://schemas.microsoft.com/office/drawing/2014/main" id="{00000000-0008-0000-0200-00001F020000}"/>
            </a:ext>
          </a:extLst>
        </xdr:cNvPr>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544" name="n_3aveValue【一般廃棄物処理施設】&#10;一人当たり有形固定資産（償却資産）額">
          <a:extLst>
            <a:ext uri="{FF2B5EF4-FFF2-40B4-BE49-F238E27FC236}">
              <a16:creationId xmlns:a16="http://schemas.microsoft.com/office/drawing/2014/main" id="{00000000-0008-0000-0200-000020020000}"/>
            </a:ext>
          </a:extLst>
        </xdr:cNvPr>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27638</xdr:rowOff>
    </xdr:from>
    <xdr:ext cx="534377" cy="259045"/>
    <xdr:sp macro="" textlink="">
      <xdr:nvSpPr>
        <xdr:cNvPr id="545" name="n_3mainValue【一般廃棄物処理施設】&#10;一人当たり有形固定資産（償却資産）額">
          <a:extLst>
            <a:ext uri="{FF2B5EF4-FFF2-40B4-BE49-F238E27FC236}">
              <a16:creationId xmlns:a16="http://schemas.microsoft.com/office/drawing/2014/main" id="{00000000-0008-0000-0200-000021020000}"/>
            </a:ext>
          </a:extLst>
        </xdr:cNvPr>
        <xdr:cNvSpPr txBox="1"/>
      </xdr:nvSpPr>
      <xdr:spPr>
        <a:xfrm>
          <a:off x="19278111" y="68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9" name="【保健センター・保健所】&#10;有形固定資産減価償却率グラフ枠">
          <a:extLst>
            <a:ext uri="{FF2B5EF4-FFF2-40B4-BE49-F238E27FC236}">
              <a16:creationId xmlns:a16="http://schemas.microsoft.com/office/drawing/2014/main" id="{00000000-0008-0000-0200-00003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571" name="【保健センター・保健所】&#10;有形固定資産減価償却率最小値テキスト">
          <a:extLst>
            <a:ext uri="{FF2B5EF4-FFF2-40B4-BE49-F238E27FC236}">
              <a16:creationId xmlns:a16="http://schemas.microsoft.com/office/drawing/2014/main" id="{00000000-0008-0000-0200-00003B020000}"/>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73" name="【保健センター・保健所】&#10;有形固定資産減価償却率最大値テキスト">
          <a:extLst>
            <a:ext uri="{FF2B5EF4-FFF2-40B4-BE49-F238E27FC236}">
              <a16:creationId xmlns:a16="http://schemas.microsoft.com/office/drawing/2014/main" id="{00000000-0008-0000-0200-00003D02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575" name="【保健センター・保健所】&#10;有形固定資産減価償却率平均値テキスト">
          <a:extLst>
            <a:ext uri="{FF2B5EF4-FFF2-40B4-BE49-F238E27FC236}">
              <a16:creationId xmlns:a16="http://schemas.microsoft.com/office/drawing/2014/main" id="{00000000-0008-0000-0200-00003F020000}"/>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xdr:rowOff>
    </xdr:from>
    <xdr:to>
      <xdr:col>85</xdr:col>
      <xdr:colOff>177800</xdr:colOff>
      <xdr:row>56</xdr:row>
      <xdr:rowOff>115570</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6268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36847</xdr:rowOff>
    </xdr:from>
    <xdr:ext cx="405111" cy="259045"/>
    <xdr:sp macro="" textlink="">
      <xdr:nvSpPr>
        <xdr:cNvPr id="586" name="【保健センター・保健所】&#10;有形固定資産減価償却率該当値テキスト">
          <a:extLst>
            <a:ext uri="{FF2B5EF4-FFF2-40B4-BE49-F238E27FC236}">
              <a16:creationId xmlns:a16="http://schemas.microsoft.com/office/drawing/2014/main" id="{00000000-0008-0000-0200-00004A020000}"/>
            </a:ext>
          </a:extLst>
        </xdr:cNvPr>
        <xdr:cNvSpPr txBox="1"/>
      </xdr:nvSpPr>
      <xdr:spPr>
        <a:xfrm>
          <a:off x="16357600"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42545</xdr:rowOff>
    </xdr:from>
    <xdr:to>
      <xdr:col>81</xdr:col>
      <xdr:colOff>101600</xdr:colOff>
      <xdr:row>56</xdr:row>
      <xdr:rowOff>144145</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5430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64770</xdr:rowOff>
    </xdr:from>
    <xdr:to>
      <xdr:col>85</xdr:col>
      <xdr:colOff>127000</xdr:colOff>
      <xdr:row>56</xdr:row>
      <xdr:rowOff>93345</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15481300" y="96659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71120</xdr:rowOff>
    </xdr:from>
    <xdr:to>
      <xdr:col>76</xdr:col>
      <xdr:colOff>165100</xdr:colOff>
      <xdr:row>57</xdr:row>
      <xdr:rowOff>1270</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4541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93345</xdr:rowOff>
    </xdr:from>
    <xdr:to>
      <xdr:col>81</xdr:col>
      <xdr:colOff>50800</xdr:colOff>
      <xdr:row>56</xdr:row>
      <xdr:rowOff>121920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4592300" y="9694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99695</xdr:rowOff>
    </xdr:from>
    <xdr:to>
      <xdr:col>72</xdr:col>
      <xdr:colOff>38100</xdr:colOff>
      <xdr:row>57</xdr:row>
      <xdr:rowOff>29845</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3652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121920</xdr:rowOff>
    </xdr:from>
    <xdr:to>
      <xdr:col>76</xdr:col>
      <xdr:colOff>114300</xdr:colOff>
      <xdr:row>56</xdr:row>
      <xdr:rowOff>150495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3703300" y="9723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593" name="n_1aveValue【保健センター・保健所】&#10;有形固定資産減価償却率">
          <a:extLst>
            <a:ext uri="{FF2B5EF4-FFF2-40B4-BE49-F238E27FC236}">
              <a16:creationId xmlns:a16="http://schemas.microsoft.com/office/drawing/2014/main" id="{00000000-0008-0000-0200-000051020000}"/>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594" name="n_2aveValue【保健センター・保健所】&#10;有形固定資産減価償却率">
          <a:extLst>
            <a:ext uri="{FF2B5EF4-FFF2-40B4-BE49-F238E27FC236}">
              <a16:creationId xmlns:a16="http://schemas.microsoft.com/office/drawing/2014/main" id="{00000000-0008-0000-0200-000052020000}"/>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595" name="n_3aveValue【保健センター・保健所】&#10;有形固定資産減価償却率">
          <a:extLst>
            <a:ext uri="{FF2B5EF4-FFF2-40B4-BE49-F238E27FC236}">
              <a16:creationId xmlns:a16="http://schemas.microsoft.com/office/drawing/2014/main" id="{00000000-0008-0000-0200-000053020000}"/>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160672</xdr:rowOff>
    </xdr:from>
    <xdr:ext cx="405111" cy="259045"/>
    <xdr:sp macro="" textlink="">
      <xdr:nvSpPr>
        <xdr:cNvPr id="596" name="n_1mainValue【保健センター・保健所】&#10;有形固定資産減価償却率">
          <a:extLst>
            <a:ext uri="{FF2B5EF4-FFF2-40B4-BE49-F238E27FC236}">
              <a16:creationId xmlns:a16="http://schemas.microsoft.com/office/drawing/2014/main" id="{00000000-0008-0000-0200-000054020000}"/>
            </a:ext>
          </a:extLst>
        </xdr:cNvPr>
        <xdr:cNvSpPr txBox="1"/>
      </xdr:nvSpPr>
      <xdr:spPr>
        <a:xfrm>
          <a:off x="1526604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17797</xdr:rowOff>
    </xdr:from>
    <xdr:ext cx="405111" cy="259045"/>
    <xdr:sp macro="" textlink="">
      <xdr:nvSpPr>
        <xdr:cNvPr id="597" name="n_2mainValue【保健センター・保健所】&#10;有形固定資産減価償却率">
          <a:extLst>
            <a:ext uri="{FF2B5EF4-FFF2-40B4-BE49-F238E27FC236}">
              <a16:creationId xmlns:a16="http://schemas.microsoft.com/office/drawing/2014/main" id="{00000000-0008-0000-0200-000055020000}"/>
            </a:ext>
          </a:extLst>
        </xdr:cNvPr>
        <xdr:cNvSpPr txBox="1"/>
      </xdr:nvSpPr>
      <xdr:spPr>
        <a:xfrm>
          <a:off x="14389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46372</xdr:rowOff>
    </xdr:from>
    <xdr:ext cx="405111" cy="259045"/>
    <xdr:sp macro="" textlink="">
      <xdr:nvSpPr>
        <xdr:cNvPr id="598" name="n_3mainValue【保健センター・保健所】&#10;有形固定資産減価償却率">
          <a:extLst>
            <a:ext uri="{FF2B5EF4-FFF2-40B4-BE49-F238E27FC236}">
              <a16:creationId xmlns:a16="http://schemas.microsoft.com/office/drawing/2014/main" id="{00000000-0008-0000-0200-000056020000}"/>
            </a:ext>
          </a:extLst>
        </xdr:cNvPr>
        <xdr:cNvSpPr txBox="1"/>
      </xdr:nvSpPr>
      <xdr:spPr>
        <a:xfrm>
          <a:off x="13500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保健センター・保健所】&#10;一人当たり面積グラフ枠">
          <a:extLst>
            <a:ext uri="{FF2B5EF4-FFF2-40B4-BE49-F238E27FC236}">
              <a16:creationId xmlns:a16="http://schemas.microsoft.com/office/drawing/2014/main" id="{00000000-0008-0000-0200-00006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621" name="【保健センター・保健所】&#10;一人当たり面積最小値テキスト">
          <a:extLst>
            <a:ext uri="{FF2B5EF4-FFF2-40B4-BE49-F238E27FC236}">
              <a16:creationId xmlns:a16="http://schemas.microsoft.com/office/drawing/2014/main" id="{00000000-0008-0000-0200-00006D020000}"/>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623" name="【保健センター・保健所】&#10;一人当たり面積最大値テキスト">
          <a:extLst>
            <a:ext uri="{FF2B5EF4-FFF2-40B4-BE49-F238E27FC236}">
              <a16:creationId xmlns:a16="http://schemas.microsoft.com/office/drawing/2014/main" id="{00000000-0008-0000-0200-00006F020000}"/>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625" name="【保健センター・保健所】&#10;一人当たり面積平均値テキスト">
          <a:extLst>
            <a:ext uri="{FF2B5EF4-FFF2-40B4-BE49-F238E27FC236}">
              <a16:creationId xmlns:a16="http://schemas.microsoft.com/office/drawing/2014/main" id="{00000000-0008-0000-0200-000071020000}"/>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94505</xdr:rowOff>
    </xdr:from>
    <xdr:ext cx="469744" cy="259045"/>
    <xdr:sp macro="" textlink="">
      <xdr:nvSpPr>
        <xdr:cNvPr id="636" name="【保健センター・保健所】&#10;一人当たり面積該当値テキスト">
          <a:extLst>
            <a:ext uri="{FF2B5EF4-FFF2-40B4-BE49-F238E27FC236}">
              <a16:creationId xmlns:a16="http://schemas.microsoft.com/office/drawing/2014/main" id="{00000000-0008-0000-0200-00007C020000}"/>
            </a:ext>
          </a:extLst>
        </xdr:cNvPr>
        <xdr:cNvSpPr txBox="1"/>
      </xdr:nvSpPr>
      <xdr:spPr>
        <a:xfrm>
          <a:off x="22199600"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2127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62</xdr:row>
      <xdr:rowOff>4572</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flipV="1">
          <a:off x="21323300" y="10625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20383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xdr:rowOff>
    </xdr:from>
    <xdr:to>
      <xdr:col>111</xdr:col>
      <xdr:colOff>177800</xdr:colOff>
      <xdr:row>62</xdr:row>
      <xdr:rowOff>9144</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flipV="1">
          <a:off x="20434300" y="1063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9494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xdr:rowOff>
    </xdr:from>
    <xdr:to>
      <xdr:col>107</xdr:col>
      <xdr:colOff>50800</xdr:colOff>
      <xdr:row>62</xdr:row>
      <xdr:rowOff>13716</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19545300" y="1063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43" name="n_1aveValue【保健センター・保健所】&#10;一人当たり面積">
          <a:extLst>
            <a:ext uri="{FF2B5EF4-FFF2-40B4-BE49-F238E27FC236}">
              <a16:creationId xmlns:a16="http://schemas.microsoft.com/office/drawing/2014/main" id="{00000000-0008-0000-0200-00008302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644" name="n_2aveValue【保健センター・保健所】&#10;一人当たり面積">
          <a:extLst>
            <a:ext uri="{FF2B5EF4-FFF2-40B4-BE49-F238E27FC236}">
              <a16:creationId xmlns:a16="http://schemas.microsoft.com/office/drawing/2014/main" id="{00000000-0008-0000-0200-000084020000}"/>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645" name="n_3aveValue【保健センター・保健所】&#10;一人当たり面積">
          <a:extLst>
            <a:ext uri="{FF2B5EF4-FFF2-40B4-BE49-F238E27FC236}">
              <a16:creationId xmlns:a16="http://schemas.microsoft.com/office/drawing/2014/main" id="{00000000-0008-0000-0200-000085020000}"/>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46499</xdr:rowOff>
    </xdr:from>
    <xdr:ext cx="469744" cy="259045"/>
    <xdr:sp macro="" textlink="">
      <xdr:nvSpPr>
        <xdr:cNvPr id="646" name="n_1mainValue【保健センター・保健所】&#10;一人当たり面積">
          <a:extLst>
            <a:ext uri="{FF2B5EF4-FFF2-40B4-BE49-F238E27FC236}">
              <a16:creationId xmlns:a16="http://schemas.microsoft.com/office/drawing/2014/main" id="{00000000-0008-0000-0200-000086020000}"/>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647" name="n_2mainValue【保健センター・保健所】&#10;一人当たり面積">
          <a:extLst>
            <a:ext uri="{FF2B5EF4-FFF2-40B4-BE49-F238E27FC236}">
              <a16:creationId xmlns:a16="http://schemas.microsoft.com/office/drawing/2014/main" id="{00000000-0008-0000-0200-000087020000}"/>
            </a:ext>
          </a:extLst>
        </xdr:cNvPr>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648" name="n_3mainValue【保健センター・保健所】&#10;一人当たり面積">
          <a:extLst>
            <a:ext uri="{FF2B5EF4-FFF2-40B4-BE49-F238E27FC236}">
              <a16:creationId xmlns:a16="http://schemas.microsoft.com/office/drawing/2014/main" id="{00000000-0008-0000-0200-000088020000}"/>
            </a:ext>
          </a:extLst>
        </xdr:cNvPr>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3" name="【消防施設】&#10;有形固定資産減価償却率グラフ枠">
          <a:extLst>
            <a:ext uri="{FF2B5EF4-FFF2-40B4-BE49-F238E27FC236}">
              <a16:creationId xmlns:a16="http://schemas.microsoft.com/office/drawing/2014/main" id="{00000000-0008-0000-0200-0000A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675" name="【消防施設】&#10;有形固定資産減価償却率最小値テキスト">
          <a:extLst>
            <a:ext uri="{FF2B5EF4-FFF2-40B4-BE49-F238E27FC236}">
              <a16:creationId xmlns:a16="http://schemas.microsoft.com/office/drawing/2014/main" id="{00000000-0008-0000-0200-0000A3020000}"/>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677" name="【消防施設】&#10;有形固定資産減価償却率最大値テキスト">
          <a:extLst>
            <a:ext uri="{FF2B5EF4-FFF2-40B4-BE49-F238E27FC236}">
              <a16:creationId xmlns:a16="http://schemas.microsoft.com/office/drawing/2014/main" id="{00000000-0008-0000-0200-0000A5020000}"/>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79" name="【消防施設】&#10;有形固定資産減価償却率平均値テキスト">
          <a:extLst>
            <a:ext uri="{FF2B5EF4-FFF2-40B4-BE49-F238E27FC236}">
              <a16:creationId xmlns:a16="http://schemas.microsoft.com/office/drawing/2014/main" id="{00000000-0008-0000-0200-0000A7020000}"/>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126093</xdr:rowOff>
    </xdr:from>
    <xdr:to>
      <xdr:col>85</xdr:col>
      <xdr:colOff>177800</xdr:colOff>
      <xdr:row>85</xdr:row>
      <xdr:rowOff>56243</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62687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104520</xdr:rowOff>
    </xdr:from>
    <xdr:ext cx="405111" cy="259045"/>
    <xdr:sp macro="" textlink="">
      <xdr:nvSpPr>
        <xdr:cNvPr id="690" name="【消防施設】&#10;有形固定資産減価償却率該当値テキスト">
          <a:extLst>
            <a:ext uri="{FF2B5EF4-FFF2-40B4-BE49-F238E27FC236}">
              <a16:creationId xmlns:a16="http://schemas.microsoft.com/office/drawing/2014/main" id="{00000000-0008-0000-0200-0000B2020000}"/>
            </a:ext>
          </a:extLst>
        </xdr:cNvPr>
        <xdr:cNvSpPr txBox="1"/>
      </xdr:nvSpPr>
      <xdr:spPr>
        <a:xfrm>
          <a:off x="16357600"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5443</xdr:rowOff>
    </xdr:from>
    <xdr:to>
      <xdr:col>85</xdr:col>
      <xdr:colOff>127000</xdr:colOff>
      <xdr:row>85</xdr:row>
      <xdr:rowOff>15239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15481300" y="1457869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121194</xdr:rowOff>
    </xdr:from>
    <xdr:to>
      <xdr:col>76</xdr:col>
      <xdr:colOff>165100</xdr:colOff>
      <xdr:row>84</xdr:row>
      <xdr:rowOff>51344</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4541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xdr:rowOff>
    </xdr:from>
    <xdr:to>
      <xdr:col>81</xdr:col>
      <xdr:colOff>50800</xdr:colOff>
      <xdr:row>85</xdr:row>
      <xdr:rowOff>15239</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4592300" y="14402344"/>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363</xdr:rowOff>
    </xdr:from>
    <xdr:to>
      <xdr:col>72</xdr:col>
      <xdr:colOff>38100</xdr:colOff>
      <xdr:row>84</xdr:row>
      <xdr:rowOff>101963</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3652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xdr:rowOff>
    </xdr:from>
    <xdr:to>
      <xdr:col>76</xdr:col>
      <xdr:colOff>114300</xdr:colOff>
      <xdr:row>84</xdr:row>
      <xdr:rowOff>51163</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3703300" y="144023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697" name="n_1aveValue【消防施設】&#10;有形固定資産減価償却率">
          <a:extLst>
            <a:ext uri="{FF2B5EF4-FFF2-40B4-BE49-F238E27FC236}">
              <a16:creationId xmlns:a16="http://schemas.microsoft.com/office/drawing/2014/main" id="{00000000-0008-0000-0200-0000B902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698" name="n_2aveValue【消防施設】&#10;有形固定資産減価償却率">
          <a:extLst>
            <a:ext uri="{FF2B5EF4-FFF2-40B4-BE49-F238E27FC236}">
              <a16:creationId xmlns:a16="http://schemas.microsoft.com/office/drawing/2014/main" id="{00000000-0008-0000-0200-0000BA020000}"/>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99" name="n_3aveValue【消防施設】&#10;有形固定資産減価償却率">
          <a:extLst>
            <a:ext uri="{FF2B5EF4-FFF2-40B4-BE49-F238E27FC236}">
              <a16:creationId xmlns:a16="http://schemas.microsoft.com/office/drawing/2014/main" id="{00000000-0008-0000-0200-0000BB020000}"/>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700" name="n_1mainValue【消防施設】&#10;有形固定資産減価償却率">
          <a:extLst>
            <a:ext uri="{FF2B5EF4-FFF2-40B4-BE49-F238E27FC236}">
              <a16:creationId xmlns:a16="http://schemas.microsoft.com/office/drawing/2014/main" id="{00000000-0008-0000-0200-0000BC020000}"/>
            </a:ext>
          </a:extLst>
        </xdr:cNvPr>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42471</xdr:rowOff>
    </xdr:from>
    <xdr:ext cx="405111" cy="259045"/>
    <xdr:sp macro="" textlink="">
      <xdr:nvSpPr>
        <xdr:cNvPr id="701" name="n_2mainValue【消防施設】&#10;有形固定資産減価償却率">
          <a:extLst>
            <a:ext uri="{FF2B5EF4-FFF2-40B4-BE49-F238E27FC236}">
              <a16:creationId xmlns:a16="http://schemas.microsoft.com/office/drawing/2014/main" id="{00000000-0008-0000-0200-0000BD020000}"/>
            </a:ext>
          </a:extLst>
        </xdr:cNvPr>
        <xdr:cNvSpPr txBox="1"/>
      </xdr:nvSpPr>
      <xdr:spPr>
        <a:xfrm>
          <a:off x="14389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93090</xdr:rowOff>
    </xdr:from>
    <xdr:ext cx="405111" cy="259045"/>
    <xdr:sp macro="" textlink="">
      <xdr:nvSpPr>
        <xdr:cNvPr id="702" name="n_3mainValue【消防施設】&#10;有形固定資産減価償却率">
          <a:extLst>
            <a:ext uri="{FF2B5EF4-FFF2-40B4-BE49-F238E27FC236}">
              <a16:creationId xmlns:a16="http://schemas.microsoft.com/office/drawing/2014/main" id="{00000000-0008-0000-0200-0000BE020000}"/>
            </a:ext>
          </a:extLst>
        </xdr:cNvPr>
        <xdr:cNvSpPr txBox="1"/>
      </xdr:nvSpPr>
      <xdr:spPr>
        <a:xfrm>
          <a:off x="13500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3" name="【消防施設】&#10;一人当たり面積グラフ枠">
          <a:extLst>
            <a:ext uri="{FF2B5EF4-FFF2-40B4-BE49-F238E27FC236}">
              <a16:creationId xmlns:a16="http://schemas.microsoft.com/office/drawing/2014/main" id="{00000000-0008-0000-0200-0000D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25" name="【消防施設】&#10;一人当たり面積最小値テキスト">
          <a:extLst>
            <a:ext uri="{FF2B5EF4-FFF2-40B4-BE49-F238E27FC236}">
              <a16:creationId xmlns:a16="http://schemas.microsoft.com/office/drawing/2014/main" id="{00000000-0008-0000-0200-0000D5020000}"/>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27" name="【消防施設】&#10;一人当たり面積最大値テキスト">
          <a:extLst>
            <a:ext uri="{FF2B5EF4-FFF2-40B4-BE49-F238E27FC236}">
              <a16:creationId xmlns:a16="http://schemas.microsoft.com/office/drawing/2014/main" id="{00000000-0008-0000-0200-0000D7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729" name="【消防施設】&#10;一人当たり面積平均値テキスト">
          <a:extLst>
            <a:ext uri="{FF2B5EF4-FFF2-40B4-BE49-F238E27FC236}">
              <a16:creationId xmlns:a16="http://schemas.microsoft.com/office/drawing/2014/main" id="{00000000-0008-0000-0200-0000D9020000}"/>
            </a:ext>
          </a:extLst>
        </xdr:cNvPr>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163322</xdr:rowOff>
    </xdr:from>
    <xdr:to>
      <xdr:col>116</xdr:col>
      <xdr:colOff>114300</xdr:colOff>
      <xdr:row>85</xdr:row>
      <xdr:rowOff>93472</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21107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141749</xdr:rowOff>
    </xdr:from>
    <xdr:ext cx="469744" cy="259045"/>
    <xdr:sp macro="" textlink="">
      <xdr:nvSpPr>
        <xdr:cNvPr id="740" name="【消防施設】&#10;一人当たり面積該当値テキスト">
          <a:extLst>
            <a:ext uri="{FF2B5EF4-FFF2-40B4-BE49-F238E27FC236}">
              <a16:creationId xmlns:a16="http://schemas.microsoft.com/office/drawing/2014/main" id="{00000000-0008-0000-0200-0000E4020000}"/>
            </a:ext>
          </a:extLst>
        </xdr:cNvPr>
        <xdr:cNvSpPr txBox="1"/>
      </xdr:nvSpPr>
      <xdr:spPr>
        <a:xfrm>
          <a:off x="22199600"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167894</xdr:rowOff>
    </xdr:from>
    <xdr:to>
      <xdr:col>112</xdr:col>
      <xdr:colOff>38100</xdr:colOff>
      <xdr:row>85</xdr:row>
      <xdr:rowOff>98044</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21272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42672</xdr:rowOff>
    </xdr:from>
    <xdr:to>
      <xdr:col>116</xdr:col>
      <xdr:colOff>63500</xdr:colOff>
      <xdr:row>85</xdr:row>
      <xdr:rowOff>47244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1323300" y="146159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35306</xdr:rowOff>
    </xdr:from>
    <xdr:to>
      <xdr:col>107</xdr:col>
      <xdr:colOff>101600</xdr:colOff>
      <xdr:row>84</xdr:row>
      <xdr:rowOff>136906</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0383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86106</xdr:rowOff>
    </xdr:from>
    <xdr:to>
      <xdr:col>111</xdr:col>
      <xdr:colOff>177800</xdr:colOff>
      <xdr:row>85</xdr:row>
      <xdr:rowOff>47244</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20434300" y="1448790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86106</xdr:rowOff>
    </xdr:from>
    <xdr:to>
      <xdr:col>107</xdr:col>
      <xdr:colOff>50800</xdr:colOff>
      <xdr:row>84</xdr:row>
      <xdr:rowOff>115824</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9545300" y="144879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47" name="n_1aveValue【消防施設】&#10;一人当たり面積">
          <a:extLst>
            <a:ext uri="{FF2B5EF4-FFF2-40B4-BE49-F238E27FC236}">
              <a16:creationId xmlns:a16="http://schemas.microsoft.com/office/drawing/2014/main" id="{00000000-0008-0000-0200-0000EB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48" name="n_2aveValue【消防施設】&#10;一人当たり面積">
          <a:extLst>
            <a:ext uri="{FF2B5EF4-FFF2-40B4-BE49-F238E27FC236}">
              <a16:creationId xmlns:a16="http://schemas.microsoft.com/office/drawing/2014/main" id="{00000000-0008-0000-0200-0000EC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749" name="n_3aveValue【消防施設】&#10;一人当たり面積">
          <a:extLst>
            <a:ext uri="{FF2B5EF4-FFF2-40B4-BE49-F238E27FC236}">
              <a16:creationId xmlns:a16="http://schemas.microsoft.com/office/drawing/2014/main" id="{00000000-0008-0000-0200-0000ED02000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89171</xdr:rowOff>
    </xdr:from>
    <xdr:ext cx="469744" cy="259045"/>
    <xdr:sp macro="" textlink="">
      <xdr:nvSpPr>
        <xdr:cNvPr id="750" name="n_1mainValue【消防施設】&#10;一人当たり面積">
          <a:extLst>
            <a:ext uri="{FF2B5EF4-FFF2-40B4-BE49-F238E27FC236}">
              <a16:creationId xmlns:a16="http://schemas.microsoft.com/office/drawing/2014/main" id="{00000000-0008-0000-0200-0000EE020000}"/>
            </a:ext>
          </a:extLst>
        </xdr:cNvPr>
        <xdr:cNvSpPr txBox="1"/>
      </xdr:nvSpPr>
      <xdr:spPr>
        <a:xfrm>
          <a:off x="21075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128033</xdr:rowOff>
    </xdr:from>
    <xdr:ext cx="469744" cy="259045"/>
    <xdr:sp macro="" textlink="">
      <xdr:nvSpPr>
        <xdr:cNvPr id="751" name="n_2mainValue【消防施設】&#10;一人当たり面積">
          <a:extLst>
            <a:ext uri="{FF2B5EF4-FFF2-40B4-BE49-F238E27FC236}">
              <a16:creationId xmlns:a16="http://schemas.microsoft.com/office/drawing/2014/main" id="{00000000-0008-0000-0200-0000EF020000}"/>
            </a:ext>
          </a:extLst>
        </xdr:cNvPr>
        <xdr:cNvSpPr txBox="1"/>
      </xdr:nvSpPr>
      <xdr:spPr>
        <a:xfrm>
          <a:off x="201994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52" name="n_3mainValue【消防施設】&#10;一人当たり面積">
          <a:extLst>
            <a:ext uri="{FF2B5EF4-FFF2-40B4-BE49-F238E27FC236}">
              <a16:creationId xmlns:a16="http://schemas.microsoft.com/office/drawing/2014/main" id="{00000000-0008-0000-0200-0000F0020000}"/>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a:extLst>
            <a:ext uri="{FF2B5EF4-FFF2-40B4-BE49-F238E27FC236}">
              <a16:creationId xmlns:a16="http://schemas.microsoft.com/office/drawing/2014/main" id="{00000000-0008-0000-0200-00000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79" name="【庁舎】&#10;有形固定資産減価償却率最小値テキスト">
          <a:extLst>
            <a:ext uri="{FF2B5EF4-FFF2-40B4-BE49-F238E27FC236}">
              <a16:creationId xmlns:a16="http://schemas.microsoft.com/office/drawing/2014/main" id="{00000000-0008-0000-0200-00000B03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1" name="【庁舎】&#10;有形固定資産減価償却率最大値テキスト">
          <a:extLst>
            <a:ext uri="{FF2B5EF4-FFF2-40B4-BE49-F238E27FC236}">
              <a16:creationId xmlns:a16="http://schemas.microsoft.com/office/drawing/2014/main" id="{00000000-0008-0000-0200-00000D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783" name="【庁舎】&#10;有形固定資産減価償却率平均値テキスト">
          <a:extLst>
            <a:ext uri="{FF2B5EF4-FFF2-40B4-BE49-F238E27FC236}">
              <a16:creationId xmlns:a16="http://schemas.microsoft.com/office/drawing/2014/main" id="{00000000-0008-0000-0200-00000F030000}"/>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84" name="フローチャート: 判断 783">
          <a:extLst>
            <a:ext uri="{FF2B5EF4-FFF2-40B4-BE49-F238E27FC236}">
              <a16:creationId xmlns:a16="http://schemas.microsoft.com/office/drawing/2014/main" id="{00000000-0008-0000-0200-000010030000}"/>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85" name="フローチャート: 判断 784">
          <a:extLst>
            <a:ext uri="{FF2B5EF4-FFF2-40B4-BE49-F238E27FC236}">
              <a16:creationId xmlns:a16="http://schemas.microsoft.com/office/drawing/2014/main" id="{00000000-0008-0000-0200-00001103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86" name="フローチャート: 判断 785">
          <a:extLst>
            <a:ext uri="{FF2B5EF4-FFF2-40B4-BE49-F238E27FC236}">
              <a16:creationId xmlns:a16="http://schemas.microsoft.com/office/drawing/2014/main" id="{00000000-0008-0000-0200-000012030000}"/>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49893</xdr:rowOff>
    </xdr:from>
    <xdr:to>
      <xdr:col>85</xdr:col>
      <xdr:colOff>177800</xdr:colOff>
      <xdr:row>103</xdr:row>
      <xdr:rowOff>151493</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16268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72770</xdr:rowOff>
    </xdr:from>
    <xdr:ext cx="405111" cy="259045"/>
    <xdr:sp macro="" textlink="">
      <xdr:nvSpPr>
        <xdr:cNvPr id="794" name="【庁舎】&#10;有形固定資産減価償却率該当値テキスト">
          <a:extLst>
            <a:ext uri="{FF2B5EF4-FFF2-40B4-BE49-F238E27FC236}">
              <a16:creationId xmlns:a16="http://schemas.microsoft.com/office/drawing/2014/main" id="{00000000-0008-0000-0200-00001A030000}"/>
            </a:ext>
          </a:extLst>
        </xdr:cNvPr>
        <xdr:cNvSpPr txBox="1"/>
      </xdr:nvSpPr>
      <xdr:spPr>
        <a:xfrm>
          <a:off x="16357600" y="1756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100693</xdr:rowOff>
    </xdr:from>
    <xdr:to>
      <xdr:col>85</xdr:col>
      <xdr:colOff>127000</xdr:colOff>
      <xdr:row>103</xdr:row>
      <xdr:rowOff>133350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15481300" y="17760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167639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14592300" y="17792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3652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167639</xdr:rowOff>
    </xdr:from>
    <xdr:to>
      <xdr:col>76</xdr:col>
      <xdr:colOff>114300</xdr:colOff>
      <xdr:row>104</xdr:row>
      <xdr:rowOff>22316</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13703300" y="1782698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801" name="n_1aveValue【庁舎】&#10;有形固定資産減価償却率">
          <a:extLst>
            <a:ext uri="{FF2B5EF4-FFF2-40B4-BE49-F238E27FC236}">
              <a16:creationId xmlns:a16="http://schemas.microsoft.com/office/drawing/2014/main" id="{00000000-0008-0000-0200-00002103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802" name="n_2aveValue【庁舎】&#10;有形固定資産減価償却率">
          <a:extLst>
            <a:ext uri="{FF2B5EF4-FFF2-40B4-BE49-F238E27FC236}">
              <a16:creationId xmlns:a16="http://schemas.microsoft.com/office/drawing/2014/main" id="{00000000-0008-0000-0200-000022030000}"/>
            </a:ext>
          </a:extLst>
        </xdr:cNvPr>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803" name="n_3aveValue【庁舎】&#10;有形固定資産減価償却率">
          <a:extLst>
            <a:ext uri="{FF2B5EF4-FFF2-40B4-BE49-F238E27FC236}">
              <a16:creationId xmlns:a16="http://schemas.microsoft.com/office/drawing/2014/main" id="{00000000-0008-0000-0200-000023030000}"/>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3827</xdr:rowOff>
    </xdr:from>
    <xdr:ext cx="405111" cy="259045"/>
    <xdr:sp macro="" textlink="">
      <xdr:nvSpPr>
        <xdr:cNvPr id="804" name="n_1mainValue【庁舎】&#10;有形固定資産減価償却率">
          <a:extLst>
            <a:ext uri="{FF2B5EF4-FFF2-40B4-BE49-F238E27FC236}">
              <a16:creationId xmlns:a16="http://schemas.microsoft.com/office/drawing/2014/main" id="{00000000-0008-0000-0200-000024030000}"/>
            </a:ext>
          </a:extLst>
        </xdr:cNvPr>
        <xdr:cNvSpPr txBox="1"/>
      </xdr:nvSpPr>
      <xdr:spPr>
        <a:xfrm>
          <a:off x="15266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805" name="n_2mainValue【庁舎】&#10;有形固定資産減価償却率">
          <a:extLst>
            <a:ext uri="{FF2B5EF4-FFF2-40B4-BE49-F238E27FC236}">
              <a16:creationId xmlns:a16="http://schemas.microsoft.com/office/drawing/2014/main" id="{00000000-0008-0000-0200-000025030000}"/>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806" name="n_3mainValue【庁舎】&#10;有形固定資産減価償却率">
          <a:extLst>
            <a:ext uri="{FF2B5EF4-FFF2-40B4-BE49-F238E27FC236}">
              <a16:creationId xmlns:a16="http://schemas.microsoft.com/office/drawing/2014/main" id="{00000000-0008-0000-0200-000026030000}"/>
            </a:ext>
          </a:extLst>
        </xdr:cNvPr>
        <xdr:cNvSpPr txBox="1"/>
      </xdr:nvSpPr>
      <xdr:spPr>
        <a:xfrm>
          <a:off x="13500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00000000-0008-0000-0200-00003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831" name="【庁舎】&#10;一人当たり面積最小値テキスト">
          <a:extLst>
            <a:ext uri="{FF2B5EF4-FFF2-40B4-BE49-F238E27FC236}">
              <a16:creationId xmlns:a16="http://schemas.microsoft.com/office/drawing/2014/main" id="{00000000-0008-0000-0200-00003F030000}"/>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833" name="【庁舎】&#10;一人当たり面積最大値テキスト">
          <a:extLst>
            <a:ext uri="{FF2B5EF4-FFF2-40B4-BE49-F238E27FC236}">
              <a16:creationId xmlns:a16="http://schemas.microsoft.com/office/drawing/2014/main" id="{00000000-0008-0000-0200-00004103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35" name="【庁舎】&#10;一人当たり面積平均値テキスト">
          <a:extLst>
            <a:ext uri="{FF2B5EF4-FFF2-40B4-BE49-F238E27FC236}">
              <a16:creationId xmlns:a16="http://schemas.microsoft.com/office/drawing/2014/main" id="{00000000-0008-0000-0200-000043030000}"/>
            </a:ext>
          </a:extLst>
        </xdr:cNvPr>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837" name="フローチャート: 判断 836">
          <a:extLst>
            <a:ext uri="{FF2B5EF4-FFF2-40B4-BE49-F238E27FC236}">
              <a16:creationId xmlns:a16="http://schemas.microsoft.com/office/drawing/2014/main" id="{00000000-0008-0000-0200-000045030000}"/>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838" name="フローチャート: 判断 837">
          <a:extLst>
            <a:ext uri="{FF2B5EF4-FFF2-40B4-BE49-F238E27FC236}">
              <a16:creationId xmlns:a16="http://schemas.microsoft.com/office/drawing/2014/main" id="{00000000-0008-0000-0200-000046030000}"/>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839" name="フローチャート: 判断 838">
          <a:extLst>
            <a:ext uri="{FF2B5EF4-FFF2-40B4-BE49-F238E27FC236}">
              <a16:creationId xmlns:a16="http://schemas.microsoft.com/office/drawing/2014/main" id="{00000000-0008-0000-0200-000047030000}"/>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153670</xdr:rowOff>
    </xdr:from>
    <xdr:to>
      <xdr:col>116</xdr:col>
      <xdr:colOff>114300</xdr:colOff>
      <xdr:row>106</xdr:row>
      <xdr:rowOff>83820</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221107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132097</xdr:rowOff>
    </xdr:from>
    <xdr:ext cx="469744" cy="259045"/>
    <xdr:sp macro="" textlink="">
      <xdr:nvSpPr>
        <xdr:cNvPr id="846" name="【庁舎】&#10;一人当たり面積該当値テキスト">
          <a:extLst>
            <a:ext uri="{FF2B5EF4-FFF2-40B4-BE49-F238E27FC236}">
              <a16:creationId xmlns:a16="http://schemas.microsoft.com/office/drawing/2014/main" id="{00000000-0008-0000-0200-00004E030000}"/>
            </a:ext>
          </a:extLst>
        </xdr:cNvPr>
        <xdr:cNvSpPr txBox="1"/>
      </xdr:nvSpPr>
      <xdr:spPr>
        <a:xfrm>
          <a:off x="22199600"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163830</xdr:rowOff>
    </xdr:from>
    <xdr:to>
      <xdr:col>112</xdr:col>
      <xdr:colOff>38100</xdr:colOff>
      <xdr:row>106</xdr:row>
      <xdr:rowOff>93980</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21272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33020</xdr:rowOff>
    </xdr:from>
    <xdr:to>
      <xdr:col>116</xdr:col>
      <xdr:colOff>63500</xdr:colOff>
      <xdr:row>106</xdr:row>
      <xdr:rowOff>43180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21323300" y="182067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43180</xdr:rowOff>
    </xdr:from>
    <xdr:to>
      <xdr:col>111</xdr:col>
      <xdr:colOff>177800</xdr:colOff>
      <xdr:row>106</xdr:row>
      <xdr:rowOff>49530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20434300" y="182168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19494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57150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9545300" y="1822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87647</xdr:rowOff>
    </xdr:from>
    <xdr:ext cx="469744" cy="259045"/>
    <xdr:sp macro="" textlink="">
      <xdr:nvSpPr>
        <xdr:cNvPr id="853" name="n_1aveValue【庁舎】&#10;一人当たり面積">
          <a:extLst>
            <a:ext uri="{FF2B5EF4-FFF2-40B4-BE49-F238E27FC236}">
              <a16:creationId xmlns:a16="http://schemas.microsoft.com/office/drawing/2014/main" id="{00000000-0008-0000-0200-000055030000}"/>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854" name="n_2aveValue【庁舎】&#10;一人当たり面積">
          <a:extLst>
            <a:ext uri="{FF2B5EF4-FFF2-40B4-BE49-F238E27FC236}">
              <a16:creationId xmlns:a16="http://schemas.microsoft.com/office/drawing/2014/main" id="{00000000-0008-0000-0200-000056030000}"/>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855" name="n_3aveValue【庁舎】&#10;一人当たり面積">
          <a:extLst>
            <a:ext uri="{FF2B5EF4-FFF2-40B4-BE49-F238E27FC236}">
              <a16:creationId xmlns:a16="http://schemas.microsoft.com/office/drawing/2014/main" id="{00000000-0008-0000-0200-000057030000}"/>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85107</xdr:rowOff>
    </xdr:from>
    <xdr:ext cx="469744" cy="259045"/>
    <xdr:sp macro="" textlink="">
      <xdr:nvSpPr>
        <xdr:cNvPr id="856" name="n_1mainValue【庁舎】&#10;一人当たり面積">
          <a:extLst>
            <a:ext uri="{FF2B5EF4-FFF2-40B4-BE49-F238E27FC236}">
              <a16:creationId xmlns:a16="http://schemas.microsoft.com/office/drawing/2014/main" id="{00000000-0008-0000-0200-000058030000}"/>
            </a:ext>
          </a:extLst>
        </xdr:cNvPr>
        <xdr:cNvSpPr txBox="1"/>
      </xdr:nvSpPr>
      <xdr:spPr>
        <a:xfrm>
          <a:off x="21075727" y="182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857" name="n_2mainValue【庁舎】&#10;一人当たり面積">
          <a:extLst>
            <a:ext uri="{FF2B5EF4-FFF2-40B4-BE49-F238E27FC236}">
              <a16:creationId xmlns:a16="http://schemas.microsoft.com/office/drawing/2014/main" id="{00000000-0008-0000-0200-000059030000}"/>
            </a:ext>
          </a:extLst>
        </xdr:cNvPr>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58" name="n_3mainValue【庁舎】&#10;一人当たり面積">
          <a:extLst>
            <a:ext uri="{FF2B5EF4-FFF2-40B4-BE49-F238E27FC236}">
              <a16:creationId xmlns:a16="http://schemas.microsoft.com/office/drawing/2014/main" id="{00000000-0008-0000-0200-00005A030000}"/>
            </a:ext>
          </a:extLst>
        </xdr:cNvPr>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一般廃棄物処理施設及び消防施設は一部事務組合での共同処理となっている。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福祉施設及び保健センターについては、合併後の大規模改修を行っていないため減価償却率が高くなっている。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令和２年度には公共施設個別施設計画を策定することとなっており、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今後共同施設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以外の公共施設については計画に基づき老朽化対策に取り組んでいくこととなる。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18F16B7-7160-4784-AF0A-DD558EF1DC0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70E7707-417A-4BE6-820D-F1866E072F4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48AAE9D-472D-4848-807A-E38FEE34FC6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C996CC5-DC4C-40EC-AFC7-745306E959A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9FAEFCB-55CA-43DD-B548-3EDDD151F74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989529C-2A90-46B3-90E9-2C3ACCAB7AE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9CA902D-9641-428D-8E85-05BFCDCEFB6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8A81F7E-7E22-4230-B983-F42CBF2CBAD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EC4857F-9D67-4415-AE87-9D35E6A52DF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0D2ECFD-1FCF-4538-AE94-DCA992ECBC7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11,217
11,070
55.90
5,693,250
5,509,037
178,905
3,789,782
8,034,803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074B5B9-54B7-49E2-9B89-18D557D17C5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19BCA56-6A39-4AAF-ADF1-B88300DF6EA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76A0D56-7800-4337-9A90-C6536525002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58A3533-E522-4123-AC21-CE042CAE071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08D9CD9-E706-40B7-9EFD-F4920F5BC5F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F3C545E-E78F-4F54-B4F8-81DC33ACB22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C07F27A-68DA-4B8C-9C4D-761942A7B20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25D0B0A-558B-49FE-A60E-D76CE00D169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5998A9D-4980-4A74-9EDD-4B4D99A336D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AB34CB2-69B5-48D4-9236-D5F8A5FBD89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342DCC6-D401-4C62-B8D5-32EBD0CC5DA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673C282-5460-430C-A8E1-4739A882D8B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B9E4197-5503-47D2-87B7-E50C85D49A8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C82957B-F052-4D49-97D3-B034CF9D7F5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6A40DD3-965B-4770-B5C0-E44AAB2F274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136681C-628B-4EBD-8F3F-FF7DCA350FA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4522F2C-A3B1-4126-A3BD-94D1108D728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1E2F228-6CEF-469D-9019-38D366F2F8D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A83D0ED2-A145-46B7-BC9E-D795B6A5489D}"/>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F91B889-AF73-4DA0-AF5A-78002FA6608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A48CBA0-6E07-4133-BC48-3E34E91A9DB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A4DB795-1432-4D19-AF78-34B8650CF27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501E3E95-6212-49C8-92C7-2068DD5FDE1A}"/>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AE6A4B0D-15A0-49F4-A351-10728B963CB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E2AEB95-99FF-46B7-A89E-4C8C1F1F89F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EDE5FD3-3B06-4303-BA49-E0FB2A149C2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4BC9806-2B7F-4D54-B9A0-12451A614B1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77EA8A5-EEE1-45C5-8565-CD02DF8ADFD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C4DB4E2-8613-4A44-8460-AC457B9FF56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D60C044-E292-4108-969A-20CAFB3FA8D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DC4589F-5970-43F7-BC1C-A7E8F61283F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8EAEAAB-88B8-4EDF-851F-CD36B53D5BE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F77040E-988B-4CBE-95E9-8FB0010C432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83231C8-B54D-46EA-A6B8-6F7E0F84097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4D700CE-9D6B-4D91-8BE8-0FA19F38FBD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B59DB27-0F01-493E-A77F-581AE56A8AB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41020C9-91A7-4951-AC70-C107828EA85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年２月１日の合併により財政基盤の強化を図ってきたが、生産年齢人口の減少や高齢化率の上昇に加え、中心産業である木工建具産業の衰退により、町の財政基盤は弱くなってきているが、前年並みの財政力指数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年度に策定した「第２次総合振興計画」に基づいたまちづくりを進めるとともに、厳しい財政運営を打破するために「ときがわ町財政運営計画」をロードマップとし、更に財政改革に取り組んでいく。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893482C-F1E7-4AA0-BA5B-2473018D1A1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6F5D4814-444F-4D41-9550-B703BAC5ACE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A9A4B007-C8D8-4F8B-8CC1-C2331D9B405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E815C4B1-9C15-423B-A296-DDB1B88E507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EA11C1B1-28D9-4091-8636-FA1FCA0F911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BC19103-0061-4A29-85CE-7BAA3DEFBBA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44E0129D-83C9-48E3-94C5-B42741B3E9D8}"/>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9D3948B3-171A-4740-9791-D41CF4EC10D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4652F8F0-AA45-4ADC-986E-2E75AD6B9C7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D827956A-8B54-400F-87A6-5F8D1717AA3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9BBBC80-0A5F-4A33-A826-A63AE798EA8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66341A58-FB27-4EEF-A9CB-0019223FE1F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75C14784-6979-4A51-949A-3C53B6614C1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32FBA364-053B-4F10-99E7-0E4EBA85640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E104A122-B9A4-4A6B-AAD0-E94CD6CE63B4}"/>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7A93D5E-8D78-4286-8F9E-BE83AC97CD2C}"/>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D5AA1726-CD10-4C19-ACFE-CAD600588DE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27FE1523-9ADB-4A0D-9203-B8354AA1E273}"/>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7B7CBB16-5770-47D7-9FEE-4D83049B3BF7}"/>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FB1A8B81-AE47-4E4A-8524-75CB414BB305}"/>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id="{405955B5-3690-4DF0-B4AF-9241E9BD25EC}"/>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571C8CF6-6789-420F-9935-93C00344FC75}"/>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30904</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BFBB325C-EE77-4B20-84EE-FC55BD9FBBF4}"/>
            </a:ext>
          </a:extLst>
        </xdr:cNvPr>
        <xdr:cNvCxnSpPr/>
      </xdr:nvCxnSpPr>
      <xdr:spPr>
        <a:xfrm>
          <a:off x="3225800" y="74032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5B10D2F8-B450-4FA3-AB45-99E4D1E6108F}"/>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D0BBA6C4-4333-4FFB-812E-728DF78C10EE}"/>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30904</xdr:rowOff>
    </xdr:to>
    <xdr:cxnSp macro="">
      <xdr:nvCxnSpPr>
        <xdr:cNvPr id="74" name="直線コネクタ 73">
          <a:extLst>
            <a:ext uri="{FF2B5EF4-FFF2-40B4-BE49-F238E27FC236}">
              <a16:creationId xmlns:a16="http://schemas.microsoft.com/office/drawing/2014/main" id="{B2A328C8-14C4-45B9-A408-859E3183DEB5}"/>
            </a:ext>
          </a:extLst>
        </xdr:cNvPr>
        <xdr:cNvCxnSpPr/>
      </xdr:nvCxnSpPr>
      <xdr:spPr>
        <a:xfrm>
          <a:off x="2336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53A49453-A2B3-4F20-BCC7-F13789A0B368}"/>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C328EDAB-2727-4BF0-8730-199F806AED5C}"/>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6BF96639-B170-4EAD-93F5-40DAB016C7A1}"/>
            </a:ext>
          </a:extLst>
        </xdr:cNvPr>
        <xdr:cNvCxnSpPr/>
      </xdr:nvCxnSpPr>
      <xdr:spPr>
        <a:xfrm>
          <a:off x="1447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ED4E6C3-C4F1-4F92-B2BD-E0C08D3CCACF}"/>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DB0D7634-90E4-411E-BF2D-DDF1FC2694F4}"/>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B543B69B-8157-4F85-96A1-AC1AB74FC796}"/>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DA5D693E-720B-4588-8C90-E7E3BEB2DA7C}"/>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1D9570F-EFFF-4F31-AD78-D610AC43D58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2360610-7908-4937-9BA6-5E2B6597820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ED5261C-AFF6-4CC3-90CB-83BEB4C142E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8B2B43F-74C8-4964-8477-0A1E3DC9FCE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E92941E-C027-4CE0-BFD5-5CD1CE2775F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6274E001-4086-4E17-97E7-9681CD7498D4}"/>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1B874A15-B061-41A4-8611-383272353C63}"/>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37CB0E55-E793-4BFD-8ED4-51AF649EDB1E}"/>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B7D6A48A-288D-4F55-9801-32E292422FB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151554</xdr:rowOff>
    </xdr:from>
    <xdr:to>
      <xdr:col>15</xdr:col>
      <xdr:colOff>133350</xdr:colOff>
      <xdr:row>43</xdr:row>
      <xdr:rowOff>81704</xdr:rowOff>
    </xdr:to>
    <xdr:sp macro="" textlink="">
      <xdr:nvSpPr>
        <xdr:cNvPr id="91" name="楕円 90">
          <a:extLst>
            <a:ext uri="{FF2B5EF4-FFF2-40B4-BE49-F238E27FC236}">
              <a16:creationId xmlns:a16="http://schemas.microsoft.com/office/drawing/2014/main" id="{7B527150-2135-4825-A19C-D6431682574D}"/>
            </a:ext>
          </a:extLst>
        </xdr:cNvPr>
        <xdr:cNvSpPr/>
      </xdr:nvSpPr>
      <xdr:spPr>
        <a:xfrm>
          <a:off x="3175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92" name="テキスト ボックス 91">
          <a:extLst>
            <a:ext uri="{FF2B5EF4-FFF2-40B4-BE49-F238E27FC236}">
              <a16:creationId xmlns:a16="http://schemas.microsoft.com/office/drawing/2014/main" id="{BA440A53-669B-48A3-A58F-D51F539CE143}"/>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6A5B3317-6E7A-4F12-BEA8-40120C472D3B}"/>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9DAEE7F5-9685-483E-AC9E-AC2B840B4AFD}"/>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5" name="楕円 94">
          <a:extLst>
            <a:ext uri="{FF2B5EF4-FFF2-40B4-BE49-F238E27FC236}">
              <a16:creationId xmlns:a16="http://schemas.microsoft.com/office/drawing/2014/main" id="{ABFCB5D4-1DBF-4D8D-AB26-EF2B0F29A84D}"/>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6" name="テキスト ボックス 95">
          <a:extLst>
            <a:ext uri="{FF2B5EF4-FFF2-40B4-BE49-F238E27FC236}">
              <a16:creationId xmlns:a16="http://schemas.microsoft.com/office/drawing/2014/main" id="{1A852AB8-F265-48A1-A292-0566FFC8F711}"/>
            </a:ext>
          </a:extLst>
        </xdr:cNvPr>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4488ACC8-577F-44B4-B80F-D48FAD3C861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4DB6534E-242B-4989-BAF6-DDB494DD1EE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4118F81-6AF2-4B7C-8121-23E0C25EE01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B51FF946-7E1A-44BE-A036-3C9B966D611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978A0A26-A8D8-455B-B495-A1EEBDD9DF3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261EA460-BF32-4842-B96A-9F3A5B4C312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FD75D17-5958-4F02-ADA1-0D8AD563C4E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1FFA6732-1C27-44BA-A205-7309FC8D7DC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3E24E86B-5A78-4D39-80D0-3EF2636CBDB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5B9EF16-0F63-4876-8BFF-77D0C6EE2FE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8CA555-E108-4B91-A2C4-41E0BCA5BC3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8DA74428-CCAD-46EF-BA04-9EE2EE3B306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69A93EB3-1AF9-4706-86D9-38367891083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財政運営計画による行財政改革を念頭に、経常経費の削減、一般財源の確保に取り組んできているところであるが、前年度比微増となっている。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今後も経常経費を削減し、税収など一般財源の確保に力を注ぎ、経常収支比率の改善を図っていく。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82611A38-77C5-4F07-B0DE-737C43FAE32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CAE21DAA-FB0F-417E-BCE9-C93512D59E8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0883F5E-FE16-4195-8CD7-1370DA85E10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57BD20F5-6B57-4809-823F-80331C7091F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849C99D8-AC71-4897-9E41-88F2D6C69FFD}"/>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A2236612-3665-48B4-B41B-EAE9AA393017}"/>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BAE907F4-9681-4672-8514-F9A0FCB644B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41F70704-0CB9-47DD-903D-174BE34C438D}"/>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D64F1AB8-E1B8-4E54-BB3B-28EDEC70737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928EE72A-B677-476A-B706-44A78A2F3F0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6A9F4B6F-6179-45A5-BC50-19578B99911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5DFCA8C4-432D-4A04-A22D-E734A336AD8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6652088E-E469-450A-BF59-F66518BF7DC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FA6B6EEF-A0F7-4494-BF04-EB75E3A906A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33CE710-12EA-468B-BE43-EC8422E13385}"/>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B3936003-CCB9-4CA3-8C86-07061F9BF906}"/>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A397B022-E6FA-4EC2-9BA0-5C0E90735AA6}"/>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3D6E58F8-17E6-44F3-B6AC-26B33F116A51}"/>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60CE21A1-ED81-46DC-8C98-CD8B0A9340E7}"/>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109474</xdr:rowOff>
    </xdr:to>
    <xdr:cxnSp macro="">
      <xdr:nvCxnSpPr>
        <xdr:cNvPr id="129" name="直線コネクタ 128">
          <a:extLst>
            <a:ext uri="{FF2B5EF4-FFF2-40B4-BE49-F238E27FC236}">
              <a16:creationId xmlns:a16="http://schemas.microsoft.com/office/drawing/2014/main" id="{2A2562C6-8F8A-4570-93CA-71DDFC52DFCC}"/>
            </a:ext>
          </a:extLst>
        </xdr:cNvPr>
        <xdr:cNvCxnSpPr/>
      </xdr:nvCxnSpPr>
      <xdr:spPr>
        <a:xfrm>
          <a:off x="4114800" y="1084326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a:extLst>
            <a:ext uri="{FF2B5EF4-FFF2-40B4-BE49-F238E27FC236}">
              <a16:creationId xmlns:a16="http://schemas.microsoft.com/office/drawing/2014/main" id="{CE54B8DB-4F35-41C6-B8F6-10DF6B68482D}"/>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8D4B2D97-96A4-4ABE-A3BD-99BF330B44BF}"/>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70866</xdr:rowOff>
    </xdr:to>
    <xdr:cxnSp macro="">
      <xdr:nvCxnSpPr>
        <xdr:cNvPr id="132" name="直線コネクタ 131">
          <a:extLst>
            <a:ext uri="{FF2B5EF4-FFF2-40B4-BE49-F238E27FC236}">
              <a16:creationId xmlns:a16="http://schemas.microsoft.com/office/drawing/2014/main" id="{B40E27F8-A707-43A0-86A7-4662A8790A9F}"/>
            </a:ext>
          </a:extLst>
        </xdr:cNvPr>
        <xdr:cNvCxnSpPr/>
      </xdr:nvCxnSpPr>
      <xdr:spPr>
        <a:xfrm flipV="1">
          <a:off x="3225800" y="1084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BC8664DA-8701-4CED-A675-FB22F675FCCC}"/>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a:extLst>
            <a:ext uri="{FF2B5EF4-FFF2-40B4-BE49-F238E27FC236}">
              <a16:creationId xmlns:a16="http://schemas.microsoft.com/office/drawing/2014/main" id="{47D44DC9-A7C5-4085-A5AD-9AA8C696515F}"/>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70866</xdr:rowOff>
    </xdr:to>
    <xdr:cxnSp macro="">
      <xdr:nvCxnSpPr>
        <xdr:cNvPr id="135" name="直線コネクタ 134">
          <a:extLst>
            <a:ext uri="{FF2B5EF4-FFF2-40B4-BE49-F238E27FC236}">
              <a16:creationId xmlns:a16="http://schemas.microsoft.com/office/drawing/2014/main" id="{074A557C-1375-4A87-836D-F6668A74F2EF}"/>
            </a:ext>
          </a:extLst>
        </xdr:cNvPr>
        <xdr:cNvCxnSpPr/>
      </xdr:nvCxnSpPr>
      <xdr:spPr>
        <a:xfrm>
          <a:off x="2336800" y="108191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3F35C38E-4F2C-4842-9809-01111588AE49}"/>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a:extLst>
            <a:ext uri="{FF2B5EF4-FFF2-40B4-BE49-F238E27FC236}">
              <a16:creationId xmlns:a16="http://schemas.microsoft.com/office/drawing/2014/main" id="{0081D279-5B11-4D71-91CC-5097DA6CE5CE}"/>
            </a:ext>
          </a:extLst>
        </xdr:cNvPr>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64</xdr:row>
      <xdr:rowOff>169672</xdr:rowOff>
    </xdr:to>
    <xdr:cxnSp macro="">
      <xdr:nvCxnSpPr>
        <xdr:cNvPr id="138" name="直線コネクタ 137">
          <a:extLst>
            <a:ext uri="{FF2B5EF4-FFF2-40B4-BE49-F238E27FC236}">
              <a16:creationId xmlns:a16="http://schemas.microsoft.com/office/drawing/2014/main" id="{92C41F88-00E2-4A70-B2DD-1B06E415C1EB}"/>
            </a:ext>
          </a:extLst>
        </xdr:cNvPr>
        <xdr:cNvCxnSpPr/>
      </xdr:nvCxnSpPr>
      <xdr:spPr>
        <a:xfrm flipV="1">
          <a:off x="1447800" y="10819130"/>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CC20C0FE-B00D-4CA0-908E-85A326DA9595}"/>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57C5F0A2-29F2-40F2-8FEB-B809F36D80C4}"/>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a:extLst>
            <a:ext uri="{FF2B5EF4-FFF2-40B4-BE49-F238E27FC236}">
              <a16:creationId xmlns:a16="http://schemas.microsoft.com/office/drawing/2014/main" id="{3502AD5B-AAD4-489E-9180-677DB235319B}"/>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BF0B595D-F234-42D2-AB0C-3B35448F2022}"/>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B04654A2-B253-4F39-8A9F-AE0AF4FB382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8766485-B6E8-4A56-9CE7-8F7F212CEDE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DDC2F30-7FB9-4DA3-8BBD-8E935CB7950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5712C60-4038-400C-AC88-312F5698BF5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E2835E5-AE37-4E5E-B848-9E2D96EB23F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8" name="楕円 147">
          <a:extLst>
            <a:ext uri="{FF2B5EF4-FFF2-40B4-BE49-F238E27FC236}">
              <a16:creationId xmlns:a16="http://schemas.microsoft.com/office/drawing/2014/main" id="{6D6B1B58-D76E-489F-8EFD-05F3BB6BC8BF}"/>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49" name="財政構造の弾力性該当値テキスト">
          <a:extLst>
            <a:ext uri="{FF2B5EF4-FFF2-40B4-BE49-F238E27FC236}">
              <a16:creationId xmlns:a16="http://schemas.microsoft.com/office/drawing/2014/main" id="{B71FF931-6F10-480D-871F-255DCEB7B8F3}"/>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0" name="楕円 149">
          <a:extLst>
            <a:ext uri="{FF2B5EF4-FFF2-40B4-BE49-F238E27FC236}">
              <a16:creationId xmlns:a16="http://schemas.microsoft.com/office/drawing/2014/main" id="{A8507AE8-2BBF-4E21-9AEF-164B6EA7904E}"/>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1" name="テキスト ボックス 150">
          <a:extLst>
            <a:ext uri="{FF2B5EF4-FFF2-40B4-BE49-F238E27FC236}">
              <a16:creationId xmlns:a16="http://schemas.microsoft.com/office/drawing/2014/main" id="{D76C2BA2-9B64-4981-AEEE-C2A2AF9DEDD7}"/>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2" name="楕円 151">
          <a:extLst>
            <a:ext uri="{FF2B5EF4-FFF2-40B4-BE49-F238E27FC236}">
              <a16:creationId xmlns:a16="http://schemas.microsoft.com/office/drawing/2014/main" id="{C49157FF-83FD-4967-9363-073104597721}"/>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3" name="テキスト ボックス 152">
          <a:extLst>
            <a:ext uri="{FF2B5EF4-FFF2-40B4-BE49-F238E27FC236}">
              <a16:creationId xmlns:a16="http://schemas.microsoft.com/office/drawing/2014/main" id="{BF2B3B4B-C7F4-45EF-A8A5-706B68F10328}"/>
            </a:ext>
          </a:extLst>
        </xdr:cNvPr>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4" name="楕円 153">
          <a:extLst>
            <a:ext uri="{FF2B5EF4-FFF2-40B4-BE49-F238E27FC236}">
              <a16:creationId xmlns:a16="http://schemas.microsoft.com/office/drawing/2014/main" id="{3DC40F45-0737-425A-80B3-1576EDB0276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5" name="テキスト ボックス 154">
          <a:extLst>
            <a:ext uri="{FF2B5EF4-FFF2-40B4-BE49-F238E27FC236}">
              <a16:creationId xmlns:a16="http://schemas.microsoft.com/office/drawing/2014/main" id="{D117CF6B-1E11-4B02-9E48-546A0C1811B8}"/>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6" name="楕円 155">
          <a:extLst>
            <a:ext uri="{FF2B5EF4-FFF2-40B4-BE49-F238E27FC236}">
              <a16:creationId xmlns:a16="http://schemas.microsoft.com/office/drawing/2014/main" id="{9509E006-F42C-4CF6-B501-DDD35F0BBD13}"/>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7" name="テキスト ボックス 156">
          <a:extLst>
            <a:ext uri="{FF2B5EF4-FFF2-40B4-BE49-F238E27FC236}">
              <a16:creationId xmlns:a16="http://schemas.microsoft.com/office/drawing/2014/main" id="{A15F02C9-64A1-4828-A79C-587A9EFBE123}"/>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B78E8E87-EF94-43B3-8B5B-BB45CEF4EEC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6913701-0E82-47F6-B141-92FAE085D4A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F064271B-FAD2-4D6D-A998-6F4B9FE7766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18B8E3C9-84CD-4AAB-B9F7-83390E1BA98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EC2872F1-E1BE-4022-A1E0-8F27F63C272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EB489A7A-8741-4FE2-A5E9-6CE5E371C26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F43449A3-F978-4048-803F-CE57E04322A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FCCDE792-8D44-4A5E-88BE-49E7E4EBFE1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A1EA5BAC-BFD8-4CAC-B176-98079A3F882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66D133FD-8020-4706-91CC-AC51E4AA9E7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DCDEAEB-5BDE-4FFB-ACC2-3A5BB3D6C0F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7911C84-E7C9-4D7A-A298-7094628FDF0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E22834F8-31A8-496A-8A1F-CD5B6CD5212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定員適正化計画に基づく職員の適正管理と財政運営計画に基づく行財政改革による事業見直しの結果、決算額は減少している。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今後も計画的な事業実施により、なお一層の削減を図っていく。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566C6B1F-7ABC-4936-9F68-BDAC0FA7399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FFD650BF-4613-45AB-8668-9442E6D1FB1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C400A83D-DDA4-40DD-95A2-BB028CB907F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92D34402-53C1-4697-B184-8EBB91D89B6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B7DB7832-4AA3-4664-9DBA-8B880B6E86B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1A1E63FE-A71A-4D7D-B457-00A09860FF6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8D7A2839-47CA-48F7-9817-8F93B9FCBF28}"/>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A90294C5-22DC-43AB-A681-39727772D7AF}"/>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D22F749A-0B26-48A9-B90E-FB52D244A1A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16551A97-A26A-4637-865A-9F9A4B21D66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9ABC2ADD-9839-473B-AD07-614676BE1D04}"/>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465BB292-0140-4D87-A4D5-0B3705E2EE3A}"/>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75F86116-0E60-473F-83AC-C2CAE324107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1DE194D1-E856-4225-83FF-00D80D37AA6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AC3AF171-6783-4BE6-B6C1-0079E015A4D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387719B4-08F9-4639-8426-2436D389885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9159D038-6143-4D23-A304-7E4B9A7669B1}"/>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D60AEB58-0CFC-4242-8264-73B6094AEBC7}"/>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FD7CEB31-8279-4F56-829F-2845A425761C}"/>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FC18F619-0369-4067-96E7-BEE09C471F9E}"/>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583C704D-61A2-427E-B71C-6448C4D0923B}"/>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139435</xdr:rowOff>
    </xdr:from>
    <xdr:to>
      <xdr:col>23</xdr:col>
      <xdr:colOff>133350</xdr:colOff>
      <xdr:row>81</xdr:row>
      <xdr:rowOff>163002</xdr:rowOff>
    </xdr:to>
    <xdr:cxnSp macro="">
      <xdr:nvCxnSpPr>
        <xdr:cNvPr id="192" name="直線コネクタ 191">
          <a:extLst>
            <a:ext uri="{FF2B5EF4-FFF2-40B4-BE49-F238E27FC236}">
              <a16:creationId xmlns:a16="http://schemas.microsoft.com/office/drawing/2014/main" id="{71EFF230-AB68-475F-B1BA-85A81C478D0F}"/>
            </a:ext>
          </a:extLst>
        </xdr:cNvPr>
        <xdr:cNvCxnSpPr/>
      </xdr:nvCxnSpPr>
      <xdr:spPr>
        <a:xfrm flipV="1">
          <a:off x="4114800" y="14026885"/>
          <a:ext cx="8382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117AC0D2-E251-488A-BA25-C626E81B194C}"/>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DD47526C-46A8-42F3-B29C-415162CE4E8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159014</xdr:rowOff>
    </xdr:from>
    <xdr:to>
      <xdr:col>19</xdr:col>
      <xdr:colOff>133350</xdr:colOff>
      <xdr:row>81</xdr:row>
      <xdr:rowOff>163002</xdr:rowOff>
    </xdr:to>
    <xdr:cxnSp macro="">
      <xdr:nvCxnSpPr>
        <xdr:cNvPr id="195" name="直線コネクタ 194">
          <a:extLst>
            <a:ext uri="{FF2B5EF4-FFF2-40B4-BE49-F238E27FC236}">
              <a16:creationId xmlns:a16="http://schemas.microsoft.com/office/drawing/2014/main" id="{BD20FCFD-9C75-4766-BD63-1A563154E16A}"/>
            </a:ext>
          </a:extLst>
        </xdr:cNvPr>
        <xdr:cNvCxnSpPr/>
      </xdr:nvCxnSpPr>
      <xdr:spPr>
        <a:xfrm>
          <a:off x="3225800" y="14046464"/>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CEEF8D9A-8A12-4377-B00F-0E068D1B061C}"/>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235B4B25-2D77-4BC6-81F6-98E510475989}"/>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158083</xdr:rowOff>
    </xdr:from>
    <xdr:to>
      <xdr:col>15</xdr:col>
      <xdr:colOff>82550</xdr:colOff>
      <xdr:row>81</xdr:row>
      <xdr:rowOff>159014</xdr:rowOff>
    </xdr:to>
    <xdr:cxnSp macro="">
      <xdr:nvCxnSpPr>
        <xdr:cNvPr id="198" name="直線コネクタ 197">
          <a:extLst>
            <a:ext uri="{FF2B5EF4-FFF2-40B4-BE49-F238E27FC236}">
              <a16:creationId xmlns:a16="http://schemas.microsoft.com/office/drawing/2014/main" id="{B056AB09-6A4C-45CE-B253-9CA24C3203F7}"/>
            </a:ext>
          </a:extLst>
        </xdr:cNvPr>
        <xdr:cNvCxnSpPr/>
      </xdr:nvCxnSpPr>
      <xdr:spPr>
        <a:xfrm>
          <a:off x="2336800" y="14045533"/>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950DECA2-04BE-4D7B-9E8D-A03437E069CC}"/>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974F012B-43DD-4FF4-91D0-54A37FE4FBC2}"/>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158083</xdr:rowOff>
    </xdr:from>
    <xdr:to>
      <xdr:col>11</xdr:col>
      <xdr:colOff>31750</xdr:colOff>
      <xdr:row>82</xdr:row>
      <xdr:rowOff>31680</xdr:rowOff>
    </xdr:to>
    <xdr:cxnSp macro="">
      <xdr:nvCxnSpPr>
        <xdr:cNvPr id="201" name="直線コネクタ 200">
          <a:extLst>
            <a:ext uri="{FF2B5EF4-FFF2-40B4-BE49-F238E27FC236}">
              <a16:creationId xmlns:a16="http://schemas.microsoft.com/office/drawing/2014/main" id="{E242B35A-C467-4169-A6A7-6061FE4B7C77}"/>
            </a:ext>
          </a:extLst>
        </xdr:cNvPr>
        <xdr:cNvCxnSpPr/>
      </xdr:nvCxnSpPr>
      <xdr:spPr>
        <a:xfrm flipV="1">
          <a:off x="1447800" y="14045533"/>
          <a:ext cx="889000" cy="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971454D2-D437-4885-BB29-D376DAAA8204}"/>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B8FCDFD4-9C48-4D49-B5BE-4A5459DDF26D}"/>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a:extLst>
            <a:ext uri="{FF2B5EF4-FFF2-40B4-BE49-F238E27FC236}">
              <a16:creationId xmlns:a16="http://schemas.microsoft.com/office/drawing/2014/main" id="{D19E4E18-3762-48A9-9A70-5C57C28F27FE}"/>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5" name="テキスト ボックス 204">
          <a:extLst>
            <a:ext uri="{FF2B5EF4-FFF2-40B4-BE49-F238E27FC236}">
              <a16:creationId xmlns:a16="http://schemas.microsoft.com/office/drawing/2014/main" id="{7F3CDBF7-8116-4035-BC5E-BB36F2BC4473}"/>
            </a:ext>
          </a:extLst>
        </xdr:cNvPr>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A1D2473-F595-4081-AF40-2409B7C3266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730EBA8-4E10-40CC-893C-561D786FEE5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9DCEABD-5210-478A-96A0-5915E822993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8A2090D-C4D3-4C4D-AC1B-0757C368B4E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EDE6957-705B-4937-A5E1-A9D3BC634CB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88635</xdr:rowOff>
    </xdr:from>
    <xdr:to>
      <xdr:col>23</xdr:col>
      <xdr:colOff>184150</xdr:colOff>
      <xdr:row>82</xdr:row>
      <xdr:rowOff>18785</xdr:rowOff>
    </xdr:to>
    <xdr:sp macro="" textlink="">
      <xdr:nvSpPr>
        <xdr:cNvPr id="211" name="楕円 210">
          <a:extLst>
            <a:ext uri="{FF2B5EF4-FFF2-40B4-BE49-F238E27FC236}">
              <a16:creationId xmlns:a16="http://schemas.microsoft.com/office/drawing/2014/main" id="{84469C76-4252-4D0C-9452-80B025CABE6E}"/>
            </a:ext>
          </a:extLst>
        </xdr:cNvPr>
        <xdr:cNvSpPr/>
      </xdr:nvSpPr>
      <xdr:spPr>
        <a:xfrm>
          <a:off x="4902200" y="139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105162</xdr:rowOff>
    </xdr:from>
    <xdr:ext cx="762000" cy="259045"/>
    <xdr:sp macro="" textlink="">
      <xdr:nvSpPr>
        <xdr:cNvPr id="212" name="人件費・物件費等の状況該当値テキスト">
          <a:extLst>
            <a:ext uri="{FF2B5EF4-FFF2-40B4-BE49-F238E27FC236}">
              <a16:creationId xmlns:a16="http://schemas.microsoft.com/office/drawing/2014/main" id="{3B142A8B-56F9-4301-93BF-EB05373D95E8}"/>
            </a:ext>
          </a:extLst>
        </xdr:cNvPr>
        <xdr:cNvSpPr txBox="1"/>
      </xdr:nvSpPr>
      <xdr:spPr>
        <a:xfrm>
          <a:off x="5041900" y="1382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112202</xdr:rowOff>
    </xdr:from>
    <xdr:to>
      <xdr:col>19</xdr:col>
      <xdr:colOff>184150</xdr:colOff>
      <xdr:row>82</xdr:row>
      <xdr:rowOff>42352</xdr:rowOff>
    </xdr:to>
    <xdr:sp macro="" textlink="">
      <xdr:nvSpPr>
        <xdr:cNvPr id="213" name="楕円 212">
          <a:extLst>
            <a:ext uri="{FF2B5EF4-FFF2-40B4-BE49-F238E27FC236}">
              <a16:creationId xmlns:a16="http://schemas.microsoft.com/office/drawing/2014/main" id="{EC0141B7-6C95-4226-855F-F64EF3BEE1B9}"/>
            </a:ext>
          </a:extLst>
        </xdr:cNvPr>
        <xdr:cNvSpPr/>
      </xdr:nvSpPr>
      <xdr:spPr>
        <a:xfrm>
          <a:off x="4064000" y="139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52529</xdr:rowOff>
    </xdr:from>
    <xdr:ext cx="736600" cy="259045"/>
    <xdr:sp macro="" textlink="">
      <xdr:nvSpPr>
        <xdr:cNvPr id="214" name="テキスト ボックス 213">
          <a:extLst>
            <a:ext uri="{FF2B5EF4-FFF2-40B4-BE49-F238E27FC236}">
              <a16:creationId xmlns:a16="http://schemas.microsoft.com/office/drawing/2014/main" id="{324D1225-F189-4DB5-BC4A-2D3A45C0DDC4}"/>
            </a:ext>
          </a:extLst>
        </xdr:cNvPr>
        <xdr:cNvSpPr txBox="1"/>
      </xdr:nvSpPr>
      <xdr:spPr>
        <a:xfrm>
          <a:off x="3733800" y="1376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108214</xdr:rowOff>
    </xdr:from>
    <xdr:to>
      <xdr:col>15</xdr:col>
      <xdr:colOff>133350</xdr:colOff>
      <xdr:row>82</xdr:row>
      <xdr:rowOff>38364</xdr:rowOff>
    </xdr:to>
    <xdr:sp macro="" textlink="">
      <xdr:nvSpPr>
        <xdr:cNvPr id="215" name="楕円 214">
          <a:extLst>
            <a:ext uri="{FF2B5EF4-FFF2-40B4-BE49-F238E27FC236}">
              <a16:creationId xmlns:a16="http://schemas.microsoft.com/office/drawing/2014/main" id="{F3FC61CC-A796-4917-9E7D-C4127A6D8A9D}"/>
            </a:ext>
          </a:extLst>
        </xdr:cNvPr>
        <xdr:cNvSpPr/>
      </xdr:nvSpPr>
      <xdr:spPr>
        <a:xfrm>
          <a:off x="3175000" y="139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48541</xdr:rowOff>
    </xdr:from>
    <xdr:ext cx="762000" cy="259045"/>
    <xdr:sp macro="" textlink="">
      <xdr:nvSpPr>
        <xdr:cNvPr id="216" name="テキスト ボックス 215">
          <a:extLst>
            <a:ext uri="{FF2B5EF4-FFF2-40B4-BE49-F238E27FC236}">
              <a16:creationId xmlns:a16="http://schemas.microsoft.com/office/drawing/2014/main" id="{4A122CB5-5B80-4219-A0F0-CCE23289F3AB}"/>
            </a:ext>
          </a:extLst>
        </xdr:cNvPr>
        <xdr:cNvSpPr txBox="1"/>
      </xdr:nvSpPr>
      <xdr:spPr>
        <a:xfrm>
          <a:off x="2844800" y="137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107283</xdr:rowOff>
    </xdr:from>
    <xdr:to>
      <xdr:col>11</xdr:col>
      <xdr:colOff>82550</xdr:colOff>
      <xdr:row>82</xdr:row>
      <xdr:rowOff>37433</xdr:rowOff>
    </xdr:to>
    <xdr:sp macro="" textlink="">
      <xdr:nvSpPr>
        <xdr:cNvPr id="217" name="楕円 216">
          <a:extLst>
            <a:ext uri="{FF2B5EF4-FFF2-40B4-BE49-F238E27FC236}">
              <a16:creationId xmlns:a16="http://schemas.microsoft.com/office/drawing/2014/main" id="{CCEC137B-4DB1-476F-B70A-717D162FB87F}"/>
            </a:ext>
          </a:extLst>
        </xdr:cNvPr>
        <xdr:cNvSpPr/>
      </xdr:nvSpPr>
      <xdr:spPr>
        <a:xfrm>
          <a:off x="2286000" y="139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47610</xdr:rowOff>
    </xdr:from>
    <xdr:ext cx="762000" cy="259045"/>
    <xdr:sp macro="" textlink="">
      <xdr:nvSpPr>
        <xdr:cNvPr id="218" name="テキスト ボックス 217">
          <a:extLst>
            <a:ext uri="{FF2B5EF4-FFF2-40B4-BE49-F238E27FC236}">
              <a16:creationId xmlns:a16="http://schemas.microsoft.com/office/drawing/2014/main" id="{1C9CC49E-C67E-48CB-B4AC-0DBF1A18F3C5}"/>
            </a:ext>
          </a:extLst>
        </xdr:cNvPr>
        <xdr:cNvSpPr txBox="1"/>
      </xdr:nvSpPr>
      <xdr:spPr>
        <a:xfrm>
          <a:off x="1955800" y="1376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152330</xdr:rowOff>
    </xdr:from>
    <xdr:to>
      <xdr:col>7</xdr:col>
      <xdr:colOff>31750</xdr:colOff>
      <xdr:row>82</xdr:row>
      <xdr:rowOff>82480</xdr:rowOff>
    </xdr:to>
    <xdr:sp macro="" textlink="">
      <xdr:nvSpPr>
        <xdr:cNvPr id="219" name="楕円 218">
          <a:extLst>
            <a:ext uri="{FF2B5EF4-FFF2-40B4-BE49-F238E27FC236}">
              <a16:creationId xmlns:a16="http://schemas.microsoft.com/office/drawing/2014/main" id="{8E481BB6-E625-4B0D-B3C5-6EDC486790C2}"/>
            </a:ext>
          </a:extLst>
        </xdr:cNvPr>
        <xdr:cNvSpPr/>
      </xdr:nvSpPr>
      <xdr:spPr>
        <a:xfrm>
          <a:off x="1397000" y="140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67257</xdr:rowOff>
    </xdr:from>
    <xdr:ext cx="762000" cy="259045"/>
    <xdr:sp macro="" textlink="">
      <xdr:nvSpPr>
        <xdr:cNvPr id="220" name="テキスト ボックス 219">
          <a:extLst>
            <a:ext uri="{FF2B5EF4-FFF2-40B4-BE49-F238E27FC236}">
              <a16:creationId xmlns:a16="http://schemas.microsoft.com/office/drawing/2014/main" id="{08554404-19A6-4C71-8B61-94EB67D67B20}"/>
            </a:ext>
          </a:extLst>
        </xdr:cNvPr>
        <xdr:cNvSpPr txBox="1"/>
      </xdr:nvSpPr>
      <xdr:spPr>
        <a:xfrm>
          <a:off x="1066800" y="141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EA74288B-E645-4A5B-A250-AD8AACA84A1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82F6AFCC-DF2F-4C44-9DE2-2A59F71D5B1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C8AA5D7D-F3B4-4679-A8A0-E48C14E048A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786B5F42-4241-4903-A985-B451F18387C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A60E53D7-FAED-4390-A837-E6CD492E8B2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FBC1C835-CF03-4D21-973A-FC665BE9FC3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51A1F04C-843A-49F2-B2E4-DAEE16CFEF3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C75EE1FD-5E36-4A55-8C77-728B6D956F0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CCE34447-CA8B-45A5-AEFB-9D928582FA0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7E93B3BE-6342-4A7D-A8BF-F693CC0B06B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CFCF2D1B-BE9E-4402-B05B-856C5000061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BC9E027D-80E3-4D80-BE94-AF0A3ED2B0E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99878734-92B9-4616-B17A-B43D0DC62ED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国や埼玉県の動向を見つつ、より一層給与の適正化に努めていく。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73C1B7EC-CF25-403C-957A-213720FDDD4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45908E8D-1362-442C-9C42-80D0923B25C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E2107959-1E1D-4366-A080-D90E0303AF0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441F07CB-E9B5-4348-A03A-8C12FD236A6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A1092704-E42D-420E-85FA-8379117B962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A5EBDD2C-1D03-43EC-8E7B-3F0DAEEFF96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5E568B18-A599-4B0B-9F4A-E25E2DFD679C}"/>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F1984743-A3FA-41C3-AF52-240176CAD8D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D661B20B-F6A2-4CCD-8045-E1FB114645C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10C42A42-E212-4B92-AD8F-9AADA49444D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5AE83E81-73A2-4628-B30B-8073BAED9F6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94E6FEDD-64D0-4B92-8F35-08D35069B324}"/>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F955ABA1-2ED9-4175-BACB-B55FEE093219}"/>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289A4B22-6AEC-4424-A2C0-F90272FD127D}"/>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A0114CD0-E7A1-4215-8D0A-086777A1BE8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5DF9D281-E931-4820-8B9A-258E4304CC8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11F4054D-02A1-411E-B58B-9A017BE2A1B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F14EAE84-BE37-43D2-A013-78295B43B839}"/>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40B716D5-3F68-4400-8BAF-7611F723A683}"/>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CC2E49BE-C7D4-42D1-A55B-EFF55C730FF8}"/>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1E18354E-CA76-4634-BB5A-EA74E38174C1}"/>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623B91FE-3417-48DF-92CE-8947DFE6D86C}"/>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88</xdr:row>
      <xdr:rowOff>22982</xdr:rowOff>
    </xdr:to>
    <xdr:cxnSp macro="">
      <xdr:nvCxnSpPr>
        <xdr:cNvPr id="256" name="直線コネクタ 255">
          <a:extLst>
            <a:ext uri="{FF2B5EF4-FFF2-40B4-BE49-F238E27FC236}">
              <a16:creationId xmlns:a16="http://schemas.microsoft.com/office/drawing/2014/main" id="{EFE2A205-7B92-4861-A68A-08312DBCF86F}"/>
            </a:ext>
          </a:extLst>
        </xdr:cNvPr>
        <xdr:cNvCxnSpPr/>
      </xdr:nvCxnSpPr>
      <xdr:spPr>
        <a:xfrm flipV="1">
          <a:off x="16179800" y="150761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2F603159-11C7-4CCA-89B2-7ABB564568A2}"/>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874299BE-A7A5-4AE3-A345-B5F91917EBB6}"/>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22982</xdr:rowOff>
    </xdr:from>
    <xdr:to>
      <xdr:col>77</xdr:col>
      <xdr:colOff>44450</xdr:colOff>
      <xdr:row>88</xdr:row>
      <xdr:rowOff>91923</xdr:rowOff>
    </xdr:to>
    <xdr:cxnSp macro="">
      <xdr:nvCxnSpPr>
        <xdr:cNvPr id="259" name="直線コネクタ 258">
          <a:extLst>
            <a:ext uri="{FF2B5EF4-FFF2-40B4-BE49-F238E27FC236}">
              <a16:creationId xmlns:a16="http://schemas.microsoft.com/office/drawing/2014/main" id="{DCB4707B-310B-4215-AF2B-DE7E45101228}"/>
            </a:ext>
          </a:extLst>
        </xdr:cNvPr>
        <xdr:cNvCxnSpPr/>
      </xdr:nvCxnSpPr>
      <xdr:spPr>
        <a:xfrm flipV="1">
          <a:off x="15290800" y="151105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DCE6FF82-71A5-4B76-AB80-C90BE22C68A3}"/>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760E0FAF-4E46-482B-9984-10BE932A2967}"/>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91923</xdr:rowOff>
    </xdr:to>
    <xdr:cxnSp macro="">
      <xdr:nvCxnSpPr>
        <xdr:cNvPr id="262" name="直線コネクタ 261">
          <a:extLst>
            <a:ext uri="{FF2B5EF4-FFF2-40B4-BE49-F238E27FC236}">
              <a16:creationId xmlns:a16="http://schemas.microsoft.com/office/drawing/2014/main" id="{B1EC4F4A-1442-47C0-AAC0-A62083947157}"/>
            </a:ext>
          </a:extLst>
        </xdr:cNvPr>
        <xdr:cNvCxnSpPr/>
      </xdr:nvCxnSpPr>
      <xdr:spPr>
        <a:xfrm>
          <a:off x="14401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6CFC0C39-26A7-4EAB-A4D0-8D67B45EA89B}"/>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9F237413-DA7C-4AE4-9476-2F4535BDB6DB}"/>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0</xdr:rowOff>
    </xdr:to>
    <xdr:cxnSp macro="">
      <xdr:nvCxnSpPr>
        <xdr:cNvPr id="265" name="直線コネクタ 264">
          <a:extLst>
            <a:ext uri="{FF2B5EF4-FFF2-40B4-BE49-F238E27FC236}">
              <a16:creationId xmlns:a16="http://schemas.microsoft.com/office/drawing/2014/main" id="{748E9E1B-C76C-4648-B975-399165EDEAEC}"/>
            </a:ext>
          </a:extLst>
        </xdr:cNvPr>
        <xdr:cNvCxnSpPr/>
      </xdr:nvCxnSpPr>
      <xdr:spPr>
        <a:xfrm>
          <a:off x="13512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B7FCEFED-63CF-43E0-9EEF-F1A38F114051}"/>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CA878195-78C9-4164-A083-EA436BD3E4BC}"/>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a:extLst>
            <a:ext uri="{FF2B5EF4-FFF2-40B4-BE49-F238E27FC236}">
              <a16:creationId xmlns:a16="http://schemas.microsoft.com/office/drawing/2014/main" id="{BAB90C47-40CB-4D34-8D00-AC7A71F0F5D2}"/>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9D1E4D48-9174-416D-8D05-C815F7367A15}"/>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BE6311D-0AB6-4D64-9CB7-7797E42A709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5936959-0897-4846-BC51-D0CC80A2B5C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7564F76-9BE2-4F26-A3CE-D6E86DF63B7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896A493-CE00-4ED1-A133-4DA6B825983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5B1B440-31FB-4F9B-A5BE-402421E2612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5" name="楕円 274">
          <a:extLst>
            <a:ext uri="{FF2B5EF4-FFF2-40B4-BE49-F238E27FC236}">
              <a16:creationId xmlns:a16="http://schemas.microsoft.com/office/drawing/2014/main" id="{F4D9948B-43D6-45DF-AD1D-9C8F442CC5A4}"/>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6" name="給与水準   （国との比較）該当値テキスト">
          <a:extLst>
            <a:ext uri="{FF2B5EF4-FFF2-40B4-BE49-F238E27FC236}">
              <a16:creationId xmlns:a16="http://schemas.microsoft.com/office/drawing/2014/main" id="{FF8D24F1-38EF-4823-BB1D-6FF5093F8F74}"/>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77" name="楕円 276">
          <a:extLst>
            <a:ext uri="{FF2B5EF4-FFF2-40B4-BE49-F238E27FC236}">
              <a16:creationId xmlns:a16="http://schemas.microsoft.com/office/drawing/2014/main" id="{268CEF9C-DCF7-4B98-B325-C256603AE826}"/>
            </a:ext>
          </a:extLst>
        </xdr:cNvPr>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78" name="テキスト ボックス 277">
          <a:extLst>
            <a:ext uri="{FF2B5EF4-FFF2-40B4-BE49-F238E27FC236}">
              <a16:creationId xmlns:a16="http://schemas.microsoft.com/office/drawing/2014/main" id="{5F1095A8-F897-4F36-AA9A-4D65B0DC8E6C}"/>
            </a:ext>
          </a:extLst>
        </xdr:cNvPr>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79" name="楕円 278">
          <a:extLst>
            <a:ext uri="{FF2B5EF4-FFF2-40B4-BE49-F238E27FC236}">
              <a16:creationId xmlns:a16="http://schemas.microsoft.com/office/drawing/2014/main" id="{3B388F91-F926-4F92-9CBA-E1080DE7F7E6}"/>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0" name="テキスト ボックス 279">
          <a:extLst>
            <a:ext uri="{FF2B5EF4-FFF2-40B4-BE49-F238E27FC236}">
              <a16:creationId xmlns:a16="http://schemas.microsoft.com/office/drawing/2014/main" id="{9241E21D-652E-498A-B332-D43C515C8F45}"/>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1" name="楕円 280">
          <a:extLst>
            <a:ext uri="{FF2B5EF4-FFF2-40B4-BE49-F238E27FC236}">
              <a16:creationId xmlns:a16="http://schemas.microsoft.com/office/drawing/2014/main" id="{B1B79360-D8D6-4111-B97F-7171065C528B}"/>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2" name="テキスト ボックス 281">
          <a:extLst>
            <a:ext uri="{FF2B5EF4-FFF2-40B4-BE49-F238E27FC236}">
              <a16:creationId xmlns:a16="http://schemas.microsoft.com/office/drawing/2014/main" id="{5D4E85E6-D7A2-4B3F-9739-41846AAD5E9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3" name="楕円 282">
          <a:extLst>
            <a:ext uri="{FF2B5EF4-FFF2-40B4-BE49-F238E27FC236}">
              <a16:creationId xmlns:a16="http://schemas.microsoft.com/office/drawing/2014/main" id="{4D07612F-A6F5-4C2F-8BE3-2E415DEFE57A}"/>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39F10BF2-9EDD-4F72-8816-89BED876C447}"/>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81019350-80AC-4C99-80C5-16E5EED4806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F03B2293-EDF6-4DFB-9AD7-0EDB31268A7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68C2E9C1-F4F3-47BC-8D72-1AD6E705395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EBFAE4DF-A653-4081-8078-D7170A66E9D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6EB2594C-CDA2-42AC-AA7E-3F6572F3A54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E264C43B-9B8D-46A9-8FC2-CF510826E1F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28C322F4-3432-4664-8C88-AD786BBD2AE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C75CDF0B-D0C3-41E1-82D8-4AF929E0772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82333AB5-31E1-40E6-920B-8F8F2A80186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6F099731-993D-49C7-AD81-671DA16D6CA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7E2D8490-6818-4F43-B100-2B3B834B3FF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B7B02A9A-C5ED-4886-84CC-19C2BE018F0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14F4DBB-6321-4CD1-8610-A2C462FB877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職員の人材育成や民間委託等を積極的に推進しながら、「定員適正化計画」に基づいて定員管理を行っている。今後も適正な職員の採用や効率的な職員配置に努めていく。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8F6CD399-45BB-45A7-9B64-E9BBFF51985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46588077-54A5-4109-B635-169BC8AF786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167AC6BB-0AAA-45EC-86BC-42D20C8F8DA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D08877D3-1B61-42E8-BC67-B8DD0A9B71D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8A8730C8-E65E-41C2-B813-48345988EE9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4BCC9EE2-65C2-4F95-AE66-F6F41F8D484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68F4EDE9-E5D3-40D4-ADD7-B3BC032BCC9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1574FDF2-4F7B-4278-91ED-9BE45AB4BF9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72AE5960-67A1-4E34-A58B-71744093901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2E9CBA95-CC9A-4FBC-AD17-DCB02E33FBD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E1C586FA-0690-46C8-BE24-F34447B13A6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4A92E0AA-F6F2-48DA-928D-12BCAE87196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C49FD9A6-0C1E-4141-8F03-CCA57FA78B9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E2F0A84D-59F7-4196-A4C4-61383677E90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3A79F89A-E7C3-4BEC-AEA7-D6ABF6FE914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95F3B806-539F-4E9C-82A3-C6D921CEF49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36711306-1125-4E24-BADB-DF66096F8984}"/>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82D265F1-F4B3-442F-B6FB-C0776EA8C181}"/>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675C1C4-39CC-4FBB-9E3C-438322BDBA48}"/>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316B61-B5C8-443B-96FB-1C93D3414D58}"/>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D01EACD5-7E84-4D86-A226-6661B6443BBC}"/>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23792</xdr:rowOff>
    </xdr:from>
    <xdr:to>
      <xdr:col>81</xdr:col>
      <xdr:colOff>44450</xdr:colOff>
      <xdr:row>60</xdr:row>
      <xdr:rowOff>61595</xdr:rowOff>
    </xdr:to>
    <xdr:cxnSp macro="">
      <xdr:nvCxnSpPr>
        <xdr:cNvPr id="319" name="直線コネクタ 318">
          <a:extLst>
            <a:ext uri="{FF2B5EF4-FFF2-40B4-BE49-F238E27FC236}">
              <a16:creationId xmlns:a16="http://schemas.microsoft.com/office/drawing/2014/main" id="{72241998-5A31-4FE0-B362-D130AC3BF1FE}"/>
            </a:ext>
          </a:extLst>
        </xdr:cNvPr>
        <xdr:cNvCxnSpPr/>
      </xdr:nvCxnSpPr>
      <xdr:spPr>
        <a:xfrm>
          <a:off x="16179800" y="10310792"/>
          <a:ext cx="8382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2BDE7AC2-488A-4117-BD2C-5F4B320A3CD7}"/>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8B0D7DEE-EC98-45A3-93DD-40D54C66C45E}"/>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23792</xdr:rowOff>
    </xdr:from>
    <xdr:to>
      <xdr:col>77</xdr:col>
      <xdr:colOff>44450</xdr:colOff>
      <xdr:row>60</xdr:row>
      <xdr:rowOff>34248</xdr:rowOff>
    </xdr:to>
    <xdr:cxnSp macro="">
      <xdr:nvCxnSpPr>
        <xdr:cNvPr id="322" name="直線コネクタ 321">
          <a:extLst>
            <a:ext uri="{FF2B5EF4-FFF2-40B4-BE49-F238E27FC236}">
              <a16:creationId xmlns:a16="http://schemas.microsoft.com/office/drawing/2014/main" id="{B2BC5D86-F2B7-4ACE-B78C-906A238CC69B}"/>
            </a:ext>
          </a:extLst>
        </xdr:cNvPr>
        <xdr:cNvCxnSpPr/>
      </xdr:nvCxnSpPr>
      <xdr:spPr>
        <a:xfrm flipV="1">
          <a:off x="15290800" y="10310792"/>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581B3333-E2F5-44F8-8211-797359F68E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530C972E-B74F-401F-9DB0-0FC050321131}"/>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34248</xdr:rowOff>
    </xdr:from>
    <xdr:to>
      <xdr:col>72</xdr:col>
      <xdr:colOff>203200</xdr:colOff>
      <xdr:row>60</xdr:row>
      <xdr:rowOff>47921</xdr:rowOff>
    </xdr:to>
    <xdr:cxnSp macro="">
      <xdr:nvCxnSpPr>
        <xdr:cNvPr id="325" name="直線コネクタ 324">
          <a:extLst>
            <a:ext uri="{FF2B5EF4-FFF2-40B4-BE49-F238E27FC236}">
              <a16:creationId xmlns:a16="http://schemas.microsoft.com/office/drawing/2014/main" id="{C49D82FC-C64E-4604-9BAC-26689A3C95AE}"/>
            </a:ext>
          </a:extLst>
        </xdr:cNvPr>
        <xdr:cNvCxnSpPr/>
      </xdr:nvCxnSpPr>
      <xdr:spPr>
        <a:xfrm flipV="1">
          <a:off x="14401800" y="10321248"/>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61B05EC4-FDDA-4F22-A56E-CC890176FABA}"/>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8316D3FF-C49A-4C56-8D68-8E333BCB0243}"/>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35052</xdr:rowOff>
    </xdr:from>
    <xdr:to>
      <xdr:col>68</xdr:col>
      <xdr:colOff>152400</xdr:colOff>
      <xdr:row>60</xdr:row>
      <xdr:rowOff>47921</xdr:rowOff>
    </xdr:to>
    <xdr:cxnSp macro="">
      <xdr:nvCxnSpPr>
        <xdr:cNvPr id="328" name="直線コネクタ 327">
          <a:extLst>
            <a:ext uri="{FF2B5EF4-FFF2-40B4-BE49-F238E27FC236}">
              <a16:creationId xmlns:a16="http://schemas.microsoft.com/office/drawing/2014/main" id="{905ED915-7F9D-48EB-8D85-EBCEBC0CCA97}"/>
            </a:ext>
          </a:extLst>
        </xdr:cNvPr>
        <xdr:cNvCxnSpPr/>
      </xdr:nvCxnSpPr>
      <xdr:spPr>
        <a:xfrm>
          <a:off x="13512800" y="1032205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FAA1557A-FD65-43C7-8081-9529AB74B7FE}"/>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AC467DBD-C01A-4563-B5C9-4BA8F301F7D3}"/>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a:extLst>
            <a:ext uri="{FF2B5EF4-FFF2-40B4-BE49-F238E27FC236}">
              <a16:creationId xmlns:a16="http://schemas.microsoft.com/office/drawing/2014/main" id="{577AB5A5-8D40-4114-A4E1-66DEFB5CFBCD}"/>
            </a:ext>
          </a:extLst>
        </xdr:cNvPr>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525</xdr:rowOff>
    </xdr:from>
    <xdr:ext cx="762000" cy="259045"/>
    <xdr:sp macro="" textlink="">
      <xdr:nvSpPr>
        <xdr:cNvPr id="332" name="テキスト ボックス 331">
          <a:extLst>
            <a:ext uri="{FF2B5EF4-FFF2-40B4-BE49-F238E27FC236}">
              <a16:creationId xmlns:a16="http://schemas.microsoft.com/office/drawing/2014/main" id="{337F078F-0366-4AEB-BB22-56CD52F069DB}"/>
            </a:ext>
          </a:extLst>
        </xdr:cNvPr>
        <xdr:cNvSpPr txBox="1"/>
      </xdr:nvSpPr>
      <xdr:spPr>
        <a:xfrm>
          <a:off x="13131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1EB02FB-CFAD-4DBE-B30C-D78DC64FB37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A3DDF8F-6525-416D-9B17-CDED39869DD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4DE79BE-F038-42EE-89C3-3B2AE298B92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67BA4FD-9F00-43CF-988A-163BF321AA7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7F70932-B840-4BEE-B15F-E6735302124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38" name="楕円 337">
          <a:extLst>
            <a:ext uri="{FF2B5EF4-FFF2-40B4-BE49-F238E27FC236}">
              <a16:creationId xmlns:a16="http://schemas.microsoft.com/office/drawing/2014/main" id="{0B0F7782-B9D4-429F-9103-2BDC419C0833}"/>
            </a:ext>
          </a:extLst>
        </xdr:cNvPr>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39" name="定員管理の状況該当値テキスト">
          <a:extLst>
            <a:ext uri="{FF2B5EF4-FFF2-40B4-BE49-F238E27FC236}">
              <a16:creationId xmlns:a16="http://schemas.microsoft.com/office/drawing/2014/main" id="{A6836BF8-B4B8-498B-ADF8-260E2A708CAC}"/>
            </a:ext>
          </a:extLst>
        </xdr:cNvPr>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144442</xdr:rowOff>
    </xdr:from>
    <xdr:to>
      <xdr:col>77</xdr:col>
      <xdr:colOff>95250</xdr:colOff>
      <xdr:row>60</xdr:row>
      <xdr:rowOff>74592</xdr:rowOff>
    </xdr:to>
    <xdr:sp macro="" textlink="">
      <xdr:nvSpPr>
        <xdr:cNvPr id="340" name="楕円 339">
          <a:extLst>
            <a:ext uri="{FF2B5EF4-FFF2-40B4-BE49-F238E27FC236}">
              <a16:creationId xmlns:a16="http://schemas.microsoft.com/office/drawing/2014/main" id="{24FF5582-7319-4BC5-A752-915D3643E193}"/>
            </a:ext>
          </a:extLst>
        </xdr:cNvPr>
        <xdr:cNvSpPr/>
      </xdr:nvSpPr>
      <xdr:spPr>
        <a:xfrm>
          <a:off x="16129000" y="102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84769</xdr:rowOff>
    </xdr:from>
    <xdr:ext cx="736600" cy="259045"/>
    <xdr:sp macro="" textlink="">
      <xdr:nvSpPr>
        <xdr:cNvPr id="341" name="テキスト ボックス 340">
          <a:extLst>
            <a:ext uri="{FF2B5EF4-FFF2-40B4-BE49-F238E27FC236}">
              <a16:creationId xmlns:a16="http://schemas.microsoft.com/office/drawing/2014/main" id="{E6AF22E9-44E9-4336-8A45-2CBFB90008CA}"/>
            </a:ext>
          </a:extLst>
        </xdr:cNvPr>
        <xdr:cNvSpPr txBox="1"/>
      </xdr:nvSpPr>
      <xdr:spPr>
        <a:xfrm>
          <a:off x="15798800" y="100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154898</xdr:rowOff>
    </xdr:from>
    <xdr:to>
      <xdr:col>73</xdr:col>
      <xdr:colOff>44450</xdr:colOff>
      <xdr:row>60</xdr:row>
      <xdr:rowOff>85048</xdr:rowOff>
    </xdr:to>
    <xdr:sp macro="" textlink="">
      <xdr:nvSpPr>
        <xdr:cNvPr id="342" name="楕円 341">
          <a:extLst>
            <a:ext uri="{FF2B5EF4-FFF2-40B4-BE49-F238E27FC236}">
              <a16:creationId xmlns:a16="http://schemas.microsoft.com/office/drawing/2014/main" id="{CEC847DC-3058-4026-BF75-F624F99983DE}"/>
            </a:ext>
          </a:extLst>
        </xdr:cNvPr>
        <xdr:cNvSpPr/>
      </xdr:nvSpPr>
      <xdr:spPr>
        <a:xfrm>
          <a:off x="15240000" y="102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95225</xdr:rowOff>
    </xdr:from>
    <xdr:ext cx="762000" cy="259045"/>
    <xdr:sp macro="" textlink="">
      <xdr:nvSpPr>
        <xdr:cNvPr id="343" name="テキスト ボックス 342">
          <a:extLst>
            <a:ext uri="{FF2B5EF4-FFF2-40B4-BE49-F238E27FC236}">
              <a16:creationId xmlns:a16="http://schemas.microsoft.com/office/drawing/2014/main" id="{FB6B1D88-5A5D-4036-9786-50BFC7853720}"/>
            </a:ext>
          </a:extLst>
        </xdr:cNvPr>
        <xdr:cNvSpPr txBox="1"/>
      </xdr:nvSpPr>
      <xdr:spPr>
        <a:xfrm>
          <a:off x="14909800" y="1003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168571</xdr:rowOff>
    </xdr:from>
    <xdr:to>
      <xdr:col>68</xdr:col>
      <xdr:colOff>203200</xdr:colOff>
      <xdr:row>60</xdr:row>
      <xdr:rowOff>98721</xdr:rowOff>
    </xdr:to>
    <xdr:sp macro="" textlink="">
      <xdr:nvSpPr>
        <xdr:cNvPr id="344" name="楕円 343">
          <a:extLst>
            <a:ext uri="{FF2B5EF4-FFF2-40B4-BE49-F238E27FC236}">
              <a16:creationId xmlns:a16="http://schemas.microsoft.com/office/drawing/2014/main" id="{8F9DD01C-5AA1-4386-AD47-C7A13BA101FC}"/>
            </a:ext>
          </a:extLst>
        </xdr:cNvPr>
        <xdr:cNvSpPr/>
      </xdr:nvSpPr>
      <xdr:spPr>
        <a:xfrm>
          <a:off x="14351000" y="102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108898</xdr:rowOff>
    </xdr:from>
    <xdr:ext cx="762000" cy="259045"/>
    <xdr:sp macro="" textlink="">
      <xdr:nvSpPr>
        <xdr:cNvPr id="345" name="テキスト ボックス 344">
          <a:extLst>
            <a:ext uri="{FF2B5EF4-FFF2-40B4-BE49-F238E27FC236}">
              <a16:creationId xmlns:a16="http://schemas.microsoft.com/office/drawing/2014/main" id="{C9472488-F1BE-4B9B-AE90-F5C4F4955218}"/>
            </a:ext>
          </a:extLst>
        </xdr:cNvPr>
        <xdr:cNvSpPr txBox="1"/>
      </xdr:nvSpPr>
      <xdr:spPr>
        <a:xfrm>
          <a:off x="14020800" y="1005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155702</xdr:rowOff>
    </xdr:from>
    <xdr:to>
      <xdr:col>64</xdr:col>
      <xdr:colOff>152400</xdr:colOff>
      <xdr:row>60</xdr:row>
      <xdr:rowOff>85852</xdr:rowOff>
    </xdr:to>
    <xdr:sp macro="" textlink="">
      <xdr:nvSpPr>
        <xdr:cNvPr id="346" name="楕円 345">
          <a:extLst>
            <a:ext uri="{FF2B5EF4-FFF2-40B4-BE49-F238E27FC236}">
              <a16:creationId xmlns:a16="http://schemas.microsoft.com/office/drawing/2014/main" id="{3024E80D-084D-4EFA-9DDA-071B12DDD960}"/>
            </a:ext>
          </a:extLst>
        </xdr:cNvPr>
        <xdr:cNvSpPr/>
      </xdr:nvSpPr>
      <xdr:spPr>
        <a:xfrm>
          <a:off x="13462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96029</xdr:rowOff>
    </xdr:from>
    <xdr:ext cx="762000" cy="259045"/>
    <xdr:sp macro="" textlink="">
      <xdr:nvSpPr>
        <xdr:cNvPr id="347" name="テキスト ボックス 346">
          <a:extLst>
            <a:ext uri="{FF2B5EF4-FFF2-40B4-BE49-F238E27FC236}">
              <a16:creationId xmlns:a16="http://schemas.microsoft.com/office/drawing/2014/main" id="{087EFB91-8A52-4079-874D-94440BC20B17}"/>
            </a:ext>
          </a:extLst>
        </xdr:cNvPr>
        <xdr:cNvSpPr txBox="1"/>
      </xdr:nvSpPr>
      <xdr:spPr>
        <a:xfrm>
          <a:off x="13131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48F8C055-92B1-4119-BE4B-4D574969B41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D531DFAD-EA03-4448-AE8F-4097386334F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BD8CE69C-16DC-438F-B01B-94B3AEB5A7B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E64E6EED-56BB-4A14-9CF0-E55EBA19A8D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D8AD84B3-5695-48C4-8E8B-A86AFC47AFA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AE251C5D-F589-4442-9EAB-1DA11D55EA2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3A30E664-311B-49E5-B07D-15F02D451B9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17CF503A-AB0D-45B5-B894-8745205F2D5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A911A17C-7A86-431B-945E-BF1BA94BD58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C36E6086-3B6A-4D2E-A684-DBF7E7A70FE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36FA257F-4D7E-459A-A824-31105726C45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9428A8A4-FE9A-4D38-B444-4FE6858C4C3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E191B289-73EA-4C61-A498-59D1EB3D1FB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合併以降の投資事業の実施により公債費は増加してきたが、基準財政需要額への算入率が比較的高い起債を活用してきたことから、類似団体と比較してよい値となっている。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今後は、集中的に取り組んできた生活基盤整備事業もピークを過ぎたことから、投資的事業も減少に転じると思われ、起債発行額の抑制にも努めていく。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2314332D-D7E8-4479-A901-77A10F849A8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2531FF75-BAF1-4C6B-BF91-48495B6048D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44959FA2-0A4B-46B7-99DF-C51FAAA8E38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B9D1F89F-1D73-4902-91CE-D13A3953809A}"/>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B84FF93B-04A1-4EC2-8128-0855DF84CD25}"/>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F9424B62-77E5-407E-8C50-F766333D3054}"/>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EC98DB41-122F-42E2-B103-F63A14C8E3B9}"/>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3C585152-F50B-44DE-815F-22DA6465EA74}"/>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D92917AC-7A87-457F-8C41-58A77AEA06CD}"/>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6CFE7A53-449C-4CE8-8E10-55EFD5F3B27E}"/>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911416BC-9C28-4421-A593-3C92050D3758}"/>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33630D41-9741-4165-A318-4A9E3BAA3A04}"/>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6DB9E542-168A-4ABE-A1A4-F282EE50BE28}"/>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64743D7-135E-4623-BB14-79CF24F1B9B5}"/>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866483F4-4F0D-4D22-93AB-CD8891B21EC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6E76370E-A931-401C-9BBB-D9B1BF41AF7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4801DF9B-A8D2-47F0-8D61-3DD49C6DB83E}"/>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7771C7D0-78A6-4873-86EE-740EBBA242E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1552A369-9DF8-41CB-A021-5977FDEBA42E}"/>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F63C61E1-71FC-4F6F-AC32-05F6DCBCA079}"/>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1AE85326-2873-4BA3-8F4D-1C64119D5C08}"/>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E340F9E2-D5FA-4011-896F-98FC3020B95C}"/>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24562C10-4C4D-4E4F-939F-737B23FAD5F6}"/>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123372</xdr:rowOff>
    </xdr:from>
    <xdr:to>
      <xdr:col>81</xdr:col>
      <xdr:colOff>44450</xdr:colOff>
      <xdr:row>36</xdr:row>
      <xdr:rowOff>134862</xdr:rowOff>
    </xdr:to>
    <xdr:cxnSp macro="">
      <xdr:nvCxnSpPr>
        <xdr:cNvPr id="384" name="直線コネクタ 383">
          <a:extLst>
            <a:ext uri="{FF2B5EF4-FFF2-40B4-BE49-F238E27FC236}">
              <a16:creationId xmlns:a16="http://schemas.microsoft.com/office/drawing/2014/main" id="{0409562C-427C-4E5D-A222-05AD0CB2E66A}"/>
            </a:ext>
          </a:extLst>
        </xdr:cNvPr>
        <xdr:cNvCxnSpPr/>
      </xdr:nvCxnSpPr>
      <xdr:spPr>
        <a:xfrm>
          <a:off x="16179800" y="62955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86F509C0-D4CE-4CF6-BA62-F4E0AE09E57F}"/>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EFA3BD7D-6C98-4E6B-9FF1-2D7ED5C2A707}"/>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77410</xdr:rowOff>
    </xdr:from>
    <xdr:to>
      <xdr:col>77</xdr:col>
      <xdr:colOff>44450</xdr:colOff>
      <xdr:row>36</xdr:row>
      <xdr:rowOff>123372</xdr:rowOff>
    </xdr:to>
    <xdr:cxnSp macro="">
      <xdr:nvCxnSpPr>
        <xdr:cNvPr id="387" name="直線コネクタ 386">
          <a:extLst>
            <a:ext uri="{FF2B5EF4-FFF2-40B4-BE49-F238E27FC236}">
              <a16:creationId xmlns:a16="http://schemas.microsoft.com/office/drawing/2014/main" id="{30B8FD34-8129-4B52-8111-261E6D916B8B}"/>
            </a:ext>
          </a:extLst>
        </xdr:cNvPr>
        <xdr:cNvCxnSpPr/>
      </xdr:nvCxnSpPr>
      <xdr:spPr>
        <a:xfrm>
          <a:off x="15290800" y="624961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1195AB16-0C05-4667-AB99-B551E747ADC2}"/>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D4E81311-F02D-4E3B-8987-EC4B5B6836C3}"/>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19957</xdr:rowOff>
    </xdr:from>
    <xdr:to>
      <xdr:col>72</xdr:col>
      <xdr:colOff>203200</xdr:colOff>
      <xdr:row>36</xdr:row>
      <xdr:rowOff>77410</xdr:rowOff>
    </xdr:to>
    <xdr:cxnSp macro="">
      <xdr:nvCxnSpPr>
        <xdr:cNvPr id="390" name="直線コネクタ 389">
          <a:extLst>
            <a:ext uri="{FF2B5EF4-FFF2-40B4-BE49-F238E27FC236}">
              <a16:creationId xmlns:a16="http://schemas.microsoft.com/office/drawing/2014/main" id="{4FE32EB7-A31F-4340-9D81-22987EDC490C}"/>
            </a:ext>
          </a:extLst>
        </xdr:cNvPr>
        <xdr:cNvCxnSpPr/>
      </xdr:nvCxnSpPr>
      <xdr:spPr>
        <a:xfrm>
          <a:off x="14401800" y="6192157"/>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94B38B69-59F7-4AA2-995C-7152D287985B}"/>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id="{7E4E80DF-9F38-4C90-B249-FD02348FE68F}"/>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145445</xdr:rowOff>
    </xdr:from>
    <xdr:to>
      <xdr:col>68</xdr:col>
      <xdr:colOff>152400</xdr:colOff>
      <xdr:row>36</xdr:row>
      <xdr:rowOff>19957</xdr:rowOff>
    </xdr:to>
    <xdr:cxnSp macro="">
      <xdr:nvCxnSpPr>
        <xdr:cNvPr id="393" name="直線コネクタ 392">
          <a:extLst>
            <a:ext uri="{FF2B5EF4-FFF2-40B4-BE49-F238E27FC236}">
              <a16:creationId xmlns:a16="http://schemas.microsoft.com/office/drawing/2014/main" id="{91A9D901-B7E6-480B-A5F2-54C3D7BB1F6C}"/>
            </a:ext>
          </a:extLst>
        </xdr:cNvPr>
        <xdr:cNvCxnSpPr/>
      </xdr:nvCxnSpPr>
      <xdr:spPr>
        <a:xfrm>
          <a:off x="13512800" y="61461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EBD0B9F0-CF6B-4E29-AA9A-2472D0AA6D88}"/>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id="{00A327D7-0C0D-492C-983F-D3773CDB2F5D}"/>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a:extLst>
            <a:ext uri="{FF2B5EF4-FFF2-40B4-BE49-F238E27FC236}">
              <a16:creationId xmlns:a16="http://schemas.microsoft.com/office/drawing/2014/main" id="{8BB3A6EE-A350-4528-97E6-EB38B4210D19}"/>
            </a:ext>
          </a:extLst>
        </xdr:cNvPr>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3CB7625-11FE-4B17-BC38-E701CA7047FC}"/>
            </a:ext>
          </a:extLst>
        </xdr:cNvPr>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673063E-6606-427B-B8A9-BFE45858F12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189A612-B015-4782-8B90-5EC8C251DFC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1484B41-3109-4F17-99E6-52BD91DE0A1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F0A93EA-619A-4A88-95F3-170BF6087DA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87DA04B-869E-4247-B8AF-5704ED4F68A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84062</xdr:rowOff>
    </xdr:from>
    <xdr:to>
      <xdr:col>81</xdr:col>
      <xdr:colOff>95250</xdr:colOff>
      <xdr:row>37</xdr:row>
      <xdr:rowOff>14212</xdr:rowOff>
    </xdr:to>
    <xdr:sp macro="" textlink="">
      <xdr:nvSpPr>
        <xdr:cNvPr id="403" name="楕円 402">
          <a:extLst>
            <a:ext uri="{FF2B5EF4-FFF2-40B4-BE49-F238E27FC236}">
              <a16:creationId xmlns:a16="http://schemas.microsoft.com/office/drawing/2014/main" id="{3BE86FCA-3024-4297-BBFC-D93D2445BD3A}"/>
            </a:ext>
          </a:extLst>
        </xdr:cNvPr>
        <xdr:cNvSpPr/>
      </xdr:nvSpPr>
      <xdr:spPr>
        <a:xfrm>
          <a:off x="169672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5339</xdr:rowOff>
    </xdr:from>
    <xdr:ext cx="762000" cy="259045"/>
    <xdr:sp macro="" textlink="">
      <xdr:nvSpPr>
        <xdr:cNvPr id="404" name="公債費負担の状況該当値テキスト">
          <a:extLst>
            <a:ext uri="{FF2B5EF4-FFF2-40B4-BE49-F238E27FC236}">
              <a16:creationId xmlns:a16="http://schemas.microsoft.com/office/drawing/2014/main" id="{0733117D-B170-41EE-8F5E-764177A5C5B4}"/>
            </a:ext>
          </a:extLst>
        </xdr:cNvPr>
        <xdr:cNvSpPr txBox="1"/>
      </xdr:nvSpPr>
      <xdr:spPr>
        <a:xfrm>
          <a:off x="17106900" y="617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72572</xdr:rowOff>
    </xdr:from>
    <xdr:to>
      <xdr:col>77</xdr:col>
      <xdr:colOff>95250</xdr:colOff>
      <xdr:row>37</xdr:row>
      <xdr:rowOff>2722</xdr:rowOff>
    </xdr:to>
    <xdr:sp macro="" textlink="">
      <xdr:nvSpPr>
        <xdr:cNvPr id="405" name="楕円 404">
          <a:extLst>
            <a:ext uri="{FF2B5EF4-FFF2-40B4-BE49-F238E27FC236}">
              <a16:creationId xmlns:a16="http://schemas.microsoft.com/office/drawing/2014/main" id="{80368A30-783B-421C-AFD4-635BEAA996EA}"/>
            </a:ext>
          </a:extLst>
        </xdr:cNvPr>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12899</xdr:rowOff>
    </xdr:from>
    <xdr:ext cx="736600" cy="259045"/>
    <xdr:sp macro="" textlink="">
      <xdr:nvSpPr>
        <xdr:cNvPr id="406" name="テキスト ボックス 405">
          <a:extLst>
            <a:ext uri="{FF2B5EF4-FFF2-40B4-BE49-F238E27FC236}">
              <a16:creationId xmlns:a16="http://schemas.microsoft.com/office/drawing/2014/main" id="{88337F74-9CB0-4F1C-999C-2997E59B97AE}"/>
            </a:ext>
          </a:extLst>
        </xdr:cNvPr>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26610</xdr:rowOff>
    </xdr:from>
    <xdr:to>
      <xdr:col>73</xdr:col>
      <xdr:colOff>44450</xdr:colOff>
      <xdr:row>36</xdr:row>
      <xdr:rowOff>128210</xdr:rowOff>
    </xdr:to>
    <xdr:sp macro="" textlink="">
      <xdr:nvSpPr>
        <xdr:cNvPr id="407" name="楕円 406">
          <a:extLst>
            <a:ext uri="{FF2B5EF4-FFF2-40B4-BE49-F238E27FC236}">
              <a16:creationId xmlns:a16="http://schemas.microsoft.com/office/drawing/2014/main" id="{15DB370E-006F-4642-AF72-326D547FF878}"/>
            </a:ext>
          </a:extLst>
        </xdr:cNvPr>
        <xdr:cNvSpPr/>
      </xdr:nvSpPr>
      <xdr:spPr>
        <a:xfrm>
          <a:off x="15240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138387</xdr:rowOff>
    </xdr:from>
    <xdr:ext cx="762000" cy="259045"/>
    <xdr:sp macro="" textlink="">
      <xdr:nvSpPr>
        <xdr:cNvPr id="408" name="テキスト ボックス 407">
          <a:extLst>
            <a:ext uri="{FF2B5EF4-FFF2-40B4-BE49-F238E27FC236}">
              <a16:creationId xmlns:a16="http://schemas.microsoft.com/office/drawing/2014/main" id="{D673110E-13B2-4093-96AA-F43919C1D508}"/>
            </a:ext>
          </a:extLst>
        </xdr:cNvPr>
        <xdr:cNvSpPr txBox="1"/>
      </xdr:nvSpPr>
      <xdr:spPr>
        <a:xfrm>
          <a:off x="14909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140607</xdr:rowOff>
    </xdr:from>
    <xdr:to>
      <xdr:col>68</xdr:col>
      <xdr:colOff>203200</xdr:colOff>
      <xdr:row>36</xdr:row>
      <xdr:rowOff>70757</xdr:rowOff>
    </xdr:to>
    <xdr:sp macro="" textlink="">
      <xdr:nvSpPr>
        <xdr:cNvPr id="409" name="楕円 408">
          <a:extLst>
            <a:ext uri="{FF2B5EF4-FFF2-40B4-BE49-F238E27FC236}">
              <a16:creationId xmlns:a16="http://schemas.microsoft.com/office/drawing/2014/main" id="{88518CD8-6B73-42BF-9268-0183A9DEF397}"/>
            </a:ext>
          </a:extLst>
        </xdr:cNvPr>
        <xdr:cNvSpPr/>
      </xdr:nvSpPr>
      <xdr:spPr>
        <a:xfrm>
          <a:off x="14351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80934</xdr:rowOff>
    </xdr:from>
    <xdr:ext cx="762000" cy="259045"/>
    <xdr:sp macro="" textlink="">
      <xdr:nvSpPr>
        <xdr:cNvPr id="410" name="テキスト ボックス 409">
          <a:extLst>
            <a:ext uri="{FF2B5EF4-FFF2-40B4-BE49-F238E27FC236}">
              <a16:creationId xmlns:a16="http://schemas.microsoft.com/office/drawing/2014/main" id="{B476471F-F848-498E-98C2-5717943072A2}"/>
            </a:ext>
          </a:extLst>
        </xdr:cNvPr>
        <xdr:cNvSpPr txBox="1"/>
      </xdr:nvSpPr>
      <xdr:spPr>
        <a:xfrm>
          <a:off x="14020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94645</xdr:rowOff>
    </xdr:from>
    <xdr:to>
      <xdr:col>64</xdr:col>
      <xdr:colOff>152400</xdr:colOff>
      <xdr:row>36</xdr:row>
      <xdr:rowOff>24795</xdr:rowOff>
    </xdr:to>
    <xdr:sp macro="" textlink="">
      <xdr:nvSpPr>
        <xdr:cNvPr id="411" name="楕円 410">
          <a:extLst>
            <a:ext uri="{FF2B5EF4-FFF2-40B4-BE49-F238E27FC236}">
              <a16:creationId xmlns:a16="http://schemas.microsoft.com/office/drawing/2014/main" id="{2BF33B57-7AE2-45ED-B975-445E2B9ED8B1}"/>
            </a:ext>
          </a:extLst>
        </xdr:cNvPr>
        <xdr:cNvSpPr/>
      </xdr:nvSpPr>
      <xdr:spPr>
        <a:xfrm>
          <a:off x="13462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34972</xdr:rowOff>
    </xdr:from>
    <xdr:ext cx="762000" cy="259045"/>
    <xdr:sp macro="" textlink="">
      <xdr:nvSpPr>
        <xdr:cNvPr id="412" name="テキスト ボックス 411">
          <a:extLst>
            <a:ext uri="{FF2B5EF4-FFF2-40B4-BE49-F238E27FC236}">
              <a16:creationId xmlns:a16="http://schemas.microsoft.com/office/drawing/2014/main" id="{D218A782-E86B-4F4C-AE83-B3A1A2BCE3B4}"/>
            </a:ext>
          </a:extLst>
        </xdr:cNvPr>
        <xdr:cNvSpPr txBox="1"/>
      </xdr:nvSpPr>
      <xdr:spPr>
        <a:xfrm>
          <a:off x="13131800" y="586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C89A47D4-B974-4FF4-AE9A-1E6872A2A8E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443503DB-BC41-4642-A46C-BC32A1CBF87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AF7AFFA8-D64F-4A63-BDFB-2296F4AD02F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83ED8005-F5D6-4A10-918E-0EE257B986E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BD190F4E-6E50-4269-A383-5A4B0E009EA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C040B2A8-D2B6-4157-A937-9E26131E59F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9C07B37-EAA0-4F4A-AB6B-B978816E5BB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919A857E-A44B-4C7E-9115-241005DF622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94FD565-9A86-467C-9822-CF7CCF62922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EE9B0D76-62D2-44C1-B942-F34B1B14E86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E47605F-672C-4FA4-ACE0-A577EC7CB8E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77D92575-9A60-4AB4-8A7D-8EA7A44EA4B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99580746-6652-4D06-B1B0-9CADD4B5A95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合併以降の投資的事業への集中により、類似団体と比較して高い割合が続いてきたが、生活基盤整備もピークを過ぎ、普通建設事業が減少に転じてきていることから起債の発行額も減少傾向にある。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今後も、適正な基金額を保有し、将来負担との平準化を考慮しながら、更なる財政健全化に努めていく。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B9D796E9-BEAE-490F-B5F3-2ABB7B66FE4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7E6AB32-AF7D-47E8-AB5B-BD6792562A0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74AAAA5E-D1BC-4AFE-9A89-E36D208F030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260FD2BB-473D-4024-945F-905CE61C6E2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4F7D9360-A65E-427E-9FCA-4423430EE5F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31B6A8F-17D4-4559-9679-8F52AA74ACE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E2522BBE-1BE4-4D89-B11F-164F7202089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7A68369F-2E7A-4CB6-A586-CD3C7FC9076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9C181A5C-39E3-41DC-9D8E-1BD830351CDD}"/>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FD0D970E-3E16-4725-BB85-179B5618E55D}"/>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5DBE643B-1EA5-46AF-BD1B-89A5372AB96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8A3A7460-28FB-4E61-8870-25D07F46F07D}"/>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A86F6562-624F-489C-B455-97F7B021E165}"/>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7718166E-B403-48BD-91FB-7702E51201F4}"/>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D91DCA5A-E2EC-49A2-BB03-308B9FCDE55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A87BE63-86F7-4B8F-9ECA-23DB556CF66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B0788E5-5476-4467-88A4-A31389DC99D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4A03DAF2-61C8-4DB2-8BD9-F8781C6CD9FA}"/>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B40C0F06-C549-4487-A751-54A479EC1088}"/>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194A024F-02B6-494C-AFF3-2946383B0991}"/>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3FE35AEB-83D2-4FC4-B1D8-D047C77BF03A}"/>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9956C631-E969-4451-B2CE-F9D39F94995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64105</xdr:rowOff>
    </xdr:from>
    <xdr:to>
      <xdr:col>81</xdr:col>
      <xdr:colOff>44450</xdr:colOff>
      <xdr:row>17</xdr:row>
      <xdr:rowOff>40882</xdr:rowOff>
    </xdr:to>
    <xdr:cxnSp macro="">
      <xdr:nvCxnSpPr>
        <xdr:cNvPr id="448" name="直線コネクタ 447">
          <a:extLst>
            <a:ext uri="{FF2B5EF4-FFF2-40B4-BE49-F238E27FC236}">
              <a16:creationId xmlns:a16="http://schemas.microsoft.com/office/drawing/2014/main" id="{4FC3F267-8986-4227-A256-5AAAE61BC996}"/>
            </a:ext>
          </a:extLst>
        </xdr:cNvPr>
        <xdr:cNvCxnSpPr/>
      </xdr:nvCxnSpPr>
      <xdr:spPr>
        <a:xfrm flipV="1">
          <a:off x="16179800" y="2807305"/>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id="{54307097-952B-4429-BBB5-E5FD6F8C08A9}"/>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32578912-86FB-4A45-A4A2-71CB07B816B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40882</xdr:rowOff>
    </xdr:from>
    <xdr:to>
      <xdr:col>77</xdr:col>
      <xdr:colOff>44450</xdr:colOff>
      <xdr:row>17</xdr:row>
      <xdr:rowOff>63863</xdr:rowOff>
    </xdr:to>
    <xdr:cxnSp macro="">
      <xdr:nvCxnSpPr>
        <xdr:cNvPr id="451" name="直線コネクタ 450">
          <a:extLst>
            <a:ext uri="{FF2B5EF4-FFF2-40B4-BE49-F238E27FC236}">
              <a16:creationId xmlns:a16="http://schemas.microsoft.com/office/drawing/2014/main" id="{F3BD6879-F0AB-4F24-B6D3-A4615FDCC92F}"/>
            </a:ext>
          </a:extLst>
        </xdr:cNvPr>
        <xdr:cNvCxnSpPr/>
      </xdr:nvCxnSpPr>
      <xdr:spPr>
        <a:xfrm flipV="1">
          <a:off x="15290800" y="295553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7CABAFC6-F9DD-4D75-9E97-ABCE1802B075}"/>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id="{8A0A434D-7036-414E-B722-C93A97D986B4}"/>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63863</xdr:rowOff>
    </xdr:from>
    <xdr:to>
      <xdr:col>72</xdr:col>
      <xdr:colOff>203200</xdr:colOff>
      <xdr:row>17</xdr:row>
      <xdr:rowOff>133955</xdr:rowOff>
    </xdr:to>
    <xdr:cxnSp macro="">
      <xdr:nvCxnSpPr>
        <xdr:cNvPr id="454" name="直線コネクタ 453">
          <a:extLst>
            <a:ext uri="{FF2B5EF4-FFF2-40B4-BE49-F238E27FC236}">
              <a16:creationId xmlns:a16="http://schemas.microsoft.com/office/drawing/2014/main" id="{AA671B0F-FBD2-411C-9DC3-8AC49A70E1C8}"/>
            </a:ext>
          </a:extLst>
        </xdr:cNvPr>
        <xdr:cNvCxnSpPr/>
      </xdr:nvCxnSpPr>
      <xdr:spPr>
        <a:xfrm flipV="1">
          <a:off x="14401800" y="2978513"/>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A3297DB5-E234-458F-B30F-900904086AA1}"/>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id="{920EB722-AEB2-40D8-A08D-01B683649CAF}"/>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133955</xdr:rowOff>
    </xdr:from>
    <xdr:to>
      <xdr:col>68</xdr:col>
      <xdr:colOff>152400</xdr:colOff>
      <xdr:row>18</xdr:row>
      <xdr:rowOff>78559</xdr:rowOff>
    </xdr:to>
    <xdr:cxnSp macro="">
      <xdr:nvCxnSpPr>
        <xdr:cNvPr id="457" name="直線コネクタ 456">
          <a:extLst>
            <a:ext uri="{FF2B5EF4-FFF2-40B4-BE49-F238E27FC236}">
              <a16:creationId xmlns:a16="http://schemas.microsoft.com/office/drawing/2014/main" id="{6146546D-737D-4626-AE5B-50D29819F8A7}"/>
            </a:ext>
          </a:extLst>
        </xdr:cNvPr>
        <xdr:cNvCxnSpPr/>
      </xdr:nvCxnSpPr>
      <xdr:spPr>
        <a:xfrm flipV="1">
          <a:off x="13512800" y="3048605"/>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CD70F0D5-2E0A-41F7-89E8-BACDAFB5CB4D}"/>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125512A7-DDDC-4ED3-A846-95A2C236EE93}"/>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60" name="フローチャート: 判断 459">
          <a:extLst>
            <a:ext uri="{FF2B5EF4-FFF2-40B4-BE49-F238E27FC236}">
              <a16:creationId xmlns:a16="http://schemas.microsoft.com/office/drawing/2014/main" id="{40DF1053-F71A-491A-919C-5FFD5179B692}"/>
            </a:ext>
          </a:extLst>
        </xdr:cNvPr>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61" name="テキスト ボックス 460">
          <a:extLst>
            <a:ext uri="{FF2B5EF4-FFF2-40B4-BE49-F238E27FC236}">
              <a16:creationId xmlns:a16="http://schemas.microsoft.com/office/drawing/2014/main" id="{F5B6FC82-1F8F-4AFC-AA88-72FBFCA1BD14}"/>
            </a:ext>
          </a:extLst>
        </xdr:cNvPr>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5C50DE8-7F43-4845-AB24-D31E6A320BB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16938D5-AFEB-4991-A836-CBC5DCAD91B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6D2594FC-3BBC-4FA3-853E-A348FCA8010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117B0989-9878-4845-9FB9-D29BA1217CB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2E43F784-E2AE-4F60-BA63-E44DA5C5780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13305</xdr:rowOff>
    </xdr:from>
    <xdr:to>
      <xdr:col>81</xdr:col>
      <xdr:colOff>95250</xdr:colOff>
      <xdr:row>16</xdr:row>
      <xdr:rowOff>114905</xdr:rowOff>
    </xdr:to>
    <xdr:sp macro="" textlink="">
      <xdr:nvSpPr>
        <xdr:cNvPr id="467" name="楕円 466">
          <a:extLst>
            <a:ext uri="{FF2B5EF4-FFF2-40B4-BE49-F238E27FC236}">
              <a16:creationId xmlns:a16="http://schemas.microsoft.com/office/drawing/2014/main" id="{E462023B-8077-402D-8F83-87773B9C3826}"/>
            </a:ext>
          </a:extLst>
        </xdr:cNvPr>
        <xdr:cNvSpPr/>
      </xdr:nvSpPr>
      <xdr:spPr>
        <a:xfrm>
          <a:off x="169672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156832</xdr:rowOff>
    </xdr:from>
    <xdr:ext cx="762000" cy="259045"/>
    <xdr:sp macro="" textlink="">
      <xdr:nvSpPr>
        <xdr:cNvPr id="468" name="将来負担の状況該当値テキスト">
          <a:extLst>
            <a:ext uri="{FF2B5EF4-FFF2-40B4-BE49-F238E27FC236}">
              <a16:creationId xmlns:a16="http://schemas.microsoft.com/office/drawing/2014/main" id="{87860488-1423-4C47-84D3-C875791278F3}"/>
            </a:ext>
          </a:extLst>
        </xdr:cNvPr>
        <xdr:cNvSpPr txBox="1"/>
      </xdr:nvSpPr>
      <xdr:spPr>
        <a:xfrm>
          <a:off x="17106900" y="272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161532</xdr:rowOff>
    </xdr:from>
    <xdr:to>
      <xdr:col>77</xdr:col>
      <xdr:colOff>95250</xdr:colOff>
      <xdr:row>17</xdr:row>
      <xdr:rowOff>91682</xdr:rowOff>
    </xdr:to>
    <xdr:sp macro="" textlink="">
      <xdr:nvSpPr>
        <xdr:cNvPr id="469" name="楕円 468">
          <a:extLst>
            <a:ext uri="{FF2B5EF4-FFF2-40B4-BE49-F238E27FC236}">
              <a16:creationId xmlns:a16="http://schemas.microsoft.com/office/drawing/2014/main" id="{43DA69CA-6B32-453E-906A-D8D818865528}"/>
            </a:ext>
          </a:extLst>
        </xdr:cNvPr>
        <xdr:cNvSpPr/>
      </xdr:nvSpPr>
      <xdr:spPr>
        <a:xfrm>
          <a:off x="16129000" y="2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76459</xdr:rowOff>
    </xdr:from>
    <xdr:ext cx="736600" cy="259045"/>
    <xdr:sp macro="" textlink="">
      <xdr:nvSpPr>
        <xdr:cNvPr id="470" name="テキスト ボックス 469">
          <a:extLst>
            <a:ext uri="{FF2B5EF4-FFF2-40B4-BE49-F238E27FC236}">
              <a16:creationId xmlns:a16="http://schemas.microsoft.com/office/drawing/2014/main" id="{ED104A69-E1EF-4AFC-BABE-A26B3DCBDF22}"/>
            </a:ext>
          </a:extLst>
        </xdr:cNvPr>
        <xdr:cNvSpPr txBox="1"/>
      </xdr:nvSpPr>
      <xdr:spPr>
        <a:xfrm>
          <a:off x="15798800" y="299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13063</xdr:rowOff>
    </xdr:from>
    <xdr:to>
      <xdr:col>73</xdr:col>
      <xdr:colOff>44450</xdr:colOff>
      <xdr:row>17</xdr:row>
      <xdr:rowOff>114663</xdr:rowOff>
    </xdr:to>
    <xdr:sp macro="" textlink="">
      <xdr:nvSpPr>
        <xdr:cNvPr id="471" name="楕円 470">
          <a:extLst>
            <a:ext uri="{FF2B5EF4-FFF2-40B4-BE49-F238E27FC236}">
              <a16:creationId xmlns:a16="http://schemas.microsoft.com/office/drawing/2014/main" id="{C127E16C-0844-453F-A624-5090A11B05C1}"/>
            </a:ext>
          </a:extLst>
        </xdr:cNvPr>
        <xdr:cNvSpPr/>
      </xdr:nvSpPr>
      <xdr:spPr>
        <a:xfrm>
          <a:off x="15240000" y="2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99440</xdr:rowOff>
    </xdr:from>
    <xdr:ext cx="762000" cy="259045"/>
    <xdr:sp macro="" textlink="">
      <xdr:nvSpPr>
        <xdr:cNvPr id="472" name="テキスト ボックス 471">
          <a:extLst>
            <a:ext uri="{FF2B5EF4-FFF2-40B4-BE49-F238E27FC236}">
              <a16:creationId xmlns:a16="http://schemas.microsoft.com/office/drawing/2014/main" id="{970E8AEA-F2F5-4772-A7E1-BC19AB3D0EBA}"/>
            </a:ext>
          </a:extLst>
        </xdr:cNvPr>
        <xdr:cNvSpPr txBox="1"/>
      </xdr:nvSpPr>
      <xdr:spPr>
        <a:xfrm>
          <a:off x="14909800" y="30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83155</xdr:rowOff>
    </xdr:from>
    <xdr:to>
      <xdr:col>68</xdr:col>
      <xdr:colOff>203200</xdr:colOff>
      <xdr:row>18</xdr:row>
      <xdr:rowOff>13305</xdr:rowOff>
    </xdr:to>
    <xdr:sp macro="" textlink="">
      <xdr:nvSpPr>
        <xdr:cNvPr id="473" name="楕円 472">
          <a:extLst>
            <a:ext uri="{FF2B5EF4-FFF2-40B4-BE49-F238E27FC236}">
              <a16:creationId xmlns:a16="http://schemas.microsoft.com/office/drawing/2014/main" id="{591B00BA-9397-4F0D-BD9B-07FA5E906910}"/>
            </a:ext>
          </a:extLst>
        </xdr:cNvPr>
        <xdr:cNvSpPr/>
      </xdr:nvSpPr>
      <xdr:spPr>
        <a:xfrm>
          <a:off x="14351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169532</xdr:rowOff>
    </xdr:from>
    <xdr:ext cx="762000" cy="259045"/>
    <xdr:sp macro="" textlink="">
      <xdr:nvSpPr>
        <xdr:cNvPr id="474" name="テキスト ボックス 473">
          <a:extLst>
            <a:ext uri="{FF2B5EF4-FFF2-40B4-BE49-F238E27FC236}">
              <a16:creationId xmlns:a16="http://schemas.microsoft.com/office/drawing/2014/main" id="{D9B06B3B-676F-405D-BFE3-DC073128D295}"/>
            </a:ext>
          </a:extLst>
        </xdr:cNvPr>
        <xdr:cNvSpPr txBox="1"/>
      </xdr:nvSpPr>
      <xdr:spPr>
        <a:xfrm>
          <a:off x="140208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27759</xdr:rowOff>
    </xdr:from>
    <xdr:to>
      <xdr:col>64</xdr:col>
      <xdr:colOff>152400</xdr:colOff>
      <xdr:row>18</xdr:row>
      <xdr:rowOff>129359</xdr:rowOff>
    </xdr:to>
    <xdr:sp macro="" textlink="">
      <xdr:nvSpPr>
        <xdr:cNvPr id="475" name="楕円 474">
          <a:extLst>
            <a:ext uri="{FF2B5EF4-FFF2-40B4-BE49-F238E27FC236}">
              <a16:creationId xmlns:a16="http://schemas.microsoft.com/office/drawing/2014/main" id="{8AEF6F03-ABF7-4460-89D1-FBE769A69995}"/>
            </a:ext>
          </a:extLst>
        </xdr:cNvPr>
        <xdr:cNvSpPr/>
      </xdr:nvSpPr>
      <xdr:spPr>
        <a:xfrm>
          <a:off x="13462000" y="3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114135</xdr:rowOff>
    </xdr:from>
    <xdr:ext cx="762000" cy="259045"/>
    <xdr:sp macro="" textlink="">
      <xdr:nvSpPr>
        <xdr:cNvPr id="476" name="テキスト ボックス 475">
          <a:extLst>
            <a:ext uri="{FF2B5EF4-FFF2-40B4-BE49-F238E27FC236}">
              <a16:creationId xmlns:a16="http://schemas.microsoft.com/office/drawing/2014/main" id="{681BF1D5-A17D-4DC2-8EC3-1CB05C8659A4}"/>
            </a:ext>
          </a:extLst>
        </xdr:cNvPr>
        <xdr:cNvSpPr txBox="1"/>
      </xdr:nvSpPr>
      <xdr:spPr>
        <a:xfrm>
          <a:off x="13131800" y="320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A79E6339-D022-46B5-89A3-88A889542AC2}"/>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96F739B3-54D4-448F-91C8-F9FF127658D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3E6630C-1DBB-4640-B451-52C629322CF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B38E275-E028-4F34-B3F2-8EF783318696}"/>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449B2C2-AF3A-4A43-A41B-4364C9E5292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2D038305-41CA-4604-A307-C8D75E2E6E6C}"/>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46AF289C-F022-4923-B81E-4061748DE5FF}"/>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29511D98-A03F-4844-A2B3-91CF5C140D38}"/>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70F20AB-86A7-4843-8CB9-56CE5971A3A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57F4525-E605-4626-939E-C562141383D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210AB9B-E1BF-49A1-B4EA-422DB6A9F591}"/>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11,217
11,070
55.90
5,693,250
5,509,037
178,905
3,789,782
8,034,803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FACC643C-2F2F-4708-B39F-4004769958BD}"/>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A3361595-F59B-464A-B52A-59E47A02924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BABC42D6-1868-44F0-96DA-C3D7EE3F7F7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56DB2FBC-22C3-43EA-8944-F6B4BB3CC47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F648C93B-674E-48DC-88D1-ADC735726387}"/>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E1364495-8BAE-4C31-92BE-A6DF9674FA4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2A1F231B-B73A-484F-94CE-3DF4D3D19E65}"/>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33097F93-C498-463C-9869-61B981A6392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2444CB4-3FD1-4FFD-9E0C-284CD97B757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0F042F8-6EFD-4005-A6A5-498B2012D092}"/>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F3C3659-F4E4-4E12-9BC0-14F9995977EC}"/>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36BD066A-67EE-4810-944E-27BCAB90F7E3}"/>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662D890-EB45-41E1-8292-867D0260CB3F}"/>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136D02F-E1DE-47F6-B9BA-B8CAA702296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CDF2BC87-B6FA-4993-B725-A4862D7E5FA4}"/>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1E550605-349A-4C20-B1AE-309C62E581D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2FEC6DD-3660-445F-AC65-2DD7EDC0A56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99574CF4-16D1-4488-80AD-FA8D3C16E90E}"/>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E9E687A-5930-4E21-A788-32B9B2FE689E}"/>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499B4866-4083-4428-A739-36CC6A0AC69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D04A9DB-CA40-41B0-AF5C-342BAF76A34E}"/>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5F76F9F-C45F-4E35-ACDD-08D6FFFBEB6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05EE260-19DB-41A9-A33F-DFB9B2705C87}"/>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5A56993E-52C8-40B5-B67E-E2D5E0BD9A4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6FF7DC7-FA0E-41F8-AB27-0DBCFE3F22C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1BB871C-ED51-430C-81BB-9E6C8FAB878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80C137F9-EAAD-450E-B674-6B21A27938F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806BF2F-EA64-4B7D-9019-17B1EFBC6AF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AC0F012-D64D-4C58-9DC1-0731ED583FA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0E1A6A1-854E-42E5-B0D4-043B0DB40F5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15564ED-24DD-4D92-80EF-7C23B0C9FAD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2D6C282-9B6F-45A9-82E2-D0FA37689EB8}"/>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合併後分庁方式をとっていること等により、類似団体と比較して高い比率で推移してきたが、定員適正化計画に基づき計画的な定員管理を進めたことにより、類似団体に近い値まで改善が進んでいる。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年３月に策定した定員適正化計画に基づき、今後も計画的な職員採用に努め、人件費削減に取り組んでいく。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F17D029F-F41D-4060-A3C0-D1A8150BFBF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B1388BC-D5E7-4E80-9668-DF490D3BC91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E95F1801-0774-4EC4-B221-5982A7D0D80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DA905FED-54C1-44E2-BEC5-0FFA6E1C4D1F}"/>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F21A6A3D-C9DA-4532-8B45-9292107DCE39}"/>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95E25DF4-AD33-4FC2-B482-B0C6F3020806}"/>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9EAE84F-C26D-4119-A076-C05EAABC3903}"/>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5117331A-013B-4003-B3F3-81C0B72D1129}"/>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3A28064A-4396-4F6D-BAE8-5B3A6F79F2A5}"/>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5531D273-EF6B-49CC-82D7-3CAE540A46D1}"/>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A7FB2F52-5EB2-46F1-BD08-2F2AFCE8CF06}"/>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3E2ADD77-6CD1-4D10-BE57-2A5846A8057D}"/>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6154ED8D-A4B0-473F-9698-58EDD7AF680C}"/>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8975100-FE6A-4BDC-87CE-D80DF0DD900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EC3CCFE7-4318-47CD-9295-B61A0A1511A2}"/>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A66B515B-7A6E-4F04-86EB-1BA728C59A69}"/>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CFA0AF14-9F1E-4939-800E-90DC8EBE729A}"/>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B3C6F662-3AE5-48AB-8A51-52C072478855}"/>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47EC9109-D8D4-4E45-9421-9AD018D0885D}"/>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591FB333-1068-4160-9FB3-02F334EEA769}"/>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1A193A73-29D9-40EE-9A1E-5E55A99F621D}"/>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C9A8233A-B8B2-4710-B9CB-7E40BBE60289}"/>
            </a:ext>
          </a:extLst>
        </xdr:cNvPr>
        <xdr:cNvCxnSpPr/>
      </xdr:nvCxnSpPr>
      <xdr:spPr>
        <a:xfrm flipV="1">
          <a:off x="3987800" y="6329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3B54EB5C-492B-4916-9789-3B7ACE6E3C4E}"/>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F18180AE-3E69-4A46-BF6E-E396F9625DB3}"/>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42E20F09-CC7D-4BA2-93FF-AD4E8FC616DA}"/>
            </a:ext>
          </a:extLst>
        </xdr:cNvPr>
        <xdr:cNvCxnSpPr/>
      </xdr:nvCxnSpPr>
      <xdr:spPr>
        <a:xfrm flipV="1">
          <a:off x="3098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BC49E484-5340-45B5-AD8C-00BF6464BAAD}"/>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2511BDA6-A682-4F42-B76D-0664900D0687}"/>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EE7386E5-13FE-40EF-8DE7-C94AC33F1E20}"/>
            </a:ext>
          </a:extLst>
        </xdr:cNvPr>
        <xdr:cNvCxnSpPr/>
      </xdr:nvCxnSpPr>
      <xdr:spPr>
        <a:xfrm flipV="1">
          <a:off x="2209800" y="636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5DDDA694-F243-40FC-B0C5-99ADB1050D1D}"/>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2BE8511A-3F8A-4146-A121-32F6AD9DF258}"/>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93644572-730F-44E2-9316-E7BCE9FF4DED}"/>
            </a:ext>
          </a:extLst>
        </xdr:cNvPr>
        <xdr:cNvCxnSpPr/>
      </xdr:nvCxnSpPr>
      <xdr:spPr>
        <a:xfrm flipV="1">
          <a:off x="1320800" y="6443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64C32CA-F7F7-495B-B374-7E1F299C5C34}"/>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28A4D2FC-5730-44AE-A0A8-ABE45EEA0493}"/>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72D23441-90ED-4E95-BB53-70666CC84CF9}"/>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5A855E7-0836-4B1F-8AD4-CC3CB60695D6}"/>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F9739BCC-AF03-4F0A-AA36-DE02A1830F37}"/>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1B3DF202-7741-4D96-815A-37A75D75B80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BDB0C74A-BAC1-4806-8A7F-C7968323F2D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A149E016-D512-4DE3-B866-471E5021E2C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8C2787BA-0371-4ACA-A738-B87823211C8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A697139B-36F5-4B83-A590-E1F9C9844723}"/>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8E9ED3F7-DE97-48A6-8C61-3BFCD5D586AE}"/>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E72314C8-28C6-4B12-BB94-2FFD6CD8D8C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5F8B7B8-3AB3-4B5E-B3F9-421D8F13B7A3}"/>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EFC88623-9F7E-4F13-AB38-D8A5BF264D19}"/>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8E7D7578-F529-4B22-B4D3-F5969A9C74DF}"/>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FC3521A4-B5D5-4FE9-A3F5-503DBBEEB784}"/>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C56AA237-8549-48FA-93EB-691E79A7E5D5}"/>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26FB314A-B52E-4698-B2ED-F2514481AF6D}"/>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88E93652-D783-42EE-8D04-71F5BCF4B3CB}"/>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2515FD6C-7620-4B9B-A455-A2A85BEA372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7D0702EB-A5D7-43D6-A868-110880AA40A3}"/>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418AC53D-B6CE-4072-A585-B00F465B0B92}"/>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5B5F1505-2E3C-4711-8687-149188693222}"/>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E8F93948-5082-4014-A925-F5F3C93C946F}"/>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B457E52D-526F-42BB-93BC-34AB202DC74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9FC6A1E3-7E83-40A5-B60E-FA260CCAC165}"/>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70464882-1454-47E2-A5E7-872CA56EEAA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9C21DEAF-3B5D-4738-8F7A-85973D7F88F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369BDE34-A9A7-4410-A283-BADC103DF88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CF90C3C2-27B2-4786-8828-2E66C35426E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年度から財政運営計画に基づいた全庁的な行財政改革に継続して取り組んだ結果、物件費に係る経常収支比率は前年度比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6A927D3-90A6-4D33-83CB-D7ACD2B1D41C}"/>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83E402E5-EA13-481F-A7B6-2CDBE8EB2645}"/>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CC6040AE-9214-40EA-A20C-19EC2E32CE4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CAB6C714-E623-4F6F-8C9F-67335FA8DE66}"/>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3EC19000-D3F9-49AF-B7C0-165D23C6BC7D}"/>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70A68786-E9D3-4595-85C0-3AF18FFF5626}"/>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83B56C95-C259-451C-A394-6A503EF70B31}"/>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2B46B08A-94A7-4192-8439-84FA72FF5851}"/>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A693AB1B-01BD-4367-80B6-2D24AEBA6A04}"/>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1991EBB1-DD87-452B-8AAC-3B95F94BF5B7}"/>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15D9F0A-4B13-4010-AF21-2EA478D7E1D2}"/>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6FFEB0C-8739-476D-A109-B5DF2D5215F9}"/>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3F12342E-42E6-4064-8C3B-44FB9CDE7C81}"/>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661DDBB-73F9-4B20-BCEA-0EB55F69009A}"/>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D9829260-BF3A-443E-BC39-9D2E5EA6BF8D}"/>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7CCE0235-296A-465E-B7F4-83F448ACFB8E}"/>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84B2E527-5463-4063-B53C-EA2097AC38C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2252078F-49F2-4493-AAC4-D312F7CC79B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21779471-9E98-4307-ABF6-EDFB8B254A95}"/>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9AD26005-F57B-4E83-931E-902A8D4FD90B}"/>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E860E35B-6A20-42FA-8B9E-AAF46BE932BF}"/>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B5770767-FD32-4264-AB2A-00690ABE69F9}"/>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AB1CEA60-317E-40F1-857E-86A02222CFC1}"/>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67129</xdr:rowOff>
    </xdr:to>
    <xdr:cxnSp macro="">
      <xdr:nvCxnSpPr>
        <xdr:cNvPr id="129" name="直線コネクタ 128">
          <a:extLst>
            <a:ext uri="{FF2B5EF4-FFF2-40B4-BE49-F238E27FC236}">
              <a16:creationId xmlns:a16="http://schemas.microsoft.com/office/drawing/2014/main" id="{EA4D93F8-042B-41DA-807F-2389A4735114}"/>
            </a:ext>
          </a:extLst>
        </xdr:cNvPr>
        <xdr:cNvCxnSpPr/>
      </xdr:nvCxnSpPr>
      <xdr:spPr>
        <a:xfrm flipV="1">
          <a:off x="15671800" y="27014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id="{13593F1E-20C8-4119-8131-1D62D3FC4E91}"/>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8C8554FE-1506-4743-B688-1A9785C619B8}"/>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67129</xdr:rowOff>
    </xdr:to>
    <xdr:cxnSp macro="">
      <xdr:nvCxnSpPr>
        <xdr:cNvPr id="132" name="直線コネクタ 131">
          <a:extLst>
            <a:ext uri="{FF2B5EF4-FFF2-40B4-BE49-F238E27FC236}">
              <a16:creationId xmlns:a16="http://schemas.microsoft.com/office/drawing/2014/main" id="{F50CEA39-71EC-491C-A764-A91482E1E7EE}"/>
            </a:ext>
          </a:extLst>
        </xdr:cNvPr>
        <xdr:cNvCxnSpPr/>
      </xdr:nvCxnSpPr>
      <xdr:spPr>
        <a:xfrm>
          <a:off x="14782800" y="2788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858713CA-C4F4-4654-997D-4CC9FE0585FC}"/>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id="{33AB4CA3-8C4C-4526-96D6-7E1FF6CB4F5C}"/>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id="{692E9232-3012-4D34-9545-FC0389AE074A}"/>
            </a:ext>
          </a:extLst>
        </xdr:cNvPr>
        <xdr:cNvCxnSpPr/>
      </xdr:nvCxnSpPr>
      <xdr:spPr>
        <a:xfrm flipV="1">
          <a:off x="13893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19305BD1-8E58-4354-BD90-725420CB7E7E}"/>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id="{8249AA4E-6502-4BD2-9C3E-4866E6576F91}"/>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18</xdr:row>
      <xdr:rowOff>105229</xdr:rowOff>
    </xdr:to>
    <xdr:cxnSp macro="">
      <xdr:nvCxnSpPr>
        <xdr:cNvPr id="138" name="直線コネクタ 137">
          <a:extLst>
            <a:ext uri="{FF2B5EF4-FFF2-40B4-BE49-F238E27FC236}">
              <a16:creationId xmlns:a16="http://schemas.microsoft.com/office/drawing/2014/main" id="{B464583A-E6B7-445C-A53F-D905A92D77F0}"/>
            </a:ext>
          </a:extLst>
        </xdr:cNvPr>
        <xdr:cNvCxnSpPr/>
      </xdr:nvCxnSpPr>
      <xdr:spPr>
        <a:xfrm flipV="1">
          <a:off x="13004800" y="2821214"/>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EAEB403B-9FC0-42B6-A5EB-C4C305B89B53}"/>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id="{70695EF1-D028-41D9-AF85-B07388D9A62F}"/>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a:extLst>
            <a:ext uri="{FF2B5EF4-FFF2-40B4-BE49-F238E27FC236}">
              <a16:creationId xmlns:a16="http://schemas.microsoft.com/office/drawing/2014/main" id="{32C85947-B5AF-4A59-B3CB-5451DB8D031B}"/>
            </a:ext>
          </a:extLst>
        </xdr:cNvPr>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42" name="テキスト ボックス 141">
          <a:extLst>
            <a:ext uri="{FF2B5EF4-FFF2-40B4-BE49-F238E27FC236}">
              <a16:creationId xmlns:a16="http://schemas.microsoft.com/office/drawing/2014/main" id="{E5495D52-9CF3-4A42-80ED-1FD2C7C99155}"/>
            </a:ext>
          </a:extLst>
        </xdr:cNvPr>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B2D979AE-A583-4ECA-853B-C4BF5B878B56}"/>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14180D70-901C-4DBA-93AC-747B73BF624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952C1F20-373A-4BD0-9B26-FDF74964F12D}"/>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B56BA552-5CD0-46E0-9B28-956F4FBF35C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67565D4D-C806-49BE-A56F-D814B8F9632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D86965B1-122E-48E5-B8C9-3EA398AE30CC}"/>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6EE0F7F1-FBCC-4414-A042-C6D9654294C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a:extLst>
            <a:ext uri="{FF2B5EF4-FFF2-40B4-BE49-F238E27FC236}">
              <a16:creationId xmlns:a16="http://schemas.microsoft.com/office/drawing/2014/main" id="{17D36D1C-7672-464A-9719-7B4D1A608A55}"/>
            </a:ext>
          </a:extLst>
        </xdr:cNvPr>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51" name="テキスト ボックス 150">
          <a:extLst>
            <a:ext uri="{FF2B5EF4-FFF2-40B4-BE49-F238E27FC236}">
              <a16:creationId xmlns:a16="http://schemas.microsoft.com/office/drawing/2014/main" id="{DE18DB47-129D-41B2-921F-7DA2B03ED615}"/>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a:extLst>
            <a:ext uri="{FF2B5EF4-FFF2-40B4-BE49-F238E27FC236}">
              <a16:creationId xmlns:a16="http://schemas.microsoft.com/office/drawing/2014/main" id="{9B0E80E3-F817-4C5D-AF2A-9105C304C0D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3" name="テキスト ボックス 152">
          <a:extLst>
            <a:ext uri="{FF2B5EF4-FFF2-40B4-BE49-F238E27FC236}">
              <a16:creationId xmlns:a16="http://schemas.microsoft.com/office/drawing/2014/main" id="{4E514632-AACA-4858-8AA8-882EAA72BE34}"/>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B10AFF7C-3A36-4B8A-97E9-DF5D0618D39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a:extLst>
            <a:ext uri="{FF2B5EF4-FFF2-40B4-BE49-F238E27FC236}">
              <a16:creationId xmlns:a16="http://schemas.microsoft.com/office/drawing/2014/main" id="{8FB92238-E3A4-4702-AFD9-9A56AEACC234}"/>
            </a:ext>
          </a:extLst>
        </xdr:cNvPr>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6" name="楕円 155">
          <a:extLst>
            <a:ext uri="{FF2B5EF4-FFF2-40B4-BE49-F238E27FC236}">
              <a16:creationId xmlns:a16="http://schemas.microsoft.com/office/drawing/2014/main" id="{ADA64FB7-C348-40EC-8C9E-54187B1DA8A6}"/>
            </a:ext>
          </a:extLst>
        </xdr:cNvPr>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7" name="テキスト ボックス 156">
          <a:extLst>
            <a:ext uri="{FF2B5EF4-FFF2-40B4-BE49-F238E27FC236}">
              <a16:creationId xmlns:a16="http://schemas.microsoft.com/office/drawing/2014/main" id="{FBE9E5D9-09AD-4F48-9E65-F9A5A53BE88D}"/>
            </a:ext>
          </a:extLst>
        </xdr:cNvPr>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259D4106-F17E-404A-B57C-CFEF0ACE1E4F}"/>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4A3527B1-399D-4E79-A5D4-1A699241AF0C}"/>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4650D1B5-948A-42AA-9387-F0CCED378D4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A14FF69-CBFE-4884-A336-F2683CA40B1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6AB2545B-409B-4363-B31F-80B8F2E1B1D8}"/>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2ADC5363-F8A3-4729-901A-68D2D57816E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A712E740-B409-4888-BD54-B5F20D384708}"/>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2DEC800-C303-4391-8FE3-331AB7B09F2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BB8ABA95-A812-4B41-AB48-0709EE43CAC7}"/>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2C850D13-E976-4069-A63B-03A769FE65F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39857C11-970A-46C1-943C-747E6612DAD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扶助費は社会的にも増加傾向にある中、財政運営計画に基づき、町単独の扶助費事業も見直しを図っているところである。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引き続き、扶助費事業についても、その必要性を精査するとともに、財政の健全化に努めていく。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132FDA7C-5632-46FD-A2BC-FDE42DB8C77B}"/>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1AA31149-74CF-4761-9B75-10D44F18430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806B2B0C-B840-4A2D-8050-8CC87BFC1D59}"/>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2DCCB248-06F0-4F60-9B6B-239B26D30749}"/>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74D14CAA-89F1-44F1-94C0-4A7E9A2D5649}"/>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41B53CC4-5382-471E-9B92-43D035BCF6B8}"/>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26140867-83CD-49D2-9E17-99D9FAEA9674}"/>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91BBEECB-81D3-4FDA-BDA2-1A2EA9B31B7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7EF2D177-4A7B-4E3B-B5A2-F638E2A96ABE}"/>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5067FCF-C5A2-41C8-B02C-0CA8B5263762}"/>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B62F87C4-A75A-483D-BB65-B1E020CD5E8C}"/>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3166226A-4B31-4660-835D-DF85C612AF76}"/>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B4A619D7-1769-4B39-B19A-77A9B44F37C6}"/>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70CAE6A4-B7E7-4A99-BA90-540B7B18D2E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C2BD8264-6BDC-4A99-BF84-EEF2FC6D8BE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72C4E596-3602-4D0B-A63A-B9ABC63F6D04}"/>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9A8C7E5D-751A-4518-AD49-698BF84063C1}"/>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5714831C-35D3-4006-83BB-5DD974500DA6}"/>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C0687BF7-C3AD-42C8-A68C-9C368AF140B3}"/>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A62D3620-01BB-421D-878F-B52EE7FEF4DE}"/>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69850</xdr:rowOff>
    </xdr:to>
    <xdr:cxnSp macro="">
      <xdr:nvCxnSpPr>
        <xdr:cNvPr id="189" name="直線コネクタ 188">
          <a:extLst>
            <a:ext uri="{FF2B5EF4-FFF2-40B4-BE49-F238E27FC236}">
              <a16:creationId xmlns:a16="http://schemas.microsoft.com/office/drawing/2014/main" id="{EB8B1DF8-0DBE-46E7-8E89-28FC75C49C1E}"/>
            </a:ext>
          </a:extLst>
        </xdr:cNvPr>
        <xdr:cNvCxnSpPr/>
      </xdr:nvCxnSpPr>
      <xdr:spPr>
        <a:xfrm>
          <a:off x="39878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id="{7C174441-C2AE-448C-94FC-B66D7E7183F3}"/>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9D159E81-FD29-49D5-82FF-8554DB39536B}"/>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57150</xdr:rowOff>
    </xdr:to>
    <xdr:cxnSp macro="">
      <xdr:nvCxnSpPr>
        <xdr:cNvPr id="192" name="直線コネクタ 191">
          <a:extLst>
            <a:ext uri="{FF2B5EF4-FFF2-40B4-BE49-F238E27FC236}">
              <a16:creationId xmlns:a16="http://schemas.microsoft.com/office/drawing/2014/main" id="{0B35C3CE-7DBA-4E2A-B73D-09FEC50AA76C}"/>
            </a:ext>
          </a:extLst>
        </xdr:cNvPr>
        <xdr:cNvCxnSpPr/>
      </xdr:nvCxnSpPr>
      <xdr:spPr>
        <a:xfrm>
          <a:off x="3098800" y="982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B6F0CDE2-3735-44A6-BA46-B84E65CAA244}"/>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id="{32EC26CC-CB44-4564-B8A2-EBF793CA1342}"/>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57150</xdr:rowOff>
    </xdr:to>
    <xdr:cxnSp macro="">
      <xdr:nvCxnSpPr>
        <xdr:cNvPr id="195" name="直線コネクタ 194">
          <a:extLst>
            <a:ext uri="{FF2B5EF4-FFF2-40B4-BE49-F238E27FC236}">
              <a16:creationId xmlns:a16="http://schemas.microsoft.com/office/drawing/2014/main" id="{5D61DB9B-398C-452E-88E8-4F6C1F991716}"/>
            </a:ext>
          </a:extLst>
        </xdr:cNvPr>
        <xdr:cNvCxnSpPr/>
      </xdr:nvCxnSpPr>
      <xdr:spPr>
        <a:xfrm>
          <a:off x="2209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8678A918-2AF0-448D-827F-2D2A0D63654C}"/>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112676C-7DC3-45FC-90DE-C444AEBA44D1}"/>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95250</xdr:rowOff>
    </xdr:to>
    <xdr:cxnSp macro="">
      <xdr:nvCxnSpPr>
        <xdr:cNvPr id="198" name="直線コネクタ 197">
          <a:extLst>
            <a:ext uri="{FF2B5EF4-FFF2-40B4-BE49-F238E27FC236}">
              <a16:creationId xmlns:a16="http://schemas.microsoft.com/office/drawing/2014/main" id="{3F2F2285-60B2-41F9-AE75-DE9CD7A249D5}"/>
            </a:ext>
          </a:extLst>
        </xdr:cNvPr>
        <xdr:cNvCxnSpPr/>
      </xdr:nvCxnSpPr>
      <xdr:spPr>
        <a:xfrm flipV="1">
          <a:off x="1320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835BB02-A303-4A2A-B514-00340D1A2EFE}"/>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4E6F9219-8411-4BB2-8F6B-67B37E349144}"/>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a:extLst>
            <a:ext uri="{FF2B5EF4-FFF2-40B4-BE49-F238E27FC236}">
              <a16:creationId xmlns:a16="http://schemas.microsoft.com/office/drawing/2014/main" id="{BF6799E0-4175-4B7C-A507-DD91A5D6D9E6}"/>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2" name="テキスト ボックス 201">
          <a:extLst>
            <a:ext uri="{FF2B5EF4-FFF2-40B4-BE49-F238E27FC236}">
              <a16:creationId xmlns:a16="http://schemas.microsoft.com/office/drawing/2014/main" id="{DC3CA3FB-B17C-471C-A6E5-09AFA9971A79}"/>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2EA6AD20-F2AD-4098-9900-515B180733BF}"/>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909BC180-49A5-4542-971B-19E1BE93CFD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CEEDCB6E-9BC7-452F-9D1F-AA31F7E00FE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41CBF1D4-BCDE-4EB6-80F0-5642B93C98D2}"/>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FF5795EE-581A-4EEF-ABBF-2A3C5F3313DE}"/>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8" name="楕円 207">
          <a:extLst>
            <a:ext uri="{FF2B5EF4-FFF2-40B4-BE49-F238E27FC236}">
              <a16:creationId xmlns:a16="http://schemas.microsoft.com/office/drawing/2014/main" id="{D9F0E052-C91F-45DA-B4A8-D03D93BB267C}"/>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9" name="扶助費該当値テキスト">
          <a:extLst>
            <a:ext uri="{FF2B5EF4-FFF2-40B4-BE49-F238E27FC236}">
              <a16:creationId xmlns:a16="http://schemas.microsoft.com/office/drawing/2014/main" id="{30013916-F036-4192-808E-3C46A2349BEA}"/>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10" name="楕円 209">
          <a:extLst>
            <a:ext uri="{FF2B5EF4-FFF2-40B4-BE49-F238E27FC236}">
              <a16:creationId xmlns:a16="http://schemas.microsoft.com/office/drawing/2014/main" id="{911D1ECE-4A80-4F38-8751-4F419F554E4D}"/>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11" name="テキスト ボックス 210">
          <a:extLst>
            <a:ext uri="{FF2B5EF4-FFF2-40B4-BE49-F238E27FC236}">
              <a16:creationId xmlns:a16="http://schemas.microsoft.com/office/drawing/2014/main" id="{128117D4-E2D6-448C-B258-C43E19644138}"/>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2" name="楕円 211">
          <a:extLst>
            <a:ext uri="{FF2B5EF4-FFF2-40B4-BE49-F238E27FC236}">
              <a16:creationId xmlns:a16="http://schemas.microsoft.com/office/drawing/2014/main" id="{49C13327-2485-47B7-844D-A84E25EE3427}"/>
            </a:ext>
          </a:extLst>
        </xdr:cNvPr>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3" name="テキスト ボックス 212">
          <a:extLst>
            <a:ext uri="{FF2B5EF4-FFF2-40B4-BE49-F238E27FC236}">
              <a16:creationId xmlns:a16="http://schemas.microsoft.com/office/drawing/2014/main" id="{E4A12E16-F502-45DF-A5F9-9B7BB245B8FC}"/>
            </a:ext>
          </a:extLst>
        </xdr:cNvPr>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4" name="楕円 213">
          <a:extLst>
            <a:ext uri="{FF2B5EF4-FFF2-40B4-BE49-F238E27FC236}">
              <a16:creationId xmlns:a16="http://schemas.microsoft.com/office/drawing/2014/main" id="{87D488F1-7599-4D87-9524-67FB7A8E81B3}"/>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5" name="テキスト ボックス 214">
          <a:extLst>
            <a:ext uri="{FF2B5EF4-FFF2-40B4-BE49-F238E27FC236}">
              <a16:creationId xmlns:a16="http://schemas.microsoft.com/office/drawing/2014/main" id="{D8C46565-C72B-4A33-B9A3-D43AB2257C4B}"/>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6" name="楕円 215">
          <a:extLst>
            <a:ext uri="{FF2B5EF4-FFF2-40B4-BE49-F238E27FC236}">
              <a16:creationId xmlns:a16="http://schemas.microsoft.com/office/drawing/2014/main" id="{B70DE01F-A430-4B08-A6B8-C2CB087C90F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7" name="テキスト ボックス 216">
          <a:extLst>
            <a:ext uri="{FF2B5EF4-FFF2-40B4-BE49-F238E27FC236}">
              <a16:creationId xmlns:a16="http://schemas.microsoft.com/office/drawing/2014/main" id="{9B50B2E0-7DA7-4B7C-96CF-956645383FDE}"/>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5094940D-5108-4674-90FD-84720ED6D42F}"/>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A1705448-785F-4C2D-BBFF-FB0E50E0C82E}"/>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BD8829A9-8A6B-4D02-BC63-9DA6419F519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F20AF540-403A-46DF-B34A-9E1917F10F1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2A478378-D82E-4C69-B538-96AC12DD4783}"/>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61EECCA7-ABBA-4D3A-AAFD-8EB07D89507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A421F984-1D8A-4811-902D-A78D2425B90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15B0D9A7-9A86-43BD-B001-36A25F89BBC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C61F008C-53B3-4594-BC8F-5DD126A06903}"/>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D6833AD9-4720-496E-BF8B-06CA62F54721}"/>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8D49246F-F4B1-4648-BED9-8C6AB7355482}"/>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その他の経常収支比率は特別会計への繰出金等により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類似団体平均値と比較しても良い値であると思われ、今後も推移を見守ることとする。</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E9CB7ED-A106-46F7-AD35-866186017D51}"/>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32A2509E-72B7-432F-97C9-353BAAF6990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8F477D83-8142-44BB-8917-619011FD426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DD842964-6C1A-47E2-94C8-EC8B099461B6}"/>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2415B8A3-62FF-4483-BA41-965BDD9D043D}"/>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78611A72-B4C9-4380-8150-D64AF4037D2B}"/>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DA833B89-3B11-477B-8197-A493A26FC363}"/>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B31793FF-71D2-44B3-BB89-102D03C721B1}"/>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42267A22-145D-42F6-8E7D-1820EB09F9D4}"/>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6F71A106-795E-4F8C-A7E1-C2F3C1D05381}"/>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D5C32FEA-DCC5-4367-85A2-4FE8D5137CCA}"/>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684C2211-C47E-42E6-B82C-03A7C1DB5008}"/>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62A5E33B-72E1-4020-B815-555866891557}"/>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B1CC4EC8-A01E-42BE-A713-F4B48C0D5309}"/>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DA2D9FB4-96ED-43E9-B2EE-D8B614ED3C5F}"/>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ACF94988-CB10-4D27-9608-5DB1D6F2083A}"/>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8AC32EC5-7FE3-4A91-8620-CDD0D8D4DC68}"/>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87CB1A7C-9F4A-4ACB-AEC9-7D911D4C55D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75507B7D-9985-4810-AFF6-7F9E55D24C63}"/>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845BF9B3-76DA-4AC8-B85C-6666A27A92AF}"/>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E5B4E1A7-A359-4C53-A234-337D914A80A4}"/>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626A0662-8E36-46EE-8404-67ED1B26D546}"/>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9F2F949C-262C-46C0-A659-E8A9973AB516}"/>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140063</xdr:rowOff>
    </xdr:from>
    <xdr:to>
      <xdr:col>82</xdr:col>
      <xdr:colOff>107950</xdr:colOff>
      <xdr:row>54</xdr:row>
      <xdr:rowOff>166188</xdr:rowOff>
    </xdr:to>
    <xdr:cxnSp macro="">
      <xdr:nvCxnSpPr>
        <xdr:cNvPr id="252" name="直線コネクタ 251">
          <a:extLst>
            <a:ext uri="{FF2B5EF4-FFF2-40B4-BE49-F238E27FC236}">
              <a16:creationId xmlns:a16="http://schemas.microsoft.com/office/drawing/2014/main" id="{13032B4B-075F-4A60-A34B-94423FDBA7A0}"/>
            </a:ext>
          </a:extLst>
        </xdr:cNvPr>
        <xdr:cNvCxnSpPr/>
      </xdr:nvCxnSpPr>
      <xdr:spPr>
        <a:xfrm>
          <a:off x="15671800" y="9398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82417FB4-BEA8-43AC-8CFF-F197C0E332B4}"/>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9862562A-7225-4F7B-AFBE-C3B519295F27}"/>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100874</xdr:rowOff>
    </xdr:from>
    <xdr:to>
      <xdr:col>78</xdr:col>
      <xdr:colOff>69850</xdr:colOff>
      <xdr:row>54</xdr:row>
      <xdr:rowOff>140063</xdr:rowOff>
    </xdr:to>
    <xdr:cxnSp macro="">
      <xdr:nvCxnSpPr>
        <xdr:cNvPr id="255" name="直線コネクタ 254">
          <a:extLst>
            <a:ext uri="{FF2B5EF4-FFF2-40B4-BE49-F238E27FC236}">
              <a16:creationId xmlns:a16="http://schemas.microsoft.com/office/drawing/2014/main" id="{3E8F7D23-0DA0-456B-9F5F-C3F8B7394A14}"/>
            </a:ext>
          </a:extLst>
        </xdr:cNvPr>
        <xdr:cNvCxnSpPr/>
      </xdr:nvCxnSpPr>
      <xdr:spPr>
        <a:xfrm>
          <a:off x="14782800" y="9359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2CF8186-039E-446D-9DB0-9537FFA57851}"/>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1F9C6E53-9881-46AA-80E4-05667BFBC01C}"/>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100874</xdr:rowOff>
    </xdr:from>
    <xdr:to>
      <xdr:col>73</xdr:col>
      <xdr:colOff>180975</xdr:colOff>
      <xdr:row>55</xdr:row>
      <xdr:rowOff>14333</xdr:rowOff>
    </xdr:to>
    <xdr:cxnSp macro="">
      <xdr:nvCxnSpPr>
        <xdr:cNvPr id="258" name="直線コネクタ 257">
          <a:extLst>
            <a:ext uri="{FF2B5EF4-FFF2-40B4-BE49-F238E27FC236}">
              <a16:creationId xmlns:a16="http://schemas.microsoft.com/office/drawing/2014/main" id="{C75C7F71-C6C2-4C3A-8535-6E094F7561CE}"/>
            </a:ext>
          </a:extLst>
        </xdr:cNvPr>
        <xdr:cNvCxnSpPr/>
      </xdr:nvCxnSpPr>
      <xdr:spPr>
        <a:xfrm flipV="1">
          <a:off x="13893800" y="93591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37F6740B-2A37-4EBA-AD1E-3EEEF4A94489}"/>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149D7503-4188-4B0E-8473-14C2AECF9A2D}"/>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146594</xdr:rowOff>
    </xdr:from>
    <xdr:to>
      <xdr:col>69</xdr:col>
      <xdr:colOff>92075</xdr:colOff>
      <xdr:row>55</xdr:row>
      <xdr:rowOff>14333</xdr:rowOff>
    </xdr:to>
    <xdr:cxnSp macro="">
      <xdr:nvCxnSpPr>
        <xdr:cNvPr id="261" name="直線コネクタ 260">
          <a:extLst>
            <a:ext uri="{FF2B5EF4-FFF2-40B4-BE49-F238E27FC236}">
              <a16:creationId xmlns:a16="http://schemas.microsoft.com/office/drawing/2014/main" id="{4C7C4D71-F4DF-43C4-B91C-47F6DE2C4EAE}"/>
            </a:ext>
          </a:extLst>
        </xdr:cNvPr>
        <xdr:cNvCxnSpPr/>
      </xdr:nvCxnSpPr>
      <xdr:spPr>
        <a:xfrm>
          <a:off x="13004800" y="9404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4F57D549-84B0-4A25-B871-B5268B0E35D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BB2980A5-CBD7-4C98-BA37-B365303D4915}"/>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a:extLst>
            <a:ext uri="{FF2B5EF4-FFF2-40B4-BE49-F238E27FC236}">
              <a16:creationId xmlns:a16="http://schemas.microsoft.com/office/drawing/2014/main" id="{E341DB25-94EF-48E9-B3EF-CF6601528687}"/>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5" name="テキスト ボックス 264">
          <a:extLst>
            <a:ext uri="{FF2B5EF4-FFF2-40B4-BE49-F238E27FC236}">
              <a16:creationId xmlns:a16="http://schemas.microsoft.com/office/drawing/2014/main" id="{A73E6FAC-ED9A-4AFB-8CF7-BBE9A8134F7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22755A0A-5BD3-4D25-AC35-01A8E398F64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BAC15F78-A841-41BA-B74C-D6DB2FB8F99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4F2F4547-0946-4D8D-8381-716B4AA1184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DC2EED30-7184-41DE-BE47-8796303AE71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3F50EB86-74D7-4703-A3CC-672F6A6426F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115388</xdr:rowOff>
    </xdr:from>
    <xdr:to>
      <xdr:col>82</xdr:col>
      <xdr:colOff>158750</xdr:colOff>
      <xdr:row>55</xdr:row>
      <xdr:rowOff>45538</xdr:rowOff>
    </xdr:to>
    <xdr:sp macro="" textlink="">
      <xdr:nvSpPr>
        <xdr:cNvPr id="271" name="楕円 270">
          <a:extLst>
            <a:ext uri="{FF2B5EF4-FFF2-40B4-BE49-F238E27FC236}">
              <a16:creationId xmlns:a16="http://schemas.microsoft.com/office/drawing/2014/main" id="{7F0B9D60-FB08-4697-BE42-7C504B818813}"/>
            </a:ext>
          </a:extLst>
        </xdr:cNvPr>
        <xdr:cNvSpPr/>
      </xdr:nvSpPr>
      <xdr:spPr>
        <a:xfrm>
          <a:off x="164592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131915</xdr:rowOff>
    </xdr:from>
    <xdr:ext cx="762000" cy="259045"/>
    <xdr:sp macro="" textlink="">
      <xdr:nvSpPr>
        <xdr:cNvPr id="272" name="その他該当値テキスト">
          <a:extLst>
            <a:ext uri="{FF2B5EF4-FFF2-40B4-BE49-F238E27FC236}">
              <a16:creationId xmlns:a16="http://schemas.microsoft.com/office/drawing/2014/main" id="{2B9420FC-76E0-4DED-98F1-02B341B691FE}"/>
            </a:ext>
          </a:extLst>
        </xdr:cNvPr>
        <xdr:cNvSpPr txBox="1"/>
      </xdr:nvSpPr>
      <xdr:spPr>
        <a:xfrm>
          <a:off x="16598900" y="921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89263</xdr:rowOff>
    </xdr:from>
    <xdr:to>
      <xdr:col>78</xdr:col>
      <xdr:colOff>120650</xdr:colOff>
      <xdr:row>55</xdr:row>
      <xdr:rowOff>19413</xdr:rowOff>
    </xdr:to>
    <xdr:sp macro="" textlink="">
      <xdr:nvSpPr>
        <xdr:cNvPr id="273" name="楕円 272">
          <a:extLst>
            <a:ext uri="{FF2B5EF4-FFF2-40B4-BE49-F238E27FC236}">
              <a16:creationId xmlns:a16="http://schemas.microsoft.com/office/drawing/2014/main" id="{DE557986-17E4-46A9-90BC-BE5129B2E109}"/>
            </a:ext>
          </a:extLst>
        </xdr:cNvPr>
        <xdr:cNvSpPr/>
      </xdr:nvSpPr>
      <xdr:spPr>
        <a:xfrm>
          <a:off x="15621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29590</xdr:rowOff>
    </xdr:from>
    <xdr:ext cx="736600" cy="259045"/>
    <xdr:sp macro="" textlink="">
      <xdr:nvSpPr>
        <xdr:cNvPr id="274" name="テキスト ボックス 273">
          <a:extLst>
            <a:ext uri="{FF2B5EF4-FFF2-40B4-BE49-F238E27FC236}">
              <a16:creationId xmlns:a16="http://schemas.microsoft.com/office/drawing/2014/main" id="{7B878A15-7190-4A63-B811-98FCC5238750}"/>
            </a:ext>
          </a:extLst>
        </xdr:cNvPr>
        <xdr:cNvSpPr txBox="1"/>
      </xdr:nvSpPr>
      <xdr:spPr>
        <a:xfrm>
          <a:off x="15290800" y="911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50074</xdr:rowOff>
    </xdr:from>
    <xdr:to>
      <xdr:col>74</xdr:col>
      <xdr:colOff>31750</xdr:colOff>
      <xdr:row>54</xdr:row>
      <xdr:rowOff>151674</xdr:rowOff>
    </xdr:to>
    <xdr:sp macro="" textlink="">
      <xdr:nvSpPr>
        <xdr:cNvPr id="275" name="楕円 274">
          <a:extLst>
            <a:ext uri="{FF2B5EF4-FFF2-40B4-BE49-F238E27FC236}">
              <a16:creationId xmlns:a16="http://schemas.microsoft.com/office/drawing/2014/main" id="{96B17189-0179-448E-8D94-1B8E32530EB8}"/>
            </a:ext>
          </a:extLst>
        </xdr:cNvPr>
        <xdr:cNvSpPr/>
      </xdr:nvSpPr>
      <xdr:spPr>
        <a:xfrm>
          <a:off x="14732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161851</xdr:rowOff>
    </xdr:from>
    <xdr:ext cx="762000" cy="259045"/>
    <xdr:sp macro="" textlink="">
      <xdr:nvSpPr>
        <xdr:cNvPr id="276" name="テキスト ボックス 275">
          <a:extLst>
            <a:ext uri="{FF2B5EF4-FFF2-40B4-BE49-F238E27FC236}">
              <a16:creationId xmlns:a16="http://schemas.microsoft.com/office/drawing/2014/main" id="{BAACC4D6-2135-4ADD-A97B-4A9111139D6A}"/>
            </a:ext>
          </a:extLst>
        </xdr:cNvPr>
        <xdr:cNvSpPr txBox="1"/>
      </xdr:nvSpPr>
      <xdr:spPr>
        <a:xfrm>
          <a:off x="14401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134983</xdr:rowOff>
    </xdr:from>
    <xdr:to>
      <xdr:col>69</xdr:col>
      <xdr:colOff>142875</xdr:colOff>
      <xdr:row>55</xdr:row>
      <xdr:rowOff>65133</xdr:rowOff>
    </xdr:to>
    <xdr:sp macro="" textlink="">
      <xdr:nvSpPr>
        <xdr:cNvPr id="277" name="楕円 276">
          <a:extLst>
            <a:ext uri="{FF2B5EF4-FFF2-40B4-BE49-F238E27FC236}">
              <a16:creationId xmlns:a16="http://schemas.microsoft.com/office/drawing/2014/main" id="{A0778A66-528A-4822-AC9F-4C7667CFC1E7}"/>
            </a:ext>
          </a:extLst>
        </xdr:cNvPr>
        <xdr:cNvSpPr/>
      </xdr:nvSpPr>
      <xdr:spPr>
        <a:xfrm>
          <a:off x="13843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75310</xdr:rowOff>
    </xdr:from>
    <xdr:ext cx="762000" cy="259045"/>
    <xdr:sp macro="" textlink="">
      <xdr:nvSpPr>
        <xdr:cNvPr id="278" name="テキスト ボックス 277">
          <a:extLst>
            <a:ext uri="{FF2B5EF4-FFF2-40B4-BE49-F238E27FC236}">
              <a16:creationId xmlns:a16="http://schemas.microsoft.com/office/drawing/2014/main" id="{7221DBB0-0851-40DE-976B-BFF7656EF6F0}"/>
            </a:ext>
          </a:extLst>
        </xdr:cNvPr>
        <xdr:cNvSpPr txBox="1"/>
      </xdr:nvSpPr>
      <xdr:spPr>
        <a:xfrm>
          <a:off x="13512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95794</xdr:rowOff>
    </xdr:from>
    <xdr:to>
      <xdr:col>65</xdr:col>
      <xdr:colOff>53975</xdr:colOff>
      <xdr:row>55</xdr:row>
      <xdr:rowOff>25944</xdr:rowOff>
    </xdr:to>
    <xdr:sp macro="" textlink="">
      <xdr:nvSpPr>
        <xdr:cNvPr id="279" name="楕円 278">
          <a:extLst>
            <a:ext uri="{FF2B5EF4-FFF2-40B4-BE49-F238E27FC236}">
              <a16:creationId xmlns:a16="http://schemas.microsoft.com/office/drawing/2014/main" id="{B4CE5055-B812-4C25-A082-93269171882C}"/>
            </a:ext>
          </a:extLst>
        </xdr:cNvPr>
        <xdr:cNvSpPr/>
      </xdr:nvSpPr>
      <xdr:spPr>
        <a:xfrm>
          <a:off x="12954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36121</xdr:rowOff>
    </xdr:from>
    <xdr:ext cx="762000" cy="259045"/>
    <xdr:sp macro="" textlink="">
      <xdr:nvSpPr>
        <xdr:cNvPr id="280" name="テキスト ボックス 279">
          <a:extLst>
            <a:ext uri="{FF2B5EF4-FFF2-40B4-BE49-F238E27FC236}">
              <a16:creationId xmlns:a16="http://schemas.microsoft.com/office/drawing/2014/main" id="{5EDA88C6-CF12-4087-A99C-D67DF45031AD}"/>
            </a:ext>
          </a:extLst>
        </xdr:cNvPr>
        <xdr:cNvSpPr txBox="1"/>
      </xdr:nvSpPr>
      <xdr:spPr>
        <a:xfrm>
          <a:off x="12623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CC925601-6520-4161-A16A-B4159CEC913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15E782EA-B278-4E89-8E06-C3E0E1113E06}"/>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C2CA0512-EAE9-4A5D-9016-E48DAB36663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6BCB8D99-F2EA-4107-B168-63B90EF07C1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C7A04FAF-F15D-479D-9268-2B80D213E0D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DDEA7122-069B-49AD-A977-0438B4B9B9D8}"/>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3FE5DA09-A833-42F1-9416-B6625DECB1F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1DD80C02-5230-47B2-9063-CA528E3EA467}"/>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4124C5B8-7C95-4D28-AF9E-28491B86CBE8}"/>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22EF2BBA-2189-4BAF-83F2-F3C9AF75060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6F08B4B2-248A-48F7-B569-2FD87A38D7BE}"/>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％の増となっている。今後、一部事務組合の解散による負担金の減も見込まれる部分はあるが、その他補助金の削減など、全体の見直しを図ることも必要である。</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C467DBEF-5E9F-42CD-9AD0-7A36D06899F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E09E0B69-F754-48A9-AD18-F2B4B2CF9C7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A2E38EA7-4A4A-449D-83EB-58F286692144}"/>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6EB09F35-F707-4C31-9D36-35AD7EB7E173}"/>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4C6D834-7E9F-4A2E-9585-59B581518D43}"/>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A72C57BE-65FC-4C30-A833-ED1FCF4037BC}"/>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BBB98AE0-F0A9-4044-AA08-E53389BD5349}"/>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F5A060E6-9491-4B7A-B9C5-29A6C92528B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BAC8D8AA-D8CE-42A7-8FFC-31ECD800612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5F2D7241-6763-4E1B-9780-FF87D0BF00EE}"/>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413DBD-796E-43A8-99C4-0738206FC1F1}"/>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A73873A4-E1D9-474B-B1BC-8416D3AE425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FA03216C-BCBF-4718-864E-6F8909D6EBA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81D7237D-CE3A-42B3-83FF-08310B83C26B}"/>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161D06BF-269E-499A-A77B-8790483C6AB7}"/>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7B2BD539-32BB-41C2-9D98-3131550B7A5B}"/>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E6C63D25-5DB0-4F4F-91DE-C29F1FF8C85D}"/>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E40E6E08-704F-49C0-A294-351B7DCDF0D6}"/>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92710</xdr:rowOff>
    </xdr:to>
    <xdr:cxnSp macro="">
      <xdr:nvCxnSpPr>
        <xdr:cNvPr id="310" name="直線コネクタ 309">
          <a:extLst>
            <a:ext uri="{FF2B5EF4-FFF2-40B4-BE49-F238E27FC236}">
              <a16:creationId xmlns:a16="http://schemas.microsoft.com/office/drawing/2014/main" id="{3B754EC3-422E-4903-BED4-5D5039011EBF}"/>
            </a:ext>
          </a:extLst>
        </xdr:cNvPr>
        <xdr:cNvCxnSpPr/>
      </xdr:nvCxnSpPr>
      <xdr:spPr>
        <a:xfrm>
          <a:off x="15671800" y="63540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a:extLst>
            <a:ext uri="{FF2B5EF4-FFF2-40B4-BE49-F238E27FC236}">
              <a16:creationId xmlns:a16="http://schemas.microsoft.com/office/drawing/2014/main" id="{1639D2C6-3448-4CB1-9616-0C481DD649DB}"/>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7F24A8D4-2608-4BEF-843D-44BDE59A4802}"/>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56134</xdr:rowOff>
    </xdr:to>
    <xdr:cxnSp macro="">
      <xdr:nvCxnSpPr>
        <xdr:cNvPr id="313" name="直線コネクタ 312">
          <a:extLst>
            <a:ext uri="{FF2B5EF4-FFF2-40B4-BE49-F238E27FC236}">
              <a16:creationId xmlns:a16="http://schemas.microsoft.com/office/drawing/2014/main" id="{84F00FF5-67BA-4A8B-8F39-EDA91C092EEE}"/>
            </a:ext>
          </a:extLst>
        </xdr:cNvPr>
        <xdr:cNvCxnSpPr/>
      </xdr:nvCxnSpPr>
      <xdr:spPr>
        <a:xfrm flipV="1">
          <a:off x="14782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6827A43A-5979-4BAA-B43F-145C03A18892}"/>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id="{B00B2837-E291-4064-BA5E-C8F63F165C0E}"/>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56134</xdr:rowOff>
    </xdr:to>
    <xdr:cxnSp macro="">
      <xdr:nvCxnSpPr>
        <xdr:cNvPr id="316" name="直線コネクタ 315">
          <a:extLst>
            <a:ext uri="{FF2B5EF4-FFF2-40B4-BE49-F238E27FC236}">
              <a16:creationId xmlns:a16="http://schemas.microsoft.com/office/drawing/2014/main" id="{87D7608B-806B-40B0-827E-00A12A7C54E0}"/>
            </a:ext>
          </a:extLst>
        </xdr:cNvPr>
        <xdr:cNvCxnSpPr/>
      </xdr:nvCxnSpPr>
      <xdr:spPr>
        <a:xfrm>
          <a:off x="13893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7248CA3A-3FF6-4E57-A3F1-798B645A11EB}"/>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8EF3F041-B113-413B-BDA5-3C2AB4E9AA6F}"/>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69850</xdr:rowOff>
    </xdr:to>
    <xdr:cxnSp macro="">
      <xdr:nvCxnSpPr>
        <xdr:cNvPr id="319" name="直線コネクタ 318">
          <a:extLst>
            <a:ext uri="{FF2B5EF4-FFF2-40B4-BE49-F238E27FC236}">
              <a16:creationId xmlns:a16="http://schemas.microsoft.com/office/drawing/2014/main" id="{DC41DA99-6238-415A-9254-1A89E6A474AF}"/>
            </a:ext>
          </a:extLst>
        </xdr:cNvPr>
        <xdr:cNvCxnSpPr/>
      </xdr:nvCxnSpPr>
      <xdr:spPr>
        <a:xfrm flipV="1">
          <a:off x="13004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6AAB2F56-4E76-4405-8896-A58A73C4C79B}"/>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518F1579-3101-4F10-A50B-3F2BDEC9DD8F}"/>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a:extLst>
            <a:ext uri="{FF2B5EF4-FFF2-40B4-BE49-F238E27FC236}">
              <a16:creationId xmlns:a16="http://schemas.microsoft.com/office/drawing/2014/main" id="{B93E4C9B-E378-417E-AA3F-D86C946BCE82}"/>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23" name="テキスト ボックス 322">
          <a:extLst>
            <a:ext uri="{FF2B5EF4-FFF2-40B4-BE49-F238E27FC236}">
              <a16:creationId xmlns:a16="http://schemas.microsoft.com/office/drawing/2014/main" id="{1846F2B0-D8CE-4C95-96B4-A47F7ADBD04C}"/>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63204997-9BA3-423F-A168-ADCBB0D7FEF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3C0BAF10-F415-4091-AC3F-D89A55677C09}"/>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48D80879-DA1E-462E-93BC-7DB451BA7A0E}"/>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98650B01-B004-41E3-86DE-6A2C3AB6343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AC20657-5D8B-40F7-9D42-C036B472F63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9" name="楕円 328">
          <a:extLst>
            <a:ext uri="{FF2B5EF4-FFF2-40B4-BE49-F238E27FC236}">
              <a16:creationId xmlns:a16="http://schemas.microsoft.com/office/drawing/2014/main" id="{4023EE89-7C80-4D2F-82DE-DE20D6114876}"/>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0" name="補助費等該当値テキスト">
          <a:extLst>
            <a:ext uri="{FF2B5EF4-FFF2-40B4-BE49-F238E27FC236}">
              <a16:creationId xmlns:a16="http://schemas.microsoft.com/office/drawing/2014/main" id="{753DBE28-9A75-4003-AC2F-56F5ED321C67}"/>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1" name="楕円 330">
          <a:extLst>
            <a:ext uri="{FF2B5EF4-FFF2-40B4-BE49-F238E27FC236}">
              <a16:creationId xmlns:a16="http://schemas.microsoft.com/office/drawing/2014/main" id="{C136BF5E-A4E0-4C16-BCF0-B00E22F5DA6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32" name="テキスト ボックス 331">
          <a:extLst>
            <a:ext uri="{FF2B5EF4-FFF2-40B4-BE49-F238E27FC236}">
              <a16:creationId xmlns:a16="http://schemas.microsoft.com/office/drawing/2014/main" id="{03096315-9DA3-4EB0-B501-9C12D6307A04}"/>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3" name="楕円 332">
          <a:extLst>
            <a:ext uri="{FF2B5EF4-FFF2-40B4-BE49-F238E27FC236}">
              <a16:creationId xmlns:a16="http://schemas.microsoft.com/office/drawing/2014/main" id="{4CB14F7A-A6CA-407E-8997-CD7CC0C951A4}"/>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4" name="テキスト ボックス 333">
          <a:extLst>
            <a:ext uri="{FF2B5EF4-FFF2-40B4-BE49-F238E27FC236}">
              <a16:creationId xmlns:a16="http://schemas.microsoft.com/office/drawing/2014/main" id="{DB68CD6D-3D49-4260-98C1-CBF017A5EDE4}"/>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5" name="楕円 334">
          <a:extLst>
            <a:ext uri="{FF2B5EF4-FFF2-40B4-BE49-F238E27FC236}">
              <a16:creationId xmlns:a16="http://schemas.microsoft.com/office/drawing/2014/main" id="{18A347C5-42C2-49FC-A216-9F72A4C6EE9E}"/>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6" name="テキスト ボックス 335">
          <a:extLst>
            <a:ext uri="{FF2B5EF4-FFF2-40B4-BE49-F238E27FC236}">
              <a16:creationId xmlns:a16="http://schemas.microsoft.com/office/drawing/2014/main" id="{B619E54C-0BDD-4640-A9F1-9C66DAD113C7}"/>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7" name="楕円 336">
          <a:extLst>
            <a:ext uri="{FF2B5EF4-FFF2-40B4-BE49-F238E27FC236}">
              <a16:creationId xmlns:a16="http://schemas.microsoft.com/office/drawing/2014/main" id="{391EE565-E8CD-4950-8F45-E92673082065}"/>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8" name="テキスト ボックス 337">
          <a:extLst>
            <a:ext uri="{FF2B5EF4-FFF2-40B4-BE49-F238E27FC236}">
              <a16:creationId xmlns:a16="http://schemas.microsoft.com/office/drawing/2014/main" id="{A8D2F25B-6E89-4A43-AE56-D8C05249974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F8908105-43B1-42EF-B0A9-02EDB4C7F8F9}"/>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14CBCAF8-C347-45F0-80D1-84A186EB7B0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FA81FFFB-8D4C-4216-A317-10B959CC1A9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11208EE2-E231-493F-A3EE-54EA0F5E6A2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4EC93253-57F5-4B3C-8850-0CA1C2C89AD4}"/>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29C0C79B-9A0B-408E-BFE6-0651DECC777B}"/>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2BDF94BC-8A15-49DF-AE10-34B8BD8E909D}"/>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62B29D8C-0B76-49C5-B41D-C01A104EFD84}"/>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3202C8B1-F535-4B98-9043-9050A2FE99DC}"/>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7AF68CC2-93DB-4451-92AB-D47B0781022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10FA784B-C894-4831-844E-F8513BE90028}"/>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合併以降、生活基盤整備に集中して取り組み、合併特例債を発行してきた結果、公債費に係る経常収支比率が上昇してしまった。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整備事業のピークは平成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年度であったが、公債費の償還ピークは令和４年度と予測されることから、今後の厳しい財政状況を鑑みると、事業の縮小や人件費等経常経費の削減に取り組む必要がある。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FDCEA850-360E-44C7-8936-2C3FB189694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B06C8284-8A07-4E6E-8BE2-9802839F524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76FF7F2D-D7FF-4328-8157-7F1810366379}"/>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96DFB4E9-F6C1-4199-8961-80E238316E52}"/>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2C2AF030-19F0-4B60-9B2F-C0D86837EC86}"/>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1358C46D-A981-48C5-B8DB-61B5C7C48414}"/>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F9F90D11-E24D-4319-A9EC-0F3A22AEB565}"/>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95FD7714-5CF5-4087-BC9C-1478B3A235E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BF32E602-4264-4C8F-AA78-BEFB5F7C183C}"/>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2489454D-287E-4AB8-9F96-EBFC42D01F4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9FAAF0E8-9B3F-45D6-90EB-C3CD06114BC3}"/>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931021E4-3EF8-4615-AB14-588782A29029}"/>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115A417D-D6B9-4991-B0D1-BF508F385968}"/>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1851103F-23A7-4007-94BD-8D90C0925A6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53B47ACC-70C8-402C-8BE5-343EFE774AD9}"/>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E9EF8F5B-1E68-473A-A0B9-09D367518957}"/>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70AE9912-0E52-409C-ACE4-C6BF93786D71}"/>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7A9DEA44-6DBD-4608-A0AA-69D071C97283}"/>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77</xdr:row>
      <xdr:rowOff>161289</xdr:rowOff>
    </xdr:to>
    <xdr:cxnSp macro="">
      <xdr:nvCxnSpPr>
        <xdr:cNvPr id="368" name="直線コネクタ 367">
          <a:extLst>
            <a:ext uri="{FF2B5EF4-FFF2-40B4-BE49-F238E27FC236}">
              <a16:creationId xmlns:a16="http://schemas.microsoft.com/office/drawing/2014/main" id="{593A7302-4E1D-4FCE-9166-7FF62E03C091}"/>
            </a:ext>
          </a:extLst>
        </xdr:cNvPr>
        <xdr:cNvCxnSpPr/>
      </xdr:nvCxnSpPr>
      <xdr:spPr>
        <a:xfrm>
          <a:off x="3987800" y="133492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51AF151A-4D8F-4B2E-9F48-C7BEB4D53ED5}"/>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5F482466-2E2D-47BF-9C37-1261CE03DF7F}"/>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152146</xdr:rowOff>
    </xdr:to>
    <xdr:cxnSp macro="">
      <xdr:nvCxnSpPr>
        <xdr:cNvPr id="371" name="直線コネクタ 370">
          <a:extLst>
            <a:ext uri="{FF2B5EF4-FFF2-40B4-BE49-F238E27FC236}">
              <a16:creationId xmlns:a16="http://schemas.microsoft.com/office/drawing/2014/main" id="{50B7FB8D-6BD2-48B1-9456-4C3FDCDBDC28}"/>
            </a:ext>
          </a:extLst>
        </xdr:cNvPr>
        <xdr:cNvCxnSpPr/>
      </xdr:nvCxnSpPr>
      <xdr:spPr>
        <a:xfrm flipV="1">
          <a:off x="3098800" y="13349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68F27EFB-B0A2-4CED-A8C9-2E865C405E83}"/>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id="{7F3203CC-BE8E-4AF5-9893-AC6E9A540A4D}"/>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152146</xdr:rowOff>
    </xdr:to>
    <xdr:cxnSp macro="">
      <xdr:nvCxnSpPr>
        <xdr:cNvPr id="374" name="直線コネクタ 373">
          <a:extLst>
            <a:ext uri="{FF2B5EF4-FFF2-40B4-BE49-F238E27FC236}">
              <a16:creationId xmlns:a16="http://schemas.microsoft.com/office/drawing/2014/main" id="{63786EDB-60F0-407A-8E0A-0A819FF9EE5D}"/>
            </a:ext>
          </a:extLst>
        </xdr:cNvPr>
        <xdr:cNvCxnSpPr/>
      </xdr:nvCxnSpPr>
      <xdr:spPr>
        <a:xfrm>
          <a:off x="2209800" y="132532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555D0921-4DBC-48AB-81BF-F1C0C8F1EA2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id="{B135607D-0F50-4A62-889F-8947CC388EEC}"/>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51563</xdr:rowOff>
    </xdr:to>
    <xdr:cxnSp macro="">
      <xdr:nvCxnSpPr>
        <xdr:cNvPr id="377" name="直線コネクタ 376">
          <a:extLst>
            <a:ext uri="{FF2B5EF4-FFF2-40B4-BE49-F238E27FC236}">
              <a16:creationId xmlns:a16="http://schemas.microsoft.com/office/drawing/2014/main" id="{69AFB37A-4D2A-4C18-8A94-BD9CAEAB209A}"/>
            </a:ext>
          </a:extLst>
        </xdr:cNvPr>
        <xdr:cNvCxnSpPr/>
      </xdr:nvCxnSpPr>
      <xdr:spPr>
        <a:xfrm>
          <a:off x="1320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2C09DB70-7319-4ECD-B1B0-463765B62C18}"/>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B4438543-2606-473F-B5CC-A24C5DA25842}"/>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574B0627-0DEE-4B1C-9979-55811CF978D1}"/>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5CF10708-0172-44B5-A380-DF61A7ABDA36}"/>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7B11892C-3AE2-4F5F-8C8D-B4CEC22FFAA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F9DE27D8-5FCA-438D-ADE8-3879D3D76E3D}"/>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AA7CD5AF-A196-4EA6-9C0B-308CF05A4433}"/>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47424356-1B0D-4F0B-A5E6-71284857F1C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85065CA0-6FF4-4B9A-B329-EBD33753D99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7" name="楕円 386">
          <a:extLst>
            <a:ext uri="{FF2B5EF4-FFF2-40B4-BE49-F238E27FC236}">
              <a16:creationId xmlns:a16="http://schemas.microsoft.com/office/drawing/2014/main" id="{96E3EA92-7CD7-4C7E-8986-49EAC1851A09}"/>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8" name="公債費該当値テキスト">
          <a:extLst>
            <a:ext uri="{FF2B5EF4-FFF2-40B4-BE49-F238E27FC236}">
              <a16:creationId xmlns:a16="http://schemas.microsoft.com/office/drawing/2014/main" id="{194C2836-CE0B-4F8C-BE6D-630BE255CF4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9" name="楕円 388">
          <a:extLst>
            <a:ext uri="{FF2B5EF4-FFF2-40B4-BE49-F238E27FC236}">
              <a16:creationId xmlns:a16="http://schemas.microsoft.com/office/drawing/2014/main" id="{1A76DD41-C4DE-4364-837A-25C5219A85F4}"/>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90" name="テキスト ボックス 389">
          <a:extLst>
            <a:ext uri="{FF2B5EF4-FFF2-40B4-BE49-F238E27FC236}">
              <a16:creationId xmlns:a16="http://schemas.microsoft.com/office/drawing/2014/main" id="{3DCE73A0-EFC3-468E-87AE-941CC1D57817}"/>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1" name="楕円 390">
          <a:extLst>
            <a:ext uri="{FF2B5EF4-FFF2-40B4-BE49-F238E27FC236}">
              <a16:creationId xmlns:a16="http://schemas.microsoft.com/office/drawing/2014/main" id="{28AC503B-E718-4E82-9BAD-C64B38AE6164}"/>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2" name="テキスト ボックス 391">
          <a:extLst>
            <a:ext uri="{FF2B5EF4-FFF2-40B4-BE49-F238E27FC236}">
              <a16:creationId xmlns:a16="http://schemas.microsoft.com/office/drawing/2014/main" id="{7900253C-FB1D-43BD-B6F4-42EE53701BF4}"/>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3" name="楕円 392">
          <a:extLst>
            <a:ext uri="{FF2B5EF4-FFF2-40B4-BE49-F238E27FC236}">
              <a16:creationId xmlns:a16="http://schemas.microsoft.com/office/drawing/2014/main" id="{DBC0D92D-44E4-4423-8BC8-BAB4AA0A3AB3}"/>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4" name="テキスト ボックス 393">
          <a:extLst>
            <a:ext uri="{FF2B5EF4-FFF2-40B4-BE49-F238E27FC236}">
              <a16:creationId xmlns:a16="http://schemas.microsoft.com/office/drawing/2014/main" id="{FFFA361E-E121-49D0-AF29-EDCB4806D0C7}"/>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5" name="楕円 394">
          <a:extLst>
            <a:ext uri="{FF2B5EF4-FFF2-40B4-BE49-F238E27FC236}">
              <a16:creationId xmlns:a16="http://schemas.microsoft.com/office/drawing/2014/main" id="{D06B8F77-C6FE-421E-B105-DB4B8F088B5B}"/>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6" name="テキスト ボックス 395">
          <a:extLst>
            <a:ext uri="{FF2B5EF4-FFF2-40B4-BE49-F238E27FC236}">
              <a16:creationId xmlns:a16="http://schemas.microsoft.com/office/drawing/2014/main" id="{78EFD2CA-FADE-4F8F-8E90-CD1CDB5B5D0A}"/>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4CF4E27E-8836-4C09-B7F2-0BC6C80CBE1B}"/>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E674C871-8E37-42A9-8D06-72E1AEF4DBB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5C11ED6A-9D7B-424C-8FAC-79F1A93F0B75}"/>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A96D82E8-0DCC-4F1A-B060-87668AC55E6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36037D22-C56A-490E-8465-64A6E3869C86}"/>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F20529E9-1A10-4D54-85A9-5B2CBA39B35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60B60265-7DEF-49F3-AC92-05FB6534A04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43DE3A9-50A2-462B-B354-3274FDECF17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8ED3B9F4-8CF6-49A4-8640-1E855D5B8AA6}"/>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31E7B80-6DA1-48E1-848D-A436D84657B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5F48683D-1F3C-4DE6-B006-FF724EAA1CD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合併以降集中的に進めてきた公共施設整備が一段落したことにより、類似団体と同程度の値となっている。さらに、定員適正化と行財政改革に取り組んでいく。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BB5F0340-AEF7-4D89-B89D-60F11B82933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D5B5FCFD-5EAD-4672-9515-31743CD7FD6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2813A00F-3551-4827-9B42-7B116F3FEF03}"/>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19186A1B-9FCD-4A51-B1FB-BC7FDAC6AA56}"/>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2E212741-FD12-41CC-80B4-1DB220D7BF6D}"/>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33A06D8F-FFE4-429F-A634-539B4A194B13}"/>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6ACE32EA-FFE5-4283-A91D-B23AC0379FAF}"/>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A3E45B4-7BCA-470F-B5F4-BE720B4A4FC3}"/>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EFC3287E-A634-4BD4-8359-11773B41D10E}"/>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613D921-8193-4FD3-8E63-3314919305EB}"/>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A54F01E7-D937-4468-A419-171AE8F15D51}"/>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EB9C87DC-9CB1-40F5-832F-D98D410518C3}"/>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54AF21FC-0A19-4B61-9086-836DBA5DDC39}"/>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AF21D49D-72CE-494B-8BE7-441E9BC272BE}"/>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5E2AD7CA-15FF-4A64-9D44-F382DF17A9A8}"/>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48BD0712-6D8A-48D7-97B0-DE7D7CA7CE5C}"/>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D71AB74-F0AD-4ECE-AC7D-D118951586B6}"/>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AF9A9C07-D786-47FF-8E02-A31F7C114C9A}"/>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550A41E8-1A4A-419A-8D82-9362D29A7494}"/>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30987</xdr:rowOff>
    </xdr:to>
    <xdr:cxnSp macro="">
      <xdr:nvCxnSpPr>
        <xdr:cNvPr id="427" name="直線コネクタ 426">
          <a:extLst>
            <a:ext uri="{FF2B5EF4-FFF2-40B4-BE49-F238E27FC236}">
              <a16:creationId xmlns:a16="http://schemas.microsoft.com/office/drawing/2014/main" id="{05A3790B-95D3-4B59-9B25-7E766E67F942}"/>
            </a:ext>
          </a:extLst>
        </xdr:cNvPr>
        <xdr:cNvCxnSpPr/>
      </xdr:nvCxnSpPr>
      <xdr:spPr>
        <a:xfrm>
          <a:off x="15671800" y="130108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a:extLst>
            <a:ext uri="{FF2B5EF4-FFF2-40B4-BE49-F238E27FC236}">
              <a16:creationId xmlns:a16="http://schemas.microsoft.com/office/drawing/2014/main" id="{20C83BFC-D590-4BF9-8953-60B5F84D128F}"/>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F8634CF7-A515-4C99-B134-A67CD882514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3556</xdr:rowOff>
    </xdr:to>
    <xdr:cxnSp macro="">
      <xdr:nvCxnSpPr>
        <xdr:cNvPr id="430" name="直線コネクタ 429">
          <a:extLst>
            <a:ext uri="{FF2B5EF4-FFF2-40B4-BE49-F238E27FC236}">
              <a16:creationId xmlns:a16="http://schemas.microsoft.com/office/drawing/2014/main" id="{0679470A-80BB-4285-B1E2-80E9BAAA5AEF}"/>
            </a:ext>
          </a:extLst>
        </xdr:cNvPr>
        <xdr:cNvCxnSpPr/>
      </xdr:nvCxnSpPr>
      <xdr:spPr>
        <a:xfrm flipV="1">
          <a:off x="14782800" y="13010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9B8A2517-2BF0-438D-BD6E-777798116BC1}"/>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a:extLst>
            <a:ext uri="{FF2B5EF4-FFF2-40B4-BE49-F238E27FC236}">
              <a16:creationId xmlns:a16="http://schemas.microsoft.com/office/drawing/2014/main" id="{D9F60C93-8638-4C1B-B26E-EA636A3F4825}"/>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53848</xdr:rowOff>
    </xdr:to>
    <xdr:cxnSp macro="">
      <xdr:nvCxnSpPr>
        <xdr:cNvPr id="433" name="直線コネクタ 432">
          <a:extLst>
            <a:ext uri="{FF2B5EF4-FFF2-40B4-BE49-F238E27FC236}">
              <a16:creationId xmlns:a16="http://schemas.microsoft.com/office/drawing/2014/main" id="{C7FD32EB-6B0A-43F7-81F6-BBDC16BD480C}"/>
            </a:ext>
          </a:extLst>
        </xdr:cNvPr>
        <xdr:cNvCxnSpPr/>
      </xdr:nvCxnSpPr>
      <xdr:spPr>
        <a:xfrm flipV="1">
          <a:off x="13893800" y="13033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11EA952F-974B-4496-8C7E-CE1E0ACE75BC}"/>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82D27438-DA9E-435A-AC5E-4EB8B278D639}"/>
            </a:ext>
          </a:extLst>
        </xdr:cNvPr>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78</xdr:row>
      <xdr:rowOff>58420</xdr:rowOff>
    </xdr:to>
    <xdr:cxnSp macro="">
      <xdr:nvCxnSpPr>
        <xdr:cNvPr id="436" name="直線コネクタ 435">
          <a:extLst>
            <a:ext uri="{FF2B5EF4-FFF2-40B4-BE49-F238E27FC236}">
              <a16:creationId xmlns:a16="http://schemas.microsoft.com/office/drawing/2014/main" id="{DB6EADF4-B044-4628-BC26-175E76EC9860}"/>
            </a:ext>
          </a:extLst>
        </xdr:cNvPr>
        <xdr:cNvCxnSpPr/>
      </xdr:nvCxnSpPr>
      <xdr:spPr>
        <a:xfrm flipV="1">
          <a:off x="13004800" y="1308404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FB025842-B537-49F6-B08C-9C79EE9FB60C}"/>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D8834FBB-0D1E-45B5-899B-892266007DBB}"/>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a:extLst>
            <a:ext uri="{FF2B5EF4-FFF2-40B4-BE49-F238E27FC236}">
              <a16:creationId xmlns:a16="http://schemas.microsoft.com/office/drawing/2014/main" id="{58CA9CD3-AC0C-4434-A713-6626C307CCB4}"/>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40" name="テキスト ボックス 439">
          <a:extLst>
            <a:ext uri="{FF2B5EF4-FFF2-40B4-BE49-F238E27FC236}">
              <a16:creationId xmlns:a16="http://schemas.microsoft.com/office/drawing/2014/main" id="{A12AB277-792F-4C86-8A24-755186B2EC2E}"/>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73E5EC35-13E7-4C13-B356-B539E259B93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EB18E3CC-7434-411E-A596-372F372EF16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3455FC2-3D8B-48AC-9C6B-2B788A56DE1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F8151364-79C8-4A7F-802A-E8F38377788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66DC8C20-21D3-4E9D-B705-1F21DC04B11C}"/>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6" name="楕円 445">
          <a:extLst>
            <a:ext uri="{FF2B5EF4-FFF2-40B4-BE49-F238E27FC236}">
              <a16:creationId xmlns:a16="http://schemas.microsoft.com/office/drawing/2014/main" id="{C0AB7094-83B6-4960-98A1-497DD3B636A2}"/>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7" name="公債費以外該当値テキスト">
          <a:extLst>
            <a:ext uri="{FF2B5EF4-FFF2-40B4-BE49-F238E27FC236}">
              <a16:creationId xmlns:a16="http://schemas.microsoft.com/office/drawing/2014/main" id="{4352DDC4-3FD5-471C-938B-9F4A8B8D31CE}"/>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8" name="楕円 447">
          <a:extLst>
            <a:ext uri="{FF2B5EF4-FFF2-40B4-BE49-F238E27FC236}">
              <a16:creationId xmlns:a16="http://schemas.microsoft.com/office/drawing/2014/main" id="{B0F0FAC4-04EE-4C8D-8FA7-694503AC5D87}"/>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9" name="テキスト ボックス 448">
          <a:extLst>
            <a:ext uri="{FF2B5EF4-FFF2-40B4-BE49-F238E27FC236}">
              <a16:creationId xmlns:a16="http://schemas.microsoft.com/office/drawing/2014/main" id="{8D26B762-41FB-4924-9EA2-FFB6A4A4D3F3}"/>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0" name="楕円 449">
          <a:extLst>
            <a:ext uri="{FF2B5EF4-FFF2-40B4-BE49-F238E27FC236}">
              <a16:creationId xmlns:a16="http://schemas.microsoft.com/office/drawing/2014/main" id="{31914B10-7530-4B46-B266-926C445CCB0F}"/>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1" name="テキスト ボックス 450">
          <a:extLst>
            <a:ext uri="{FF2B5EF4-FFF2-40B4-BE49-F238E27FC236}">
              <a16:creationId xmlns:a16="http://schemas.microsoft.com/office/drawing/2014/main" id="{CDCC5A20-2936-4A72-9990-203133A085B7}"/>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2" name="楕円 451">
          <a:extLst>
            <a:ext uri="{FF2B5EF4-FFF2-40B4-BE49-F238E27FC236}">
              <a16:creationId xmlns:a16="http://schemas.microsoft.com/office/drawing/2014/main" id="{B3C1A1B8-279E-48C1-9C0B-163BB1813129}"/>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89425</xdr:rowOff>
    </xdr:from>
    <xdr:ext cx="762000" cy="259045"/>
    <xdr:sp macro="" textlink="">
      <xdr:nvSpPr>
        <xdr:cNvPr id="453" name="テキスト ボックス 452">
          <a:extLst>
            <a:ext uri="{FF2B5EF4-FFF2-40B4-BE49-F238E27FC236}">
              <a16:creationId xmlns:a16="http://schemas.microsoft.com/office/drawing/2014/main" id="{C285F3B0-43EA-44E8-A8C3-816F7BE8BA44}"/>
            </a:ext>
          </a:extLst>
        </xdr:cNvPr>
        <xdr:cNvSpPr txBox="1"/>
      </xdr:nvSpPr>
      <xdr:spPr>
        <a:xfrm>
          <a:off x="13512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4" name="楕円 453">
          <a:extLst>
            <a:ext uri="{FF2B5EF4-FFF2-40B4-BE49-F238E27FC236}">
              <a16:creationId xmlns:a16="http://schemas.microsoft.com/office/drawing/2014/main" id="{227EE415-5335-4484-A958-6430F3596D93}"/>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5" name="テキスト ボックス 454">
          <a:extLst>
            <a:ext uri="{FF2B5EF4-FFF2-40B4-BE49-F238E27FC236}">
              <a16:creationId xmlns:a16="http://schemas.microsoft.com/office/drawing/2014/main" id="{FCC843B5-7A6D-40CD-BFA8-478BEC4F5EEB}"/>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2991241-AA24-4E1A-ADF6-F5615A2F5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4B4F27D0-FB2B-4C56-A0AA-960B06331D9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97554B3-BC7B-4F3A-844C-8542382588D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DA679E00-9944-4A1D-A629-F27255F0C63A}"/>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120C5B61-C3C3-4262-900F-0CDF008C8F5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E958EB76-5E6A-46CD-87B3-4697577C706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CDD2987-0A75-4464-81BA-B86920777941}"/>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DEBACF3-C791-49B3-9421-B5FCCB3760E3}"/>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34C18820-92ED-472A-AA02-E97DB4748443}"/>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66F3D7B9-BCD1-4D13-BDB8-42FDFF4A5D71}"/>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22F89D8A-EC27-4589-9341-E2A40200720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50FC1CB-3834-4009-8505-0EC16E84A8FA}"/>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3FDB8064-D66F-4C54-A4A9-C04C632A3959}"/>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AEC76EF7-3C8D-4D6A-9BB2-0573CC3EC0B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E107413-D035-4D56-8A74-E61C58D6EDFF}"/>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70D2FFD-0515-463C-A1D8-B9CEAC8B6E76}"/>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D0164E7B-ECB3-4B5C-BE84-D22D8E064639}"/>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651B8284-AADC-4E00-8257-31408E1580E3}"/>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94045C2-9F45-4C62-A6D0-9A12D936C49D}"/>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1677DF7-E35D-4EB0-985F-C094A7BDE717}"/>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750524CF-9A6A-42C8-AA3C-590E35545638}"/>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01C8847-6A1E-487D-97F3-D21CE9BEC486}"/>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A5B1E156-BAE7-46F2-8C29-B8AE5D385A06}"/>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F93B1B8D-EE3D-4944-B642-9C38EF2B72AA}"/>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D2A7A19-1FC0-4E0B-9D87-526CA57E42A4}"/>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811C7F06-573A-490E-91DE-75817DFAB5BE}"/>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C43EC640-DC96-41FB-B4A1-0F4059A2A51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DDCB6E2A-5DEF-4DDA-B8ED-732413EC27C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995235EC-1968-4DE5-83BE-26496B9722BA}"/>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3208148-4A9B-490A-8C2C-6FB96FDFD16D}"/>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B0CE845C-C965-4B2B-8515-091A3E96D8F1}"/>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447C9E07-0E1C-41F4-BBEF-AB28638D5F4C}"/>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3B457647-9174-42DF-8B47-F3262F54EAB1}"/>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FF118F10-38A1-4A32-A94F-DF5C61B292FE}"/>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14F2B127-D19F-4BC1-8282-10CAB08757C4}"/>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CC650619-E3D6-47B6-BF36-25A5D7376D8C}"/>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E8346C64-2AD3-445D-A290-C45C5F9337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E725D696-3412-4656-812B-72103E6AFC37}"/>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988C890A-3E92-4297-AFDF-E4A4201803CE}"/>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E0556E81-4201-4746-8168-C5F0A3299B28}"/>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DCFF0FA3-01B0-4579-A908-72765036AF6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636DD3B8-64FF-4D0F-B9C8-1CF29D44B6F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6A1E7FE7-FEB4-45E2-B662-E9E4050456C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948344BD-E799-446E-B8D7-2915B2F157B8}"/>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A366902E-3787-4006-9363-5F4A6CACF2B9}"/>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9155C65-6A80-4BFD-82F1-5CE06F41507E}"/>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796B69EE-CFEB-44AD-84EE-66F4B48F0974}"/>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92D451B6-2EF6-4635-AD31-A59B6DA65766}"/>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102997</xdr:rowOff>
    </xdr:from>
    <xdr:to>
      <xdr:col>29</xdr:col>
      <xdr:colOff>127000</xdr:colOff>
      <xdr:row>17</xdr:row>
      <xdr:rowOff>120653</xdr:rowOff>
    </xdr:to>
    <xdr:cxnSp macro="">
      <xdr:nvCxnSpPr>
        <xdr:cNvPr id="50" name="直線コネクタ 49">
          <a:extLst>
            <a:ext uri="{FF2B5EF4-FFF2-40B4-BE49-F238E27FC236}">
              <a16:creationId xmlns:a16="http://schemas.microsoft.com/office/drawing/2014/main" id="{D2F5457F-0274-4FA5-8667-C7D0EB061A41}"/>
            </a:ext>
          </a:extLst>
        </xdr:cNvPr>
        <xdr:cNvCxnSpPr/>
      </xdr:nvCxnSpPr>
      <xdr:spPr bwMode="auto">
        <a:xfrm flipV="1">
          <a:off x="5003800" y="3065272"/>
          <a:ext cx="647700" cy="17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87774</xdr:rowOff>
    </xdr:from>
    <xdr:ext cx="762000" cy="259045"/>
    <xdr:sp macro="" textlink="">
      <xdr:nvSpPr>
        <xdr:cNvPr id="51" name="人口1人当たり決算額の推移平均値テキスト130">
          <a:extLst>
            <a:ext uri="{FF2B5EF4-FFF2-40B4-BE49-F238E27FC236}">
              <a16:creationId xmlns:a16="http://schemas.microsoft.com/office/drawing/2014/main" id="{1073C3DA-826B-405E-A376-721A927BDB05}"/>
            </a:ext>
          </a:extLst>
        </xdr:cNvPr>
        <xdr:cNvSpPr txBox="1"/>
      </xdr:nvSpPr>
      <xdr:spPr>
        <a:xfrm>
          <a:off x="5740400" y="305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86665549-34E8-4726-8E2B-21FF3FA0B41F}"/>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120653</xdr:rowOff>
    </xdr:from>
    <xdr:to>
      <xdr:col>26</xdr:col>
      <xdr:colOff>50800</xdr:colOff>
      <xdr:row>17</xdr:row>
      <xdr:rowOff>121293</xdr:rowOff>
    </xdr:to>
    <xdr:cxnSp macro="">
      <xdr:nvCxnSpPr>
        <xdr:cNvPr id="53" name="直線コネクタ 52">
          <a:extLst>
            <a:ext uri="{FF2B5EF4-FFF2-40B4-BE49-F238E27FC236}">
              <a16:creationId xmlns:a16="http://schemas.microsoft.com/office/drawing/2014/main" id="{16AF71E4-BE29-49DF-93F6-DFEB029F15B3}"/>
            </a:ext>
          </a:extLst>
        </xdr:cNvPr>
        <xdr:cNvCxnSpPr/>
      </xdr:nvCxnSpPr>
      <xdr:spPr bwMode="auto">
        <a:xfrm flipV="1">
          <a:off x="4305300" y="3082928"/>
          <a:ext cx="698500" cy="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E3F36E8A-21BB-4A9A-A3B2-EFB4CEA52E5C}"/>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a:extLst>
            <a:ext uri="{FF2B5EF4-FFF2-40B4-BE49-F238E27FC236}">
              <a16:creationId xmlns:a16="http://schemas.microsoft.com/office/drawing/2014/main" id="{94C03428-9000-4804-86F3-E4C9271BACC4}"/>
            </a:ext>
          </a:extLst>
        </xdr:cNvPr>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121293</xdr:rowOff>
    </xdr:from>
    <xdr:to>
      <xdr:col>22</xdr:col>
      <xdr:colOff>114300</xdr:colOff>
      <xdr:row>17</xdr:row>
      <xdr:rowOff>141242</xdr:rowOff>
    </xdr:to>
    <xdr:cxnSp macro="">
      <xdr:nvCxnSpPr>
        <xdr:cNvPr id="56" name="直線コネクタ 55">
          <a:extLst>
            <a:ext uri="{FF2B5EF4-FFF2-40B4-BE49-F238E27FC236}">
              <a16:creationId xmlns:a16="http://schemas.microsoft.com/office/drawing/2014/main" id="{470A23D4-11D2-4306-AFE6-0368F87DC0E5}"/>
            </a:ext>
          </a:extLst>
        </xdr:cNvPr>
        <xdr:cNvCxnSpPr/>
      </xdr:nvCxnSpPr>
      <xdr:spPr bwMode="auto">
        <a:xfrm flipV="1">
          <a:off x="3606800" y="3083568"/>
          <a:ext cx="698500" cy="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1CB28795-27FC-4011-8F0C-AE6F2AE6EEEA}"/>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a:extLst>
            <a:ext uri="{FF2B5EF4-FFF2-40B4-BE49-F238E27FC236}">
              <a16:creationId xmlns:a16="http://schemas.microsoft.com/office/drawing/2014/main" id="{50E80984-C2E1-4554-81A5-B030EFF68CC3}"/>
            </a:ext>
          </a:extLst>
        </xdr:cNvPr>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130985</xdr:rowOff>
    </xdr:from>
    <xdr:to>
      <xdr:col>18</xdr:col>
      <xdr:colOff>177800</xdr:colOff>
      <xdr:row>17</xdr:row>
      <xdr:rowOff>141242</xdr:rowOff>
    </xdr:to>
    <xdr:cxnSp macro="">
      <xdr:nvCxnSpPr>
        <xdr:cNvPr id="59" name="直線コネクタ 58">
          <a:extLst>
            <a:ext uri="{FF2B5EF4-FFF2-40B4-BE49-F238E27FC236}">
              <a16:creationId xmlns:a16="http://schemas.microsoft.com/office/drawing/2014/main" id="{A98850F6-56A9-4C42-9CFA-D9FBD54B8F02}"/>
            </a:ext>
          </a:extLst>
        </xdr:cNvPr>
        <xdr:cNvCxnSpPr/>
      </xdr:nvCxnSpPr>
      <xdr:spPr bwMode="auto">
        <a:xfrm>
          <a:off x="2908300" y="3093260"/>
          <a:ext cx="698500" cy="1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1F79CFDD-682C-41BA-B454-4789DF643B0D}"/>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id="{04EB3DD3-61EE-47EF-964A-2EF9A397A0B7}"/>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69C09EE2-78D8-4476-8105-E791C72DD68F}"/>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a:extLst>
            <a:ext uri="{FF2B5EF4-FFF2-40B4-BE49-F238E27FC236}">
              <a16:creationId xmlns:a16="http://schemas.microsoft.com/office/drawing/2014/main" id="{D39C2DB6-CE0A-4985-82E5-DA3E70E71EB2}"/>
            </a:ext>
          </a:extLst>
        </xdr:cNvPr>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16AA684-6D10-45BD-A406-27AE4DF7C25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2EA067DE-664F-4713-9104-ECF78B7B0F7D}"/>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CDE5A4D-44D7-4301-9BB0-93B0F48639BC}"/>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BD685FF4-6354-433F-BCF3-A8974E7CA54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A96CCB0A-5CFD-479F-9A7B-9CD930191BA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52197</xdr:rowOff>
    </xdr:from>
    <xdr:to>
      <xdr:col>29</xdr:col>
      <xdr:colOff>177800</xdr:colOff>
      <xdr:row>17</xdr:row>
      <xdr:rowOff>153797</xdr:rowOff>
    </xdr:to>
    <xdr:sp macro="" textlink="">
      <xdr:nvSpPr>
        <xdr:cNvPr id="69" name="楕円 68">
          <a:extLst>
            <a:ext uri="{FF2B5EF4-FFF2-40B4-BE49-F238E27FC236}">
              <a16:creationId xmlns:a16="http://schemas.microsoft.com/office/drawing/2014/main" id="{31D17B1D-A4C2-49A1-B056-19596271D01C}"/>
            </a:ext>
          </a:extLst>
        </xdr:cNvPr>
        <xdr:cNvSpPr/>
      </xdr:nvSpPr>
      <xdr:spPr bwMode="auto">
        <a:xfrm>
          <a:off x="5600700" y="301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68724</xdr:rowOff>
    </xdr:from>
    <xdr:ext cx="762000" cy="259045"/>
    <xdr:sp macro="" textlink="">
      <xdr:nvSpPr>
        <xdr:cNvPr id="70" name="人口1人当たり決算額の推移該当値テキスト130">
          <a:extLst>
            <a:ext uri="{FF2B5EF4-FFF2-40B4-BE49-F238E27FC236}">
              <a16:creationId xmlns:a16="http://schemas.microsoft.com/office/drawing/2014/main" id="{D29CA917-0BF6-436B-A39B-E514BCB540CB}"/>
            </a:ext>
          </a:extLst>
        </xdr:cNvPr>
        <xdr:cNvSpPr txBox="1"/>
      </xdr:nvSpPr>
      <xdr:spPr>
        <a:xfrm>
          <a:off x="5740400" y="285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69853</xdr:rowOff>
    </xdr:from>
    <xdr:to>
      <xdr:col>26</xdr:col>
      <xdr:colOff>101600</xdr:colOff>
      <xdr:row>18</xdr:row>
      <xdr:rowOff>3</xdr:rowOff>
    </xdr:to>
    <xdr:sp macro="" textlink="">
      <xdr:nvSpPr>
        <xdr:cNvPr id="71" name="楕円 70">
          <a:extLst>
            <a:ext uri="{FF2B5EF4-FFF2-40B4-BE49-F238E27FC236}">
              <a16:creationId xmlns:a16="http://schemas.microsoft.com/office/drawing/2014/main" id="{172D94B1-C01E-46B6-B855-B979604D0C30}"/>
            </a:ext>
          </a:extLst>
        </xdr:cNvPr>
        <xdr:cNvSpPr/>
      </xdr:nvSpPr>
      <xdr:spPr bwMode="auto">
        <a:xfrm>
          <a:off x="4953000" y="303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10180</xdr:rowOff>
    </xdr:from>
    <xdr:ext cx="736600" cy="259045"/>
    <xdr:sp macro="" textlink="">
      <xdr:nvSpPr>
        <xdr:cNvPr id="72" name="テキスト ボックス 71">
          <a:extLst>
            <a:ext uri="{FF2B5EF4-FFF2-40B4-BE49-F238E27FC236}">
              <a16:creationId xmlns:a16="http://schemas.microsoft.com/office/drawing/2014/main" id="{363C8620-EA03-4842-AFF2-642F8E62E60C}"/>
            </a:ext>
          </a:extLst>
        </xdr:cNvPr>
        <xdr:cNvSpPr txBox="1"/>
      </xdr:nvSpPr>
      <xdr:spPr>
        <a:xfrm>
          <a:off x="4622800" y="280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70493</xdr:rowOff>
    </xdr:from>
    <xdr:to>
      <xdr:col>22</xdr:col>
      <xdr:colOff>165100</xdr:colOff>
      <xdr:row>18</xdr:row>
      <xdr:rowOff>643</xdr:rowOff>
    </xdr:to>
    <xdr:sp macro="" textlink="">
      <xdr:nvSpPr>
        <xdr:cNvPr id="73" name="楕円 72">
          <a:extLst>
            <a:ext uri="{FF2B5EF4-FFF2-40B4-BE49-F238E27FC236}">
              <a16:creationId xmlns:a16="http://schemas.microsoft.com/office/drawing/2014/main" id="{773E8054-3C59-4BE9-A032-9E5D0931E1A8}"/>
            </a:ext>
          </a:extLst>
        </xdr:cNvPr>
        <xdr:cNvSpPr/>
      </xdr:nvSpPr>
      <xdr:spPr bwMode="auto">
        <a:xfrm>
          <a:off x="4254500" y="303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10820</xdr:rowOff>
    </xdr:from>
    <xdr:ext cx="762000" cy="259045"/>
    <xdr:sp macro="" textlink="">
      <xdr:nvSpPr>
        <xdr:cNvPr id="74" name="テキスト ボックス 73">
          <a:extLst>
            <a:ext uri="{FF2B5EF4-FFF2-40B4-BE49-F238E27FC236}">
              <a16:creationId xmlns:a16="http://schemas.microsoft.com/office/drawing/2014/main" id="{8E7D38CA-1169-4F7D-AD1D-C097E780BA4D}"/>
            </a:ext>
          </a:extLst>
        </xdr:cNvPr>
        <xdr:cNvSpPr txBox="1"/>
      </xdr:nvSpPr>
      <xdr:spPr>
        <a:xfrm>
          <a:off x="3924300" y="28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90442</xdr:rowOff>
    </xdr:from>
    <xdr:to>
      <xdr:col>19</xdr:col>
      <xdr:colOff>38100</xdr:colOff>
      <xdr:row>18</xdr:row>
      <xdr:rowOff>20592</xdr:rowOff>
    </xdr:to>
    <xdr:sp macro="" textlink="">
      <xdr:nvSpPr>
        <xdr:cNvPr id="75" name="楕円 74">
          <a:extLst>
            <a:ext uri="{FF2B5EF4-FFF2-40B4-BE49-F238E27FC236}">
              <a16:creationId xmlns:a16="http://schemas.microsoft.com/office/drawing/2014/main" id="{1F49E6A9-4AAF-4427-9AD6-672D91FB18E6}"/>
            </a:ext>
          </a:extLst>
        </xdr:cNvPr>
        <xdr:cNvSpPr/>
      </xdr:nvSpPr>
      <xdr:spPr bwMode="auto">
        <a:xfrm>
          <a:off x="3556000" y="305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30769</xdr:rowOff>
    </xdr:from>
    <xdr:ext cx="762000" cy="259045"/>
    <xdr:sp macro="" textlink="">
      <xdr:nvSpPr>
        <xdr:cNvPr id="76" name="テキスト ボックス 75">
          <a:extLst>
            <a:ext uri="{FF2B5EF4-FFF2-40B4-BE49-F238E27FC236}">
              <a16:creationId xmlns:a16="http://schemas.microsoft.com/office/drawing/2014/main" id="{CC6AC243-C429-40CD-909E-595953E1E56B}"/>
            </a:ext>
          </a:extLst>
        </xdr:cNvPr>
        <xdr:cNvSpPr txBox="1"/>
      </xdr:nvSpPr>
      <xdr:spPr>
        <a:xfrm>
          <a:off x="3225800" y="28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80185</xdr:rowOff>
    </xdr:from>
    <xdr:to>
      <xdr:col>15</xdr:col>
      <xdr:colOff>101600</xdr:colOff>
      <xdr:row>18</xdr:row>
      <xdr:rowOff>10335</xdr:rowOff>
    </xdr:to>
    <xdr:sp macro="" textlink="">
      <xdr:nvSpPr>
        <xdr:cNvPr id="77" name="楕円 76">
          <a:extLst>
            <a:ext uri="{FF2B5EF4-FFF2-40B4-BE49-F238E27FC236}">
              <a16:creationId xmlns:a16="http://schemas.microsoft.com/office/drawing/2014/main" id="{45051E77-EADA-4FC0-9309-CEA0CD7CEF79}"/>
            </a:ext>
          </a:extLst>
        </xdr:cNvPr>
        <xdr:cNvSpPr/>
      </xdr:nvSpPr>
      <xdr:spPr bwMode="auto">
        <a:xfrm>
          <a:off x="2857500" y="304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20512</xdr:rowOff>
    </xdr:from>
    <xdr:ext cx="762000" cy="259045"/>
    <xdr:sp macro="" textlink="">
      <xdr:nvSpPr>
        <xdr:cNvPr id="78" name="テキスト ボックス 77">
          <a:extLst>
            <a:ext uri="{FF2B5EF4-FFF2-40B4-BE49-F238E27FC236}">
              <a16:creationId xmlns:a16="http://schemas.microsoft.com/office/drawing/2014/main" id="{90162733-628A-4573-9DA5-4D8CE3EBC85B}"/>
            </a:ext>
          </a:extLst>
        </xdr:cNvPr>
        <xdr:cNvSpPr txBox="1"/>
      </xdr:nvSpPr>
      <xdr:spPr>
        <a:xfrm>
          <a:off x="2527300" y="281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C252BDA2-6685-414B-A97F-0D3EF4506E71}"/>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5FF56A33-6F25-4D1B-A5CF-E8E1F34F352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4DFC921E-5647-4955-9229-9DD63943927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FD604393-B26F-44E2-94B2-D1E9A29C9807}"/>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A0E03628-C10F-442A-9934-624E148BED7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ED4D72ED-BC49-40D3-BFB4-7D0A0B488F3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7D8C5A70-FC87-4D85-8547-5A842EE5FD35}"/>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66063D6C-0E53-4B9E-8CBF-8C5C19FC13AB}"/>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5F83EDE7-7E90-416F-8BF2-21F665BD49FC}"/>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21F30EB0-A2F4-432C-B6FA-F615BDBD0621}"/>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F28DAE45-E385-4F0B-994E-27F8A3CF87F9}"/>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F5A03E6C-4E24-4612-AF73-A2682048803D}"/>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CEC5DE8A-19F5-4E81-B70C-D2D4B30E3AD6}"/>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F88B6A9A-EF3F-477E-8969-0C699136040D}"/>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7B712AE2-45CD-43BC-8274-899768C15395}"/>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3B043510-0423-4F38-9F17-FAEA1BD436F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DF457C1F-5B0D-49DB-8C89-32470C457995}"/>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1467EB68-129E-4907-BD1A-E32631CF7E64}"/>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66A40EDA-B802-41FD-8196-2ACCA1ADD94B}"/>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8291C35E-1B7D-4823-ABF1-0E4679B35894}"/>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74775AEE-6A70-4517-9D7F-F1B71F8A3AB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593E633E-6BB7-4656-9D64-59EF86B404D7}"/>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8E69BFC4-F3ED-4E90-9581-539F250248C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8588E4D7-F025-4812-A85B-E7A53CFD1457}"/>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966A634B-EE65-4D36-80CF-6D003B08CC2D}"/>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ABA71786-00C1-4F0B-83CC-7D0D8E6A091B}"/>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6B6A03A5-F542-43D0-BE98-A583A8B29FEB}"/>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D9B0F097-DCBA-4226-894B-CE1A35B02676}"/>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1F33EC00-513A-4445-AE0F-267BC084D4CC}"/>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200766</xdr:rowOff>
    </xdr:from>
    <xdr:ext cx="762000" cy="259045"/>
    <xdr:sp macro="" textlink="">
      <xdr:nvSpPr>
        <xdr:cNvPr id="108" name="人口1人当たり決算額の推移最小値テキスト445">
          <a:extLst>
            <a:ext uri="{FF2B5EF4-FFF2-40B4-BE49-F238E27FC236}">
              <a16:creationId xmlns:a16="http://schemas.microsoft.com/office/drawing/2014/main" id="{0B2887F3-CDEE-4729-9B6E-22CAE8749072}"/>
            </a:ext>
          </a:extLst>
        </xdr:cNvPr>
        <xdr:cNvSpPr txBox="1"/>
      </xdr:nvSpPr>
      <xdr:spPr>
        <a:xfrm>
          <a:off x="5740400" y="732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C9472433-E31A-4FCF-A3FC-D49195B474D3}"/>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62BDC314-FFD9-4B2D-B69E-6FE54F82EECF}"/>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9B6F284B-F982-4DEC-9E66-E138D2903EB3}"/>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188913</xdr:rowOff>
    </xdr:from>
    <xdr:to>
      <xdr:col>29</xdr:col>
      <xdr:colOff>127000</xdr:colOff>
      <xdr:row>37</xdr:row>
      <xdr:rowOff>190589</xdr:rowOff>
    </xdr:to>
    <xdr:cxnSp macro="">
      <xdr:nvCxnSpPr>
        <xdr:cNvPr id="112" name="直線コネクタ 111">
          <a:extLst>
            <a:ext uri="{FF2B5EF4-FFF2-40B4-BE49-F238E27FC236}">
              <a16:creationId xmlns:a16="http://schemas.microsoft.com/office/drawing/2014/main" id="{D676D526-72FA-4D62-9EB8-AE28A8AF3F8B}"/>
            </a:ext>
          </a:extLst>
        </xdr:cNvPr>
        <xdr:cNvCxnSpPr/>
      </xdr:nvCxnSpPr>
      <xdr:spPr bwMode="auto">
        <a:xfrm>
          <a:off x="5003800" y="7313613"/>
          <a:ext cx="6477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1E3B15F4-043C-4BE7-925A-49609BC2E679}"/>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B94948DC-EBF2-4A7A-B5A1-786ACBC15E86}"/>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157575</xdr:rowOff>
    </xdr:from>
    <xdr:to>
      <xdr:col>26</xdr:col>
      <xdr:colOff>50800</xdr:colOff>
      <xdr:row>37</xdr:row>
      <xdr:rowOff>188913</xdr:rowOff>
    </xdr:to>
    <xdr:cxnSp macro="">
      <xdr:nvCxnSpPr>
        <xdr:cNvPr id="115" name="直線コネクタ 114">
          <a:extLst>
            <a:ext uri="{FF2B5EF4-FFF2-40B4-BE49-F238E27FC236}">
              <a16:creationId xmlns:a16="http://schemas.microsoft.com/office/drawing/2014/main" id="{514AF826-1973-4814-804D-308A8A00A876}"/>
            </a:ext>
          </a:extLst>
        </xdr:cNvPr>
        <xdr:cNvCxnSpPr/>
      </xdr:nvCxnSpPr>
      <xdr:spPr bwMode="auto">
        <a:xfrm>
          <a:off x="4305300" y="7282275"/>
          <a:ext cx="698500" cy="3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DC20AF7E-A2C7-43B4-AD7E-165B4378F133}"/>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id="{FDC49D12-9831-49B4-833A-F5FE5FF8C18B}"/>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157575</xdr:rowOff>
    </xdr:from>
    <xdr:to>
      <xdr:col>22</xdr:col>
      <xdr:colOff>114300</xdr:colOff>
      <xdr:row>37</xdr:row>
      <xdr:rowOff>215944</xdr:rowOff>
    </xdr:to>
    <xdr:cxnSp macro="">
      <xdr:nvCxnSpPr>
        <xdr:cNvPr id="118" name="直線コネクタ 117">
          <a:extLst>
            <a:ext uri="{FF2B5EF4-FFF2-40B4-BE49-F238E27FC236}">
              <a16:creationId xmlns:a16="http://schemas.microsoft.com/office/drawing/2014/main" id="{A443CD31-EB9E-483A-8708-5B5171F7D03E}"/>
            </a:ext>
          </a:extLst>
        </xdr:cNvPr>
        <xdr:cNvCxnSpPr/>
      </xdr:nvCxnSpPr>
      <xdr:spPr bwMode="auto">
        <a:xfrm flipV="1">
          <a:off x="3606800" y="7282275"/>
          <a:ext cx="6985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BA3F7415-3E39-43E9-9726-B95F0F101FE5}"/>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709F1613-5841-4493-9FA1-113E9CFACCAF}"/>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215944</xdr:rowOff>
    </xdr:from>
    <xdr:to>
      <xdr:col>18</xdr:col>
      <xdr:colOff>177800</xdr:colOff>
      <xdr:row>37</xdr:row>
      <xdr:rowOff>265970</xdr:rowOff>
    </xdr:to>
    <xdr:cxnSp macro="">
      <xdr:nvCxnSpPr>
        <xdr:cNvPr id="121" name="直線コネクタ 120">
          <a:extLst>
            <a:ext uri="{FF2B5EF4-FFF2-40B4-BE49-F238E27FC236}">
              <a16:creationId xmlns:a16="http://schemas.microsoft.com/office/drawing/2014/main" id="{8B9EE270-F58A-46E7-AEF5-94D01CCCE9CF}"/>
            </a:ext>
          </a:extLst>
        </xdr:cNvPr>
        <xdr:cNvCxnSpPr/>
      </xdr:nvCxnSpPr>
      <xdr:spPr bwMode="auto">
        <a:xfrm flipV="1">
          <a:off x="2908300" y="7340644"/>
          <a:ext cx="698500" cy="5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AD329488-CCDC-4937-A5C5-12E3EA91DFF7}"/>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D743D589-7B45-4E2F-BEC8-D07DDC0B1C93}"/>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a:extLst>
            <a:ext uri="{FF2B5EF4-FFF2-40B4-BE49-F238E27FC236}">
              <a16:creationId xmlns:a16="http://schemas.microsoft.com/office/drawing/2014/main" id="{18BC455E-F65C-4A6F-82FD-03537865E7B0}"/>
            </a:ext>
          </a:extLst>
        </xdr:cNvPr>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219600</xdr:rowOff>
    </xdr:from>
    <xdr:ext cx="762000" cy="259045"/>
    <xdr:sp macro="" textlink="">
      <xdr:nvSpPr>
        <xdr:cNvPr id="125" name="テキスト ボックス 124">
          <a:extLst>
            <a:ext uri="{FF2B5EF4-FFF2-40B4-BE49-F238E27FC236}">
              <a16:creationId xmlns:a16="http://schemas.microsoft.com/office/drawing/2014/main" id="{CC27F7C9-1E07-48AE-9F72-D90764419863}"/>
            </a:ext>
          </a:extLst>
        </xdr:cNvPr>
        <xdr:cNvSpPr txBox="1"/>
      </xdr:nvSpPr>
      <xdr:spPr>
        <a:xfrm>
          <a:off x="25273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31D27983-2501-4203-AD7D-899D954AEA3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0C35E1E-6066-438C-9925-4D29F3B875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2FD79B89-3730-425F-BD24-AC84B783F992}"/>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756034E-02C9-459D-BC0E-EF2CDAB7C3C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5D81ECD0-9A05-4F46-A32C-A83965B23DE4}"/>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139789</xdr:rowOff>
    </xdr:from>
    <xdr:to>
      <xdr:col>29</xdr:col>
      <xdr:colOff>177800</xdr:colOff>
      <xdr:row>37</xdr:row>
      <xdr:rowOff>241389</xdr:rowOff>
    </xdr:to>
    <xdr:sp macro="" textlink="">
      <xdr:nvSpPr>
        <xdr:cNvPr id="131" name="楕円 130">
          <a:extLst>
            <a:ext uri="{FF2B5EF4-FFF2-40B4-BE49-F238E27FC236}">
              <a16:creationId xmlns:a16="http://schemas.microsoft.com/office/drawing/2014/main" id="{46A8F0D7-2EF4-4D74-AE50-68771BF2F5B3}"/>
            </a:ext>
          </a:extLst>
        </xdr:cNvPr>
        <xdr:cNvSpPr/>
      </xdr:nvSpPr>
      <xdr:spPr bwMode="auto">
        <a:xfrm>
          <a:off x="5600700" y="726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48366</xdr:rowOff>
    </xdr:from>
    <xdr:ext cx="762000" cy="259045"/>
    <xdr:sp macro="" textlink="">
      <xdr:nvSpPr>
        <xdr:cNvPr id="132" name="人口1人当たり決算額の推移該当値テキスト445">
          <a:extLst>
            <a:ext uri="{FF2B5EF4-FFF2-40B4-BE49-F238E27FC236}">
              <a16:creationId xmlns:a16="http://schemas.microsoft.com/office/drawing/2014/main" id="{C3DF7209-49DE-4177-89D1-313E6CC62FE5}"/>
            </a:ext>
          </a:extLst>
        </xdr:cNvPr>
        <xdr:cNvSpPr txBox="1"/>
      </xdr:nvSpPr>
      <xdr:spPr>
        <a:xfrm>
          <a:off x="5740400" y="717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138113</xdr:rowOff>
    </xdr:from>
    <xdr:to>
      <xdr:col>26</xdr:col>
      <xdr:colOff>101600</xdr:colOff>
      <xdr:row>37</xdr:row>
      <xdr:rowOff>239713</xdr:rowOff>
    </xdr:to>
    <xdr:sp macro="" textlink="">
      <xdr:nvSpPr>
        <xdr:cNvPr id="133" name="楕円 132">
          <a:extLst>
            <a:ext uri="{FF2B5EF4-FFF2-40B4-BE49-F238E27FC236}">
              <a16:creationId xmlns:a16="http://schemas.microsoft.com/office/drawing/2014/main" id="{753641AF-4B53-4671-9EB6-1C9EE1190E9F}"/>
            </a:ext>
          </a:extLst>
        </xdr:cNvPr>
        <xdr:cNvSpPr/>
      </xdr:nvSpPr>
      <xdr:spPr bwMode="auto">
        <a:xfrm>
          <a:off x="4953000" y="7262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224490</xdr:rowOff>
    </xdr:from>
    <xdr:ext cx="736600" cy="259045"/>
    <xdr:sp macro="" textlink="">
      <xdr:nvSpPr>
        <xdr:cNvPr id="134" name="テキスト ボックス 133">
          <a:extLst>
            <a:ext uri="{FF2B5EF4-FFF2-40B4-BE49-F238E27FC236}">
              <a16:creationId xmlns:a16="http://schemas.microsoft.com/office/drawing/2014/main" id="{3E528994-CA67-4898-B6E9-3C977C9CC5CA}"/>
            </a:ext>
          </a:extLst>
        </xdr:cNvPr>
        <xdr:cNvSpPr txBox="1"/>
      </xdr:nvSpPr>
      <xdr:spPr>
        <a:xfrm>
          <a:off x="4622800" y="7349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106775</xdr:rowOff>
    </xdr:from>
    <xdr:to>
      <xdr:col>22</xdr:col>
      <xdr:colOff>165100</xdr:colOff>
      <xdr:row>37</xdr:row>
      <xdr:rowOff>208375</xdr:rowOff>
    </xdr:to>
    <xdr:sp macro="" textlink="">
      <xdr:nvSpPr>
        <xdr:cNvPr id="135" name="楕円 134">
          <a:extLst>
            <a:ext uri="{FF2B5EF4-FFF2-40B4-BE49-F238E27FC236}">
              <a16:creationId xmlns:a16="http://schemas.microsoft.com/office/drawing/2014/main" id="{B06327AE-45D4-4DEE-AD7B-E607F6D7E525}"/>
            </a:ext>
          </a:extLst>
        </xdr:cNvPr>
        <xdr:cNvSpPr/>
      </xdr:nvSpPr>
      <xdr:spPr bwMode="auto">
        <a:xfrm>
          <a:off x="4254500" y="723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193152</xdr:rowOff>
    </xdr:from>
    <xdr:ext cx="762000" cy="259045"/>
    <xdr:sp macro="" textlink="">
      <xdr:nvSpPr>
        <xdr:cNvPr id="136" name="テキスト ボックス 135">
          <a:extLst>
            <a:ext uri="{FF2B5EF4-FFF2-40B4-BE49-F238E27FC236}">
              <a16:creationId xmlns:a16="http://schemas.microsoft.com/office/drawing/2014/main" id="{3183C48C-E0DD-4388-9575-20DB4CE425B4}"/>
            </a:ext>
          </a:extLst>
        </xdr:cNvPr>
        <xdr:cNvSpPr txBox="1"/>
      </xdr:nvSpPr>
      <xdr:spPr>
        <a:xfrm>
          <a:off x="3924300" y="731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165144</xdr:rowOff>
    </xdr:from>
    <xdr:to>
      <xdr:col>19</xdr:col>
      <xdr:colOff>38100</xdr:colOff>
      <xdr:row>37</xdr:row>
      <xdr:rowOff>266744</xdr:rowOff>
    </xdr:to>
    <xdr:sp macro="" textlink="">
      <xdr:nvSpPr>
        <xdr:cNvPr id="137" name="楕円 136">
          <a:extLst>
            <a:ext uri="{FF2B5EF4-FFF2-40B4-BE49-F238E27FC236}">
              <a16:creationId xmlns:a16="http://schemas.microsoft.com/office/drawing/2014/main" id="{C2D7DE09-3AEF-400E-BB96-FF67CA9F5DE5}"/>
            </a:ext>
          </a:extLst>
        </xdr:cNvPr>
        <xdr:cNvSpPr/>
      </xdr:nvSpPr>
      <xdr:spPr bwMode="auto">
        <a:xfrm>
          <a:off x="3556000" y="728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251521</xdr:rowOff>
    </xdr:from>
    <xdr:ext cx="762000" cy="259045"/>
    <xdr:sp macro="" textlink="">
      <xdr:nvSpPr>
        <xdr:cNvPr id="138" name="テキスト ボックス 137">
          <a:extLst>
            <a:ext uri="{FF2B5EF4-FFF2-40B4-BE49-F238E27FC236}">
              <a16:creationId xmlns:a16="http://schemas.microsoft.com/office/drawing/2014/main" id="{8D8FBD38-3C7E-45FB-BC15-82A48D30F216}"/>
            </a:ext>
          </a:extLst>
        </xdr:cNvPr>
        <xdr:cNvSpPr txBox="1"/>
      </xdr:nvSpPr>
      <xdr:spPr>
        <a:xfrm>
          <a:off x="3225800" y="737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215170</xdr:rowOff>
    </xdr:from>
    <xdr:to>
      <xdr:col>15</xdr:col>
      <xdr:colOff>101600</xdr:colOff>
      <xdr:row>37</xdr:row>
      <xdr:rowOff>316770</xdr:rowOff>
    </xdr:to>
    <xdr:sp macro="" textlink="">
      <xdr:nvSpPr>
        <xdr:cNvPr id="139" name="楕円 138">
          <a:extLst>
            <a:ext uri="{FF2B5EF4-FFF2-40B4-BE49-F238E27FC236}">
              <a16:creationId xmlns:a16="http://schemas.microsoft.com/office/drawing/2014/main" id="{D8942905-5FD8-4EF6-9B2D-D012DC0564CC}"/>
            </a:ext>
          </a:extLst>
        </xdr:cNvPr>
        <xdr:cNvSpPr/>
      </xdr:nvSpPr>
      <xdr:spPr bwMode="auto">
        <a:xfrm>
          <a:off x="2857500" y="733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301547</xdr:rowOff>
    </xdr:from>
    <xdr:ext cx="762000" cy="259045"/>
    <xdr:sp macro="" textlink="">
      <xdr:nvSpPr>
        <xdr:cNvPr id="140" name="テキスト ボックス 139">
          <a:extLst>
            <a:ext uri="{FF2B5EF4-FFF2-40B4-BE49-F238E27FC236}">
              <a16:creationId xmlns:a16="http://schemas.microsoft.com/office/drawing/2014/main" id="{221509CD-DF2F-4804-8371-1876A327C497}"/>
            </a:ext>
          </a:extLst>
        </xdr:cNvPr>
        <xdr:cNvSpPr txBox="1"/>
      </xdr:nvSpPr>
      <xdr:spPr>
        <a:xfrm>
          <a:off x="2527300" y="742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6AC412-6D1F-4ED3-80D1-9F226FCCA0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9B6BDC9-1D17-4DE5-BA20-57ABC8E9BCF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DB70981-2A55-408C-AB91-A13F4B739DA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A7F2D16-5016-4027-85D5-81828885E98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D4BE3A-9B09-4290-9FFF-0518064451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7944B1-D016-47B5-B037-6E81211C17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39B513-D696-4E57-A345-A6F5715012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FA11A4-7B72-4797-BCDE-B3D6D2B132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F44BFF-3AC5-4F46-959B-DB8B27A930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C124B20-7ECA-43F8-8A3C-4EB6C70205C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11,217
11,070
55.90
5,693,250
5,509,037
178,905
3,789,782
8,034,803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36993E-A69C-47F9-BCB5-0D4CD606D4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BF43E9-AD80-41A1-B22E-5AD350DC02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3841A2-4695-4C27-AAE0-5AD9FC809D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D7E019-8215-41EF-BE78-CCED816F14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731860-F7E3-416F-87A1-9E688BB963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1F88BBC-B848-407D-8F65-EF097F52645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F525234-2D87-45F4-A1EB-A2DE4A26B70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5AAC044-A67D-44F9-915F-71460F03B04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2F86CE4-4FC1-4278-9295-7CE2F277E54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27E587-2642-4D3E-8CCD-A65702B9B4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D76C787-8116-4EAA-8E7E-E89952B64DF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23A8D14-12E8-489C-91C8-99E38C7526A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73F2B74-A48D-4666-9F59-A43161C5900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77C13E2-F4AF-497E-8E3B-18772E4DA87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72987D-9FA3-4D41-BCBC-0A50528C67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1AEBD77-F11C-44CE-ABBB-353E40D35E4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4A61DF-7185-40D4-B874-1EDB6731D8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F0D1CB7-FECD-4D57-87B3-334D12BAECA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39FD8C0-237B-42AD-A569-E3C30C239971}"/>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13B2D38F-33ED-47F2-BE80-E381A2B0E06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E17910C-66D8-4733-AE8F-D3FC39E9478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7AF4A1B-7479-4A11-9D11-33C0ECAFCCB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750247E-A0C2-4426-8A92-B74863F6071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57FCD8C-ECBE-41AE-AA2D-9CB8D29CC54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81E2974-25BA-41CF-8459-C8AE1B9F738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33B98A8-808B-4510-A540-532567E2ACF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486EA5B-3FF3-415A-83C0-09E6F8893C2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CD5D5E2-D678-44DA-854B-6C86D8FCFEF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F863378-0107-4DF4-8031-C8E0BEFABA8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E5DB254-88D5-47A3-82D0-881B19BC154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A4C7D6E1-5519-4B50-B3A4-F45243DE44D1}"/>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AB259FFA-5CDA-423C-81FA-5968CEE41105}"/>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4F27EA37-02A7-4580-8165-B019DF9C2866}"/>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88622D46-9600-4D3D-A06D-E6B8DB0B8796}"/>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B37AE12B-C25E-4D15-98BF-ABC160A50BCD}"/>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D0F1DDCE-ABE8-43E7-869E-CDA66F535F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F9DAA527-CA48-4A70-B510-656B370B8935}"/>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FEB295F4-441F-4369-8834-E454B0E2EB07}"/>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978444A5-5F0F-42A0-9468-176C9B00792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7673687F-C2E1-41A5-B673-AFCDD3D4B1B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84B2AB34-F366-4BC9-970B-B8E5128C5942}"/>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D1F3C837-ECCB-494B-831A-3707132769A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8F439DCB-7232-4098-864D-A9D4F5D048AB}"/>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4A1868AC-3043-4400-87BB-2723D3F03C88}"/>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316EAB33-3533-4257-BA2B-001E0CE93DD3}"/>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7B7D0CAF-701F-4507-9412-ABBE88FE1076}"/>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748C6EB9-AB08-45EF-8309-F912F8D948C8}"/>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153782</xdr:rowOff>
    </xdr:from>
    <xdr:to>
      <xdr:col>24</xdr:col>
      <xdr:colOff>63500</xdr:colOff>
      <xdr:row>36</xdr:row>
      <xdr:rowOff>161207</xdr:rowOff>
    </xdr:to>
    <xdr:cxnSp macro="">
      <xdr:nvCxnSpPr>
        <xdr:cNvPr id="59" name="直線コネクタ 58">
          <a:extLst>
            <a:ext uri="{FF2B5EF4-FFF2-40B4-BE49-F238E27FC236}">
              <a16:creationId xmlns:a16="http://schemas.microsoft.com/office/drawing/2014/main" id="{0903A386-94A5-45C4-BB7B-FC8927616DF2}"/>
            </a:ext>
          </a:extLst>
        </xdr:cNvPr>
        <xdr:cNvCxnSpPr/>
      </xdr:nvCxnSpPr>
      <xdr:spPr>
        <a:xfrm>
          <a:off x="3797300" y="6325982"/>
          <a:ext cx="8382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7FAA6C9A-2312-41E8-95BE-A0A371E480AA}"/>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1A4DAF82-F6E4-444C-B88D-DAEBA274AB7F}"/>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153782</xdr:rowOff>
    </xdr:from>
    <xdr:to>
      <xdr:col>19</xdr:col>
      <xdr:colOff>177800</xdr:colOff>
      <xdr:row>36</xdr:row>
      <xdr:rowOff>164691</xdr:rowOff>
    </xdr:to>
    <xdr:cxnSp macro="">
      <xdr:nvCxnSpPr>
        <xdr:cNvPr id="62" name="直線コネクタ 61">
          <a:extLst>
            <a:ext uri="{FF2B5EF4-FFF2-40B4-BE49-F238E27FC236}">
              <a16:creationId xmlns:a16="http://schemas.microsoft.com/office/drawing/2014/main" id="{9EEFC579-4339-4264-A9A5-4721F2953F2A}"/>
            </a:ext>
          </a:extLst>
        </xdr:cNvPr>
        <xdr:cNvCxnSpPr/>
      </xdr:nvCxnSpPr>
      <xdr:spPr>
        <a:xfrm flipV="1">
          <a:off x="2908300" y="6325982"/>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48803636-F06D-47D7-A496-84818F2ECD2C}"/>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71E1CC26-48B8-48F9-B02C-E91C6448CB53}"/>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136381</xdr:rowOff>
    </xdr:from>
    <xdr:to>
      <xdr:col>15</xdr:col>
      <xdr:colOff>50800</xdr:colOff>
      <xdr:row>36</xdr:row>
      <xdr:rowOff>164691</xdr:rowOff>
    </xdr:to>
    <xdr:cxnSp macro="">
      <xdr:nvCxnSpPr>
        <xdr:cNvPr id="65" name="直線コネクタ 64">
          <a:extLst>
            <a:ext uri="{FF2B5EF4-FFF2-40B4-BE49-F238E27FC236}">
              <a16:creationId xmlns:a16="http://schemas.microsoft.com/office/drawing/2014/main" id="{7DD42047-3B27-496A-9B82-3CC84CB8382C}"/>
            </a:ext>
          </a:extLst>
        </xdr:cNvPr>
        <xdr:cNvCxnSpPr/>
      </xdr:nvCxnSpPr>
      <xdr:spPr>
        <a:xfrm>
          <a:off x="2019300" y="6308581"/>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5DD8FC2-2890-45B3-8347-871E2C928457}"/>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71BC5365-7D83-40CA-8396-478A73893CA6}"/>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112085</xdr:rowOff>
    </xdr:from>
    <xdr:to>
      <xdr:col>10</xdr:col>
      <xdr:colOff>114300</xdr:colOff>
      <xdr:row>36</xdr:row>
      <xdr:rowOff>136381</xdr:rowOff>
    </xdr:to>
    <xdr:cxnSp macro="">
      <xdr:nvCxnSpPr>
        <xdr:cNvPr id="68" name="直線コネクタ 67">
          <a:extLst>
            <a:ext uri="{FF2B5EF4-FFF2-40B4-BE49-F238E27FC236}">
              <a16:creationId xmlns:a16="http://schemas.microsoft.com/office/drawing/2014/main" id="{90A8255A-C580-4264-9703-A28186044D10}"/>
            </a:ext>
          </a:extLst>
        </xdr:cNvPr>
        <xdr:cNvCxnSpPr/>
      </xdr:nvCxnSpPr>
      <xdr:spPr>
        <a:xfrm>
          <a:off x="1130300" y="6284285"/>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D699836C-9F53-4317-BC1D-A8C93B6AB64F}"/>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a:extLst>
            <a:ext uri="{FF2B5EF4-FFF2-40B4-BE49-F238E27FC236}">
              <a16:creationId xmlns:a16="http://schemas.microsoft.com/office/drawing/2014/main" id="{7AC1581A-A0F0-4602-886F-3B9E797983F9}"/>
            </a:ext>
          </a:extLst>
        </xdr:cNvPr>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a:extLst>
            <a:ext uri="{FF2B5EF4-FFF2-40B4-BE49-F238E27FC236}">
              <a16:creationId xmlns:a16="http://schemas.microsoft.com/office/drawing/2014/main" id="{7D64B0D5-926A-4903-A003-5ED910E7E0DE}"/>
            </a:ext>
          </a:extLst>
        </xdr:cNvPr>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162470</xdr:rowOff>
    </xdr:from>
    <xdr:ext cx="534377" cy="259045"/>
    <xdr:sp macro="" textlink="">
      <xdr:nvSpPr>
        <xdr:cNvPr id="72" name="テキスト ボックス 71">
          <a:extLst>
            <a:ext uri="{FF2B5EF4-FFF2-40B4-BE49-F238E27FC236}">
              <a16:creationId xmlns:a16="http://schemas.microsoft.com/office/drawing/2014/main" id="{B9E748C2-3310-4AAE-89C2-EFF534B38274}"/>
            </a:ext>
          </a:extLst>
        </xdr:cNvPr>
        <xdr:cNvSpPr txBox="1"/>
      </xdr:nvSpPr>
      <xdr:spPr>
        <a:xfrm>
          <a:off x="863111" y="63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882BF6D3-8222-4797-A818-EC54433314A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FAB3350-44A6-4989-BE33-D600D66198D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B959B76-76C1-467F-B6FA-5D759C53102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A7AC2EE-2AF4-4827-95AD-D100B7D8CFE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76C9C35-2EAE-4954-8D84-F256FB77D71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110407</xdr:rowOff>
    </xdr:from>
    <xdr:to>
      <xdr:col>24</xdr:col>
      <xdr:colOff>114300</xdr:colOff>
      <xdr:row>37</xdr:row>
      <xdr:rowOff>40557</xdr:rowOff>
    </xdr:to>
    <xdr:sp macro="" textlink="">
      <xdr:nvSpPr>
        <xdr:cNvPr id="78" name="楕円 77">
          <a:extLst>
            <a:ext uri="{FF2B5EF4-FFF2-40B4-BE49-F238E27FC236}">
              <a16:creationId xmlns:a16="http://schemas.microsoft.com/office/drawing/2014/main" id="{BD0B9A77-E067-4AF0-AA21-9D8295AE5BD3}"/>
            </a:ext>
          </a:extLst>
        </xdr:cNvPr>
        <xdr:cNvSpPr/>
      </xdr:nvSpPr>
      <xdr:spPr>
        <a:xfrm>
          <a:off x="4584700" y="62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88834</xdr:rowOff>
    </xdr:from>
    <xdr:ext cx="534377" cy="259045"/>
    <xdr:sp macro="" textlink="">
      <xdr:nvSpPr>
        <xdr:cNvPr id="79" name="人件費該当値テキスト">
          <a:extLst>
            <a:ext uri="{FF2B5EF4-FFF2-40B4-BE49-F238E27FC236}">
              <a16:creationId xmlns:a16="http://schemas.microsoft.com/office/drawing/2014/main" id="{35AA93BB-FA06-455B-9AFE-9F8ADA439189}"/>
            </a:ext>
          </a:extLst>
        </xdr:cNvPr>
        <xdr:cNvSpPr txBox="1"/>
      </xdr:nvSpPr>
      <xdr:spPr>
        <a:xfrm>
          <a:off x="4686300" y="62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102982</xdr:rowOff>
    </xdr:from>
    <xdr:to>
      <xdr:col>20</xdr:col>
      <xdr:colOff>38100</xdr:colOff>
      <xdr:row>37</xdr:row>
      <xdr:rowOff>33132</xdr:rowOff>
    </xdr:to>
    <xdr:sp macro="" textlink="">
      <xdr:nvSpPr>
        <xdr:cNvPr id="80" name="楕円 79">
          <a:extLst>
            <a:ext uri="{FF2B5EF4-FFF2-40B4-BE49-F238E27FC236}">
              <a16:creationId xmlns:a16="http://schemas.microsoft.com/office/drawing/2014/main" id="{02565E8F-F415-4C71-A546-156A72A0C997}"/>
            </a:ext>
          </a:extLst>
        </xdr:cNvPr>
        <xdr:cNvSpPr/>
      </xdr:nvSpPr>
      <xdr:spPr>
        <a:xfrm>
          <a:off x="3746500" y="62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24259</xdr:rowOff>
    </xdr:from>
    <xdr:ext cx="534377" cy="259045"/>
    <xdr:sp macro="" textlink="">
      <xdr:nvSpPr>
        <xdr:cNvPr id="81" name="テキスト ボックス 80">
          <a:extLst>
            <a:ext uri="{FF2B5EF4-FFF2-40B4-BE49-F238E27FC236}">
              <a16:creationId xmlns:a16="http://schemas.microsoft.com/office/drawing/2014/main" id="{088EEB06-78FC-4F87-BE97-A5D857B9E980}"/>
            </a:ext>
          </a:extLst>
        </xdr:cNvPr>
        <xdr:cNvSpPr txBox="1"/>
      </xdr:nvSpPr>
      <xdr:spPr>
        <a:xfrm>
          <a:off x="3530111" y="63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113891</xdr:rowOff>
    </xdr:from>
    <xdr:to>
      <xdr:col>15</xdr:col>
      <xdr:colOff>101600</xdr:colOff>
      <xdr:row>37</xdr:row>
      <xdr:rowOff>44041</xdr:rowOff>
    </xdr:to>
    <xdr:sp macro="" textlink="">
      <xdr:nvSpPr>
        <xdr:cNvPr id="82" name="楕円 81">
          <a:extLst>
            <a:ext uri="{FF2B5EF4-FFF2-40B4-BE49-F238E27FC236}">
              <a16:creationId xmlns:a16="http://schemas.microsoft.com/office/drawing/2014/main" id="{7858672A-9AE2-45DE-BC61-75C2012BBA5F}"/>
            </a:ext>
          </a:extLst>
        </xdr:cNvPr>
        <xdr:cNvSpPr/>
      </xdr:nvSpPr>
      <xdr:spPr>
        <a:xfrm>
          <a:off x="2857500" y="62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35168</xdr:rowOff>
    </xdr:from>
    <xdr:ext cx="534377" cy="259045"/>
    <xdr:sp macro="" textlink="">
      <xdr:nvSpPr>
        <xdr:cNvPr id="83" name="テキスト ボックス 82">
          <a:extLst>
            <a:ext uri="{FF2B5EF4-FFF2-40B4-BE49-F238E27FC236}">
              <a16:creationId xmlns:a16="http://schemas.microsoft.com/office/drawing/2014/main" id="{088061D6-90C3-4008-AF09-3AA0B7E7076E}"/>
            </a:ext>
          </a:extLst>
        </xdr:cNvPr>
        <xdr:cNvSpPr txBox="1"/>
      </xdr:nvSpPr>
      <xdr:spPr>
        <a:xfrm>
          <a:off x="2641111" y="63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85581</xdr:rowOff>
    </xdr:from>
    <xdr:to>
      <xdr:col>10</xdr:col>
      <xdr:colOff>165100</xdr:colOff>
      <xdr:row>37</xdr:row>
      <xdr:rowOff>15731</xdr:rowOff>
    </xdr:to>
    <xdr:sp macro="" textlink="">
      <xdr:nvSpPr>
        <xdr:cNvPr id="84" name="楕円 83">
          <a:extLst>
            <a:ext uri="{FF2B5EF4-FFF2-40B4-BE49-F238E27FC236}">
              <a16:creationId xmlns:a16="http://schemas.microsoft.com/office/drawing/2014/main" id="{49F4258E-A82C-4D71-B91E-665068B7C419}"/>
            </a:ext>
          </a:extLst>
        </xdr:cNvPr>
        <xdr:cNvSpPr/>
      </xdr:nvSpPr>
      <xdr:spPr>
        <a:xfrm>
          <a:off x="1968500" y="62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32258</xdr:rowOff>
    </xdr:from>
    <xdr:ext cx="534377" cy="259045"/>
    <xdr:sp macro="" textlink="">
      <xdr:nvSpPr>
        <xdr:cNvPr id="85" name="テキスト ボックス 84">
          <a:extLst>
            <a:ext uri="{FF2B5EF4-FFF2-40B4-BE49-F238E27FC236}">
              <a16:creationId xmlns:a16="http://schemas.microsoft.com/office/drawing/2014/main" id="{D0975C6C-D423-43E7-86F7-B7DAF5A314E7}"/>
            </a:ext>
          </a:extLst>
        </xdr:cNvPr>
        <xdr:cNvSpPr txBox="1"/>
      </xdr:nvSpPr>
      <xdr:spPr>
        <a:xfrm>
          <a:off x="1752111" y="60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61285</xdr:rowOff>
    </xdr:from>
    <xdr:to>
      <xdr:col>6</xdr:col>
      <xdr:colOff>38100</xdr:colOff>
      <xdr:row>36</xdr:row>
      <xdr:rowOff>162885</xdr:rowOff>
    </xdr:to>
    <xdr:sp macro="" textlink="">
      <xdr:nvSpPr>
        <xdr:cNvPr id="86" name="楕円 85">
          <a:extLst>
            <a:ext uri="{FF2B5EF4-FFF2-40B4-BE49-F238E27FC236}">
              <a16:creationId xmlns:a16="http://schemas.microsoft.com/office/drawing/2014/main" id="{C08D1FCD-92D7-4D8D-BA61-27C6ADC1694E}"/>
            </a:ext>
          </a:extLst>
        </xdr:cNvPr>
        <xdr:cNvSpPr/>
      </xdr:nvSpPr>
      <xdr:spPr>
        <a:xfrm>
          <a:off x="1079500" y="623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7962</xdr:rowOff>
    </xdr:from>
    <xdr:ext cx="534377" cy="259045"/>
    <xdr:sp macro="" textlink="">
      <xdr:nvSpPr>
        <xdr:cNvPr id="87" name="テキスト ボックス 86">
          <a:extLst>
            <a:ext uri="{FF2B5EF4-FFF2-40B4-BE49-F238E27FC236}">
              <a16:creationId xmlns:a16="http://schemas.microsoft.com/office/drawing/2014/main" id="{0B3DC802-4D31-4EDC-A558-F10DAA496E59}"/>
            </a:ext>
          </a:extLst>
        </xdr:cNvPr>
        <xdr:cNvSpPr txBox="1"/>
      </xdr:nvSpPr>
      <xdr:spPr>
        <a:xfrm>
          <a:off x="863111" y="600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D4D96346-E67D-44C5-B2D3-7C93D1382C1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D9D0E32F-D321-40E5-BE11-0D26E5B59DD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7A1874EF-7474-4FEB-AB1A-8119FFF58E7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10B92196-FBD9-4765-ABEB-AD079D98CD2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77E82CA1-E60D-4E21-BD7B-0D15132691D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8FB1C708-28CD-446D-8590-ACFD6E2C5B8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DA23B6AD-99E0-4251-8C62-9056534071D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613DFBFC-4BBC-4BD3-A2DA-002C3ECA981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A2C4FBFE-7DB0-42F2-829E-F710FA9113C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C770314-5D73-4B03-8316-619EEF4ED93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D7F5F8F-F9AA-401C-BF51-1F09F0CD8884}"/>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7E7F238F-A1E4-4950-A52D-88431929F3A2}"/>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17975AB8-FFA3-4D47-B724-FC815C5BADBE}"/>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D78E065E-AC42-450F-95EA-A8833C4C9C4B}"/>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EE8294ED-4484-4C09-8273-285C857B1B78}"/>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1E046BBA-D86C-4364-B4DA-B6D0FB8F70BD}"/>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6361F6A4-BB52-48A0-B4F1-FDFBE98C4F0E}"/>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E1F4ACEE-D788-4C06-9019-A65BEACCAFEC}"/>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41B400FA-4176-402F-AA61-B87DED4A3F2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5EBCF8F7-EA1E-49F1-A4D3-964A67BB054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5A248697-8157-4E77-8492-6F0508C74CF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37DE57C-7D29-4AAB-983D-68C1B38CD26B}"/>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3BD59FEA-9C62-4C59-B5C2-3B493379EFAF}"/>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71352C6B-62CC-4827-962C-23053BE6A1CD}"/>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A77061A7-934D-42B6-AB93-582E059F9D6E}"/>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26B0165B-0BE0-4B50-9D0A-8A8EC9C247B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117828</xdr:rowOff>
    </xdr:from>
    <xdr:to>
      <xdr:col>24</xdr:col>
      <xdr:colOff>63500</xdr:colOff>
      <xdr:row>56</xdr:row>
      <xdr:rowOff>145835</xdr:rowOff>
    </xdr:to>
    <xdr:cxnSp macro="">
      <xdr:nvCxnSpPr>
        <xdr:cNvPr id="114" name="直線コネクタ 113">
          <a:extLst>
            <a:ext uri="{FF2B5EF4-FFF2-40B4-BE49-F238E27FC236}">
              <a16:creationId xmlns:a16="http://schemas.microsoft.com/office/drawing/2014/main" id="{EB049497-9EA2-4365-9A3D-4475D64A47F9}"/>
            </a:ext>
          </a:extLst>
        </xdr:cNvPr>
        <xdr:cNvCxnSpPr/>
      </xdr:nvCxnSpPr>
      <xdr:spPr>
        <a:xfrm>
          <a:off x="3797300" y="9719028"/>
          <a:ext cx="838200" cy="2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83AD826E-4CBF-4432-90F6-49464B28C092}"/>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A77E187C-7066-4303-92E7-AC30A119BF8D}"/>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114485</xdr:rowOff>
    </xdr:from>
    <xdr:to>
      <xdr:col>19</xdr:col>
      <xdr:colOff>177800</xdr:colOff>
      <xdr:row>56</xdr:row>
      <xdr:rowOff>117828</xdr:rowOff>
    </xdr:to>
    <xdr:cxnSp macro="">
      <xdr:nvCxnSpPr>
        <xdr:cNvPr id="117" name="直線コネクタ 116">
          <a:extLst>
            <a:ext uri="{FF2B5EF4-FFF2-40B4-BE49-F238E27FC236}">
              <a16:creationId xmlns:a16="http://schemas.microsoft.com/office/drawing/2014/main" id="{D645450C-1188-4164-BC6A-F3FF50A82FC3}"/>
            </a:ext>
          </a:extLst>
        </xdr:cNvPr>
        <xdr:cNvCxnSpPr/>
      </xdr:nvCxnSpPr>
      <xdr:spPr>
        <a:xfrm>
          <a:off x="2908300" y="9715685"/>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168CC0D7-9322-4D70-A6BE-F8F6BEC2B0D9}"/>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25844E56-F2B8-46CE-9196-A9432A79B1D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114485</xdr:rowOff>
    </xdr:from>
    <xdr:to>
      <xdr:col>15</xdr:col>
      <xdr:colOff>50800</xdr:colOff>
      <xdr:row>56</xdr:row>
      <xdr:rowOff>124220</xdr:rowOff>
    </xdr:to>
    <xdr:cxnSp macro="">
      <xdr:nvCxnSpPr>
        <xdr:cNvPr id="120" name="直線コネクタ 119">
          <a:extLst>
            <a:ext uri="{FF2B5EF4-FFF2-40B4-BE49-F238E27FC236}">
              <a16:creationId xmlns:a16="http://schemas.microsoft.com/office/drawing/2014/main" id="{8D18DDD8-CD73-4E0F-8208-85D3B9BB699D}"/>
            </a:ext>
          </a:extLst>
        </xdr:cNvPr>
        <xdr:cNvCxnSpPr/>
      </xdr:nvCxnSpPr>
      <xdr:spPr>
        <a:xfrm flipV="1">
          <a:off x="2019300" y="9715685"/>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D5AFCF4B-295D-4341-97A6-16D49EE35C32}"/>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8A803377-BF0D-450D-8A96-C330516BD9DF}"/>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90231</xdr:rowOff>
    </xdr:from>
    <xdr:to>
      <xdr:col>10</xdr:col>
      <xdr:colOff>114300</xdr:colOff>
      <xdr:row>56</xdr:row>
      <xdr:rowOff>124220</xdr:rowOff>
    </xdr:to>
    <xdr:cxnSp macro="">
      <xdr:nvCxnSpPr>
        <xdr:cNvPr id="123" name="直線コネクタ 122">
          <a:extLst>
            <a:ext uri="{FF2B5EF4-FFF2-40B4-BE49-F238E27FC236}">
              <a16:creationId xmlns:a16="http://schemas.microsoft.com/office/drawing/2014/main" id="{7B3A4CBF-7FD2-4C21-8E05-5EF750C77ABD}"/>
            </a:ext>
          </a:extLst>
        </xdr:cNvPr>
        <xdr:cNvCxnSpPr/>
      </xdr:nvCxnSpPr>
      <xdr:spPr>
        <a:xfrm>
          <a:off x="1130300" y="9691431"/>
          <a:ext cx="889000" cy="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8C22DC74-1277-4525-A4E4-81D28190472F}"/>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20622FFC-4AEE-47A1-ACFB-94A1B04E833A}"/>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a:extLst>
            <a:ext uri="{FF2B5EF4-FFF2-40B4-BE49-F238E27FC236}">
              <a16:creationId xmlns:a16="http://schemas.microsoft.com/office/drawing/2014/main" id="{3A403C09-2432-44D1-976D-D39936F40773}"/>
            </a:ext>
          </a:extLst>
        </xdr:cNvPr>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8847</xdr:rowOff>
    </xdr:from>
    <xdr:ext cx="534377" cy="259045"/>
    <xdr:sp macro="" textlink="">
      <xdr:nvSpPr>
        <xdr:cNvPr id="127" name="テキスト ボックス 126">
          <a:extLst>
            <a:ext uri="{FF2B5EF4-FFF2-40B4-BE49-F238E27FC236}">
              <a16:creationId xmlns:a16="http://schemas.microsoft.com/office/drawing/2014/main" id="{B3159D9E-AAB6-45A1-A1FF-6EDB355284C4}"/>
            </a:ext>
          </a:extLst>
        </xdr:cNvPr>
        <xdr:cNvSpPr txBox="1"/>
      </xdr:nvSpPr>
      <xdr:spPr>
        <a:xfrm>
          <a:off x="863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5E0949E6-F82C-4C1A-97DF-EBFE934DC24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34079AEC-7928-4B47-94CE-5E8A1246A0C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5BCAA970-38BD-4867-9AD4-9CB0D186742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14B33AD-3992-4E2B-A165-D42285E326C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2914DD3-17D1-4252-8820-B7A580457F9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95035</xdr:rowOff>
    </xdr:from>
    <xdr:to>
      <xdr:col>24</xdr:col>
      <xdr:colOff>114300</xdr:colOff>
      <xdr:row>57</xdr:row>
      <xdr:rowOff>25185</xdr:rowOff>
    </xdr:to>
    <xdr:sp macro="" textlink="">
      <xdr:nvSpPr>
        <xdr:cNvPr id="133" name="楕円 132">
          <a:extLst>
            <a:ext uri="{FF2B5EF4-FFF2-40B4-BE49-F238E27FC236}">
              <a16:creationId xmlns:a16="http://schemas.microsoft.com/office/drawing/2014/main" id="{AC66AE54-25E9-44DE-AC51-7D3C28AD2785}"/>
            </a:ext>
          </a:extLst>
        </xdr:cNvPr>
        <xdr:cNvSpPr/>
      </xdr:nvSpPr>
      <xdr:spPr>
        <a:xfrm>
          <a:off x="4584700" y="96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73462</xdr:rowOff>
    </xdr:from>
    <xdr:ext cx="534377" cy="259045"/>
    <xdr:sp macro="" textlink="">
      <xdr:nvSpPr>
        <xdr:cNvPr id="134" name="物件費該当値テキスト">
          <a:extLst>
            <a:ext uri="{FF2B5EF4-FFF2-40B4-BE49-F238E27FC236}">
              <a16:creationId xmlns:a16="http://schemas.microsoft.com/office/drawing/2014/main" id="{D03376D9-9DA6-47A2-9DF8-D661D2447DF3}"/>
            </a:ext>
          </a:extLst>
        </xdr:cNvPr>
        <xdr:cNvSpPr txBox="1"/>
      </xdr:nvSpPr>
      <xdr:spPr>
        <a:xfrm>
          <a:off x="4686300" y="96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67028</xdr:rowOff>
    </xdr:from>
    <xdr:to>
      <xdr:col>20</xdr:col>
      <xdr:colOff>38100</xdr:colOff>
      <xdr:row>56</xdr:row>
      <xdr:rowOff>168628</xdr:rowOff>
    </xdr:to>
    <xdr:sp macro="" textlink="">
      <xdr:nvSpPr>
        <xdr:cNvPr id="135" name="楕円 134">
          <a:extLst>
            <a:ext uri="{FF2B5EF4-FFF2-40B4-BE49-F238E27FC236}">
              <a16:creationId xmlns:a16="http://schemas.microsoft.com/office/drawing/2014/main" id="{FFCAF03B-C850-4536-996F-2FA6952FF113}"/>
            </a:ext>
          </a:extLst>
        </xdr:cNvPr>
        <xdr:cNvSpPr/>
      </xdr:nvSpPr>
      <xdr:spPr>
        <a:xfrm>
          <a:off x="3746500" y="96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159755</xdr:rowOff>
    </xdr:from>
    <xdr:ext cx="534377" cy="259045"/>
    <xdr:sp macro="" textlink="">
      <xdr:nvSpPr>
        <xdr:cNvPr id="136" name="テキスト ボックス 135">
          <a:extLst>
            <a:ext uri="{FF2B5EF4-FFF2-40B4-BE49-F238E27FC236}">
              <a16:creationId xmlns:a16="http://schemas.microsoft.com/office/drawing/2014/main" id="{41668CEC-9EDB-4DA4-B69B-364A9F9AC032}"/>
            </a:ext>
          </a:extLst>
        </xdr:cNvPr>
        <xdr:cNvSpPr txBox="1"/>
      </xdr:nvSpPr>
      <xdr:spPr>
        <a:xfrm>
          <a:off x="3530111" y="976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63685</xdr:rowOff>
    </xdr:from>
    <xdr:to>
      <xdr:col>15</xdr:col>
      <xdr:colOff>101600</xdr:colOff>
      <xdr:row>56</xdr:row>
      <xdr:rowOff>165285</xdr:rowOff>
    </xdr:to>
    <xdr:sp macro="" textlink="">
      <xdr:nvSpPr>
        <xdr:cNvPr id="137" name="楕円 136">
          <a:extLst>
            <a:ext uri="{FF2B5EF4-FFF2-40B4-BE49-F238E27FC236}">
              <a16:creationId xmlns:a16="http://schemas.microsoft.com/office/drawing/2014/main" id="{07D7638F-6EF3-4C1B-8FD7-B618E350ECB8}"/>
            </a:ext>
          </a:extLst>
        </xdr:cNvPr>
        <xdr:cNvSpPr/>
      </xdr:nvSpPr>
      <xdr:spPr>
        <a:xfrm>
          <a:off x="2857500" y="96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156412</xdr:rowOff>
    </xdr:from>
    <xdr:ext cx="534377" cy="259045"/>
    <xdr:sp macro="" textlink="">
      <xdr:nvSpPr>
        <xdr:cNvPr id="138" name="テキスト ボックス 137">
          <a:extLst>
            <a:ext uri="{FF2B5EF4-FFF2-40B4-BE49-F238E27FC236}">
              <a16:creationId xmlns:a16="http://schemas.microsoft.com/office/drawing/2014/main" id="{C76BC194-4BE2-4A7B-B103-CBC1AB023357}"/>
            </a:ext>
          </a:extLst>
        </xdr:cNvPr>
        <xdr:cNvSpPr txBox="1"/>
      </xdr:nvSpPr>
      <xdr:spPr>
        <a:xfrm>
          <a:off x="2641111" y="97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73420</xdr:rowOff>
    </xdr:from>
    <xdr:to>
      <xdr:col>10</xdr:col>
      <xdr:colOff>165100</xdr:colOff>
      <xdr:row>57</xdr:row>
      <xdr:rowOff>3570</xdr:rowOff>
    </xdr:to>
    <xdr:sp macro="" textlink="">
      <xdr:nvSpPr>
        <xdr:cNvPr id="139" name="楕円 138">
          <a:extLst>
            <a:ext uri="{FF2B5EF4-FFF2-40B4-BE49-F238E27FC236}">
              <a16:creationId xmlns:a16="http://schemas.microsoft.com/office/drawing/2014/main" id="{688AFB46-496B-4345-B4B9-162470D1B933}"/>
            </a:ext>
          </a:extLst>
        </xdr:cNvPr>
        <xdr:cNvSpPr/>
      </xdr:nvSpPr>
      <xdr:spPr>
        <a:xfrm>
          <a:off x="1968500" y="9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166147</xdr:rowOff>
    </xdr:from>
    <xdr:ext cx="534377" cy="259045"/>
    <xdr:sp macro="" textlink="">
      <xdr:nvSpPr>
        <xdr:cNvPr id="140" name="テキスト ボックス 139">
          <a:extLst>
            <a:ext uri="{FF2B5EF4-FFF2-40B4-BE49-F238E27FC236}">
              <a16:creationId xmlns:a16="http://schemas.microsoft.com/office/drawing/2014/main" id="{DA02A1C3-803C-4FB9-A7B3-3CF99BEACB02}"/>
            </a:ext>
          </a:extLst>
        </xdr:cNvPr>
        <xdr:cNvSpPr txBox="1"/>
      </xdr:nvSpPr>
      <xdr:spPr>
        <a:xfrm>
          <a:off x="1752111" y="97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39431</xdr:rowOff>
    </xdr:from>
    <xdr:to>
      <xdr:col>6</xdr:col>
      <xdr:colOff>38100</xdr:colOff>
      <xdr:row>56</xdr:row>
      <xdr:rowOff>141031</xdr:rowOff>
    </xdr:to>
    <xdr:sp macro="" textlink="">
      <xdr:nvSpPr>
        <xdr:cNvPr id="141" name="楕円 140">
          <a:extLst>
            <a:ext uri="{FF2B5EF4-FFF2-40B4-BE49-F238E27FC236}">
              <a16:creationId xmlns:a16="http://schemas.microsoft.com/office/drawing/2014/main" id="{06C8AE7F-E08D-4B61-935A-EC6058DA8794}"/>
            </a:ext>
          </a:extLst>
        </xdr:cNvPr>
        <xdr:cNvSpPr/>
      </xdr:nvSpPr>
      <xdr:spPr>
        <a:xfrm>
          <a:off x="1079500" y="96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157558</xdr:rowOff>
    </xdr:from>
    <xdr:ext cx="534377" cy="259045"/>
    <xdr:sp macro="" textlink="">
      <xdr:nvSpPr>
        <xdr:cNvPr id="142" name="テキスト ボックス 141">
          <a:extLst>
            <a:ext uri="{FF2B5EF4-FFF2-40B4-BE49-F238E27FC236}">
              <a16:creationId xmlns:a16="http://schemas.microsoft.com/office/drawing/2014/main" id="{3D523BDA-FBB1-4B22-948C-8EBB8CDFF99C}"/>
            </a:ext>
          </a:extLst>
        </xdr:cNvPr>
        <xdr:cNvSpPr txBox="1"/>
      </xdr:nvSpPr>
      <xdr:spPr>
        <a:xfrm>
          <a:off x="863111" y="94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E357932F-A96A-4F15-A586-9EF988FF56A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7D715EB2-61D6-459E-A357-85E2291847D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56936F97-CC09-4510-A369-0E58115622F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8A9B4E35-3B5D-42C0-A798-F3E4A926A4F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7A0B344F-9FE9-449E-AEF4-E307638FBB8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9F7511F-EE0C-4192-A264-94BBA1D73A5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108B68E9-32F2-4669-A354-9DC65157B2E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374E06FC-C48B-4B29-A84E-FCDDD8DCA8F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64885D12-52B7-4FDA-8B7F-9808306951D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F78803DF-A1E0-4A4D-9D49-1273DD2FF2E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E40DFA3B-150D-4215-B07D-281CA6EAC554}"/>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8EA815AE-D3FB-469A-9588-20B17E68CEED}"/>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9D35EB21-8FD4-46C5-87CE-8AB61E184632}"/>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28320B39-D6E7-4A83-949C-6CE77D9806AF}"/>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5DFC56-5758-4B41-B3FA-9A9EFFD23F6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4F2D8754-6696-4929-B355-C010D1C41A99}"/>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2233385F-CAE9-48AA-901F-DA1316A18DD8}"/>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A101FD5A-E294-430A-9533-0E84F0B32FFC}"/>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E1B84134-1A9F-4BC5-9EA8-B1191061118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82DFD26A-BF97-4A80-87BE-F7D78EE26675}"/>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933E02C-F2B4-4E3B-8AFA-728E1A7F974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A60BEFCB-D136-4498-824F-A89F422025F4}"/>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E0213E8D-30E3-40F6-9116-04097F0D8B1B}"/>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44E3EF-89D8-4A18-8405-4F3DCA4BCBD3}"/>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2282A6DC-F118-4DE3-B191-8F97C5C60438}"/>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38049C0A-4A40-4108-8EDD-E73936110556}"/>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37126</xdr:rowOff>
    </xdr:from>
    <xdr:to>
      <xdr:col>24</xdr:col>
      <xdr:colOff>63500</xdr:colOff>
      <xdr:row>78</xdr:row>
      <xdr:rowOff>74251</xdr:rowOff>
    </xdr:to>
    <xdr:cxnSp macro="">
      <xdr:nvCxnSpPr>
        <xdr:cNvPr id="169" name="直線コネクタ 168">
          <a:extLst>
            <a:ext uri="{FF2B5EF4-FFF2-40B4-BE49-F238E27FC236}">
              <a16:creationId xmlns:a16="http://schemas.microsoft.com/office/drawing/2014/main" id="{19F8BAE5-EDBC-40A5-BC63-A92761C095EB}"/>
            </a:ext>
          </a:extLst>
        </xdr:cNvPr>
        <xdr:cNvCxnSpPr/>
      </xdr:nvCxnSpPr>
      <xdr:spPr>
        <a:xfrm flipV="1">
          <a:off x="3797300" y="13410226"/>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E6F2F29A-64D4-4F42-8B32-83CBA0A3352E}"/>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CA97C83D-6C81-470E-B3FB-8BD5D0F46632}"/>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74251</xdr:rowOff>
    </xdr:from>
    <xdr:to>
      <xdr:col>19</xdr:col>
      <xdr:colOff>177800</xdr:colOff>
      <xdr:row>78</xdr:row>
      <xdr:rowOff>89408</xdr:rowOff>
    </xdr:to>
    <xdr:cxnSp macro="">
      <xdr:nvCxnSpPr>
        <xdr:cNvPr id="172" name="直線コネクタ 171">
          <a:extLst>
            <a:ext uri="{FF2B5EF4-FFF2-40B4-BE49-F238E27FC236}">
              <a16:creationId xmlns:a16="http://schemas.microsoft.com/office/drawing/2014/main" id="{06C62127-352F-4B11-A22E-D575BC1F235A}"/>
            </a:ext>
          </a:extLst>
        </xdr:cNvPr>
        <xdr:cNvCxnSpPr/>
      </xdr:nvCxnSpPr>
      <xdr:spPr>
        <a:xfrm flipV="1">
          <a:off x="2908300" y="13447351"/>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D71A39A-192E-42FE-97FF-FEFDD1B17887}"/>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C22821EF-8CBD-4FE4-B4CE-318AE6256DAE}"/>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53724</xdr:rowOff>
    </xdr:from>
    <xdr:to>
      <xdr:col>15</xdr:col>
      <xdr:colOff>50800</xdr:colOff>
      <xdr:row>78</xdr:row>
      <xdr:rowOff>89408</xdr:rowOff>
    </xdr:to>
    <xdr:cxnSp macro="">
      <xdr:nvCxnSpPr>
        <xdr:cNvPr id="175" name="直線コネクタ 174">
          <a:extLst>
            <a:ext uri="{FF2B5EF4-FFF2-40B4-BE49-F238E27FC236}">
              <a16:creationId xmlns:a16="http://schemas.microsoft.com/office/drawing/2014/main" id="{36F552AD-3658-48E2-8A77-5AAED50BFFD4}"/>
            </a:ext>
          </a:extLst>
        </xdr:cNvPr>
        <xdr:cNvCxnSpPr/>
      </xdr:nvCxnSpPr>
      <xdr:spPr>
        <a:xfrm>
          <a:off x="2019300" y="13426824"/>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F4D6E625-4319-4D06-A79A-DD32F792E749}"/>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7BC9C2A8-4195-48A2-B841-1AE8D52EB736}"/>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29446</xdr:rowOff>
    </xdr:from>
    <xdr:to>
      <xdr:col>10</xdr:col>
      <xdr:colOff>114300</xdr:colOff>
      <xdr:row>78</xdr:row>
      <xdr:rowOff>53724</xdr:rowOff>
    </xdr:to>
    <xdr:cxnSp macro="">
      <xdr:nvCxnSpPr>
        <xdr:cNvPr id="178" name="直線コネクタ 177">
          <a:extLst>
            <a:ext uri="{FF2B5EF4-FFF2-40B4-BE49-F238E27FC236}">
              <a16:creationId xmlns:a16="http://schemas.microsoft.com/office/drawing/2014/main" id="{AFD02589-2354-440E-915A-21030119737A}"/>
            </a:ext>
          </a:extLst>
        </xdr:cNvPr>
        <xdr:cNvCxnSpPr/>
      </xdr:nvCxnSpPr>
      <xdr:spPr>
        <a:xfrm>
          <a:off x="1130300" y="13402546"/>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B9E6B2F7-C670-46EA-9D40-F6A7C5C4D7F3}"/>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10633B09-ABBB-4E0C-90AA-956215FD6A3B}"/>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a:extLst>
            <a:ext uri="{FF2B5EF4-FFF2-40B4-BE49-F238E27FC236}">
              <a16:creationId xmlns:a16="http://schemas.microsoft.com/office/drawing/2014/main" id="{245C305F-CA18-485D-B60A-B700EB983D4B}"/>
            </a:ext>
          </a:extLst>
        </xdr:cNvPr>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69249</xdr:rowOff>
    </xdr:from>
    <xdr:ext cx="469744" cy="259045"/>
    <xdr:sp macro="" textlink="">
      <xdr:nvSpPr>
        <xdr:cNvPr id="182" name="テキスト ボックス 181">
          <a:extLst>
            <a:ext uri="{FF2B5EF4-FFF2-40B4-BE49-F238E27FC236}">
              <a16:creationId xmlns:a16="http://schemas.microsoft.com/office/drawing/2014/main" id="{E436E622-F0BC-4E97-A2E6-61D2B06BDB7E}"/>
            </a:ext>
          </a:extLst>
        </xdr:cNvPr>
        <xdr:cNvSpPr txBox="1"/>
      </xdr:nvSpPr>
      <xdr:spPr>
        <a:xfrm>
          <a:off x="895428"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BCE756CA-524E-4EDF-B9CB-5FFB02DB1FE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8EBF1B77-4E3A-4152-99EB-5A445C43E68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1BBEA010-16BA-4294-906A-C3564710A85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9EC89F37-3C9B-4008-BCF8-0F1484358FD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5686C8B8-1A9B-45DB-8EE1-CE1A81045C3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157776</xdr:rowOff>
    </xdr:from>
    <xdr:to>
      <xdr:col>24</xdr:col>
      <xdr:colOff>114300</xdr:colOff>
      <xdr:row>78</xdr:row>
      <xdr:rowOff>87926</xdr:rowOff>
    </xdr:to>
    <xdr:sp macro="" textlink="">
      <xdr:nvSpPr>
        <xdr:cNvPr id="188" name="楕円 187">
          <a:extLst>
            <a:ext uri="{FF2B5EF4-FFF2-40B4-BE49-F238E27FC236}">
              <a16:creationId xmlns:a16="http://schemas.microsoft.com/office/drawing/2014/main" id="{36059BB4-29E0-417F-935E-41C73559689D}"/>
            </a:ext>
          </a:extLst>
        </xdr:cNvPr>
        <xdr:cNvSpPr/>
      </xdr:nvSpPr>
      <xdr:spPr>
        <a:xfrm>
          <a:off x="4584700" y="133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84311</xdr:rowOff>
    </xdr:from>
    <xdr:ext cx="469744" cy="259045"/>
    <xdr:sp macro="" textlink="">
      <xdr:nvSpPr>
        <xdr:cNvPr id="189" name="維持補修費該当値テキスト">
          <a:extLst>
            <a:ext uri="{FF2B5EF4-FFF2-40B4-BE49-F238E27FC236}">
              <a16:creationId xmlns:a16="http://schemas.microsoft.com/office/drawing/2014/main" id="{913F8801-0937-4AC4-9C38-2B15EECB2B9E}"/>
            </a:ext>
          </a:extLst>
        </xdr:cNvPr>
        <xdr:cNvSpPr txBox="1"/>
      </xdr:nvSpPr>
      <xdr:spPr>
        <a:xfrm>
          <a:off x="4686300" y="1328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23451</xdr:rowOff>
    </xdr:from>
    <xdr:to>
      <xdr:col>20</xdr:col>
      <xdr:colOff>38100</xdr:colOff>
      <xdr:row>78</xdr:row>
      <xdr:rowOff>125051</xdr:rowOff>
    </xdr:to>
    <xdr:sp macro="" textlink="">
      <xdr:nvSpPr>
        <xdr:cNvPr id="190" name="楕円 189">
          <a:extLst>
            <a:ext uri="{FF2B5EF4-FFF2-40B4-BE49-F238E27FC236}">
              <a16:creationId xmlns:a16="http://schemas.microsoft.com/office/drawing/2014/main" id="{4939A17E-13A5-48E9-A7E0-07F812802C2E}"/>
            </a:ext>
          </a:extLst>
        </xdr:cNvPr>
        <xdr:cNvSpPr/>
      </xdr:nvSpPr>
      <xdr:spPr>
        <a:xfrm>
          <a:off x="3746500" y="133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116178</xdr:rowOff>
    </xdr:from>
    <xdr:ext cx="469744" cy="259045"/>
    <xdr:sp macro="" textlink="">
      <xdr:nvSpPr>
        <xdr:cNvPr id="191" name="テキスト ボックス 190">
          <a:extLst>
            <a:ext uri="{FF2B5EF4-FFF2-40B4-BE49-F238E27FC236}">
              <a16:creationId xmlns:a16="http://schemas.microsoft.com/office/drawing/2014/main" id="{203D56A9-CF33-4DE2-ABC8-FFE4330760DA}"/>
            </a:ext>
          </a:extLst>
        </xdr:cNvPr>
        <xdr:cNvSpPr txBox="1"/>
      </xdr:nvSpPr>
      <xdr:spPr>
        <a:xfrm>
          <a:off x="3562428" y="134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38608</xdr:rowOff>
    </xdr:from>
    <xdr:to>
      <xdr:col>15</xdr:col>
      <xdr:colOff>101600</xdr:colOff>
      <xdr:row>78</xdr:row>
      <xdr:rowOff>140208</xdr:rowOff>
    </xdr:to>
    <xdr:sp macro="" textlink="">
      <xdr:nvSpPr>
        <xdr:cNvPr id="192" name="楕円 191">
          <a:extLst>
            <a:ext uri="{FF2B5EF4-FFF2-40B4-BE49-F238E27FC236}">
              <a16:creationId xmlns:a16="http://schemas.microsoft.com/office/drawing/2014/main" id="{7E0C0AA4-B1A4-42A8-BC8F-6697123BA686}"/>
            </a:ext>
          </a:extLst>
        </xdr:cNvPr>
        <xdr:cNvSpPr/>
      </xdr:nvSpPr>
      <xdr:spPr>
        <a:xfrm>
          <a:off x="2857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131335</xdr:rowOff>
    </xdr:from>
    <xdr:ext cx="469744" cy="259045"/>
    <xdr:sp macro="" textlink="">
      <xdr:nvSpPr>
        <xdr:cNvPr id="193" name="テキスト ボックス 192">
          <a:extLst>
            <a:ext uri="{FF2B5EF4-FFF2-40B4-BE49-F238E27FC236}">
              <a16:creationId xmlns:a16="http://schemas.microsoft.com/office/drawing/2014/main" id="{D24F1B8A-F8F3-489C-A98A-930639F312D5}"/>
            </a:ext>
          </a:extLst>
        </xdr:cNvPr>
        <xdr:cNvSpPr txBox="1"/>
      </xdr:nvSpPr>
      <xdr:spPr>
        <a:xfrm>
          <a:off x="2673428"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2924</xdr:rowOff>
    </xdr:from>
    <xdr:to>
      <xdr:col>10</xdr:col>
      <xdr:colOff>165100</xdr:colOff>
      <xdr:row>78</xdr:row>
      <xdr:rowOff>104524</xdr:rowOff>
    </xdr:to>
    <xdr:sp macro="" textlink="">
      <xdr:nvSpPr>
        <xdr:cNvPr id="194" name="楕円 193">
          <a:extLst>
            <a:ext uri="{FF2B5EF4-FFF2-40B4-BE49-F238E27FC236}">
              <a16:creationId xmlns:a16="http://schemas.microsoft.com/office/drawing/2014/main" id="{BE746436-E7FF-472F-80B3-B76907448148}"/>
            </a:ext>
          </a:extLst>
        </xdr:cNvPr>
        <xdr:cNvSpPr/>
      </xdr:nvSpPr>
      <xdr:spPr>
        <a:xfrm>
          <a:off x="1968500" y="133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95651</xdr:rowOff>
    </xdr:from>
    <xdr:ext cx="469744" cy="259045"/>
    <xdr:sp macro="" textlink="">
      <xdr:nvSpPr>
        <xdr:cNvPr id="195" name="テキスト ボックス 194">
          <a:extLst>
            <a:ext uri="{FF2B5EF4-FFF2-40B4-BE49-F238E27FC236}">
              <a16:creationId xmlns:a16="http://schemas.microsoft.com/office/drawing/2014/main" id="{317E9004-0CBD-4D7E-8440-ED0DA8E84759}"/>
            </a:ext>
          </a:extLst>
        </xdr:cNvPr>
        <xdr:cNvSpPr txBox="1"/>
      </xdr:nvSpPr>
      <xdr:spPr>
        <a:xfrm>
          <a:off x="1784428" y="1346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150096</xdr:rowOff>
    </xdr:from>
    <xdr:to>
      <xdr:col>6</xdr:col>
      <xdr:colOff>38100</xdr:colOff>
      <xdr:row>78</xdr:row>
      <xdr:rowOff>80246</xdr:rowOff>
    </xdr:to>
    <xdr:sp macro="" textlink="">
      <xdr:nvSpPr>
        <xdr:cNvPr id="196" name="楕円 195">
          <a:extLst>
            <a:ext uri="{FF2B5EF4-FFF2-40B4-BE49-F238E27FC236}">
              <a16:creationId xmlns:a16="http://schemas.microsoft.com/office/drawing/2014/main" id="{ACBE0429-5AB3-462D-9858-F5707C5BE402}"/>
            </a:ext>
          </a:extLst>
        </xdr:cNvPr>
        <xdr:cNvSpPr/>
      </xdr:nvSpPr>
      <xdr:spPr>
        <a:xfrm>
          <a:off x="1079500" y="133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71373</xdr:rowOff>
    </xdr:from>
    <xdr:ext cx="469744" cy="259045"/>
    <xdr:sp macro="" textlink="">
      <xdr:nvSpPr>
        <xdr:cNvPr id="197" name="テキスト ボックス 196">
          <a:extLst>
            <a:ext uri="{FF2B5EF4-FFF2-40B4-BE49-F238E27FC236}">
              <a16:creationId xmlns:a16="http://schemas.microsoft.com/office/drawing/2014/main" id="{9D10E456-407F-4681-BBEE-B672172A0184}"/>
            </a:ext>
          </a:extLst>
        </xdr:cNvPr>
        <xdr:cNvSpPr txBox="1"/>
      </xdr:nvSpPr>
      <xdr:spPr>
        <a:xfrm>
          <a:off x="895428" y="1344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446F3414-5E12-4237-8B77-E92DD2C3F76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E72EBA63-55AF-491E-B0CF-4DC17D72BBB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51BDEE2A-C1E4-4355-94E8-5C5D9B5ADCA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A101748A-52B4-4EB6-A4F4-E538CB13410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C397C1BA-F3CB-4D3C-B75C-C713FAE062A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70A75950-58EF-48C5-BDD4-EA462173306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BD3E7148-0C9E-404A-8764-2609567D51C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E235AAE1-8C23-4702-B739-B1D57B78952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5D1FEEC9-A4FD-48E1-8A02-1A0608166D7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712DFED9-269A-4FC5-9119-D707D2D02E3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11B32707-4294-4C2A-ACA7-27886FFCB376}"/>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8A84BC75-43D1-4728-850C-63CF9D80D77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35539088-BE9D-453E-9AB0-FBBE85BE32A2}"/>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5583D8B5-69FD-47B8-9426-D4CF7968696F}"/>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472503B6-0630-42C0-B537-5B59D6B8AD18}"/>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3D723993-5BBE-4560-BBED-1B2FCE18A972}"/>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B527C917-CD3D-45E3-97C8-523F8B0CD13E}"/>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E8C282C9-B83F-46D0-9FB9-62FB3E5665A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1CCB30D8-847A-4B7A-849B-7D3B9A6E265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28D8121E-D09D-40BA-A6F3-F3021AE3811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49B96AB7-7FF7-4D07-BB0F-7BE249E8F59A}"/>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F2D3405F-657D-4E82-8A62-8D2A918696AE}"/>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F73FB84D-1F81-4328-BBD6-09CA576D36E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9672AE47-FF76-4CEB-90AF-B6887A18954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D0B23E78-3C32-4170-BBFD-D146A7FC3A52}"/>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629D395C-C44C-425D-BC9B-D3B7D8827BAA}"/>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E4914226-52E4-4518-9710-95F83B8419B9}"/>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444689BA-1162-41C5-9674-E99D6F313CBA}"/>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5840302A-345C-48D8-B6B3-43468BCF2992}"/>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25039</xdr:rowOff>
    </xdr:from>
    <xdr:to>
      <xdr:col>24</xdr:col>
      <xdr:colOff>63500</xdr:colOff>
      <xdr:row>97</xdr:row>
      <xdr:rowOff>30735</xdr:rowOff>
    </xdr:to>
    <xdr:cxnSp macro="">
      <xdr:nvCxnSpPr>
        <xdr:cNvPr id="227" name="直線コネクタ 226">
          <a:extLst>
            <a:ext uri="{FF2B5EF4-FFF2-40B4-BE49-F238E27FC236}">
              <a16:creationId xmlns:a16="http://schemas.microsoft.com/office/drawing/2014/main" id="{C475E35B-986C-46C1-BAE2-6C2522553F8F}"/>
            </a:ext>
          </a:extLst>
        </xdr:cNvPr>
        <xdr:cNvCxnSpPr/>
      </xdr:nvCxnSpPr>
      <xdr:spPr>
        <a:xfrm>
          <a:off x="3797300" y="16655689"/>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81A55ECB-C142-47DC-80F9-F13713D11E17}"/>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660E59D-15E1-4D04-9226-517052A859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160046</xdr:rowOff>
    </xdr:from>
    <xdr:to>
      <xdr:col>19</xdr:col>
      <xdr:colOff>177800</xdr:colOff>
      <xdr:row>97</xdr:row>
      <xdr:rowOff>25039</xdr:rowOff>
    </xdr:to>
    <xdr:cxnSp macro="">
      <xdr:nvCxnSpPr>
        <xdr:cNvPr id="230" name="直線コネクタ 229">
          <a:extLst>
            <a:ext uri="{FF2B5EF4-FFF2-40B4-BE49-F238E27FC236}">
              <a16:creationId xmlns:a16="http://schemas.microsoft.com/office/drawing/2014/main" id="{8B2078D2-4011-48AC-B02A-7B16661023ED}"/>
            </a:ext>
          </a:extLst>
        </xdr:cNvPr>
        <xdr:cNvCxnSpPr/>
      </xdr:nvCxnSpPr>
      <xdr:spPr>
        <a:xfrm>
          <a:off x="2908300" y="16619246"/>
          <a:ext cx="8890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4DC6C0E2-4ED5-4CDC-BC7C-E88CD26AD88B}"/>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A69630A1-6B62-45FF-A6A8-BE01CF032C8F}"/>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160046</xdr:rowOff>
    </xdr:from>
    <xdr:to>
      <xdr:col>15</xdr:col>
      <xdr:colOff>50800</xdr:colOff>
      <xdr:row>97</xdr:row>
      <xdr:rowOff>101181</xdr:rowOff>
    </xdr:to>
    <xdr:cxnSp macro="">
      <xdr:nvCxnSpPr>
        <xdr:cNvPr id="233" name="直線コネクタ 232">
          <a:extLst>
            <a:ext uri="{FF2B5EF4-FFF2-40B4-BE49-F238E27FC236}">
              <a16:creationId xmlns:a16="http://schemas.microsoft.com/office/drawing/2014/main" id="{DBE8A9AC-7F43-4E13-9397-B597484335D3}"/>
            </a:ext>
          </a:extLst>
        </xdr:cNvPr>
        <xdr:cNvCxnSpPr/>
      </xdr:nvCxnSpPr>
      <xdr:spPr>
        <a:xfrm flipV="1">
          <a:off x="2019300" y="16619246"/>
          <a:ext cx="8890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822A15D0-A31A-4C10-BC06-B5DA6917D848}"/>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a:extLst>
            <a:ext uri="{FF2B5EF4-FFF2-40B4-BE49-F238E27FC236}">
              <a16:creationId xmlns:a16="http://schemas.microsoft.com/office/drawing/2014/main" id="{75FFA653-B98A-4C63-A768-43533B551398}"/>
            </a:ext>
          </a:extLst>
        </xdr:cNvPr>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101181</xdr:rowOff>
    </xdr:from>
    <xdr:to>
      <xdr:col>10</xdr:col>
      <xdr:colOff>114300</xdr:colOff>
      <xdr:row>97</xdr:row>
      <xdr:rowOff>114802</xdr:rowOff>
    </xdr:to>
    <xdr:cxnSp macro="">
      <xdr:nvCxnSpPr>
        <xdr:cNvPr id="236" name="直線コネクタ 235">
          <a:extLst>
            <a:ext uri="{FF2B5EF4-FFF2-40B4-BE49-F238E27FC236}">
              <a16:creationId xmlns:a16="http://schemas.microsoft.com/office/drawing/2014/main" id="{290D2614-3A0F-401B-A0AD-976A0D84A024}"/>
            </a:ext>
          </a:extLst>
        </xdr:cNvPr>
        <xdr:cNvCxnSpPr/>
      </xdr:nvCxnSpPr>
      <xdr:spPr>
        <a:xfrm flipV="1">
          <a:off x="1130300" y="16731831"/>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C1112F43-0B02-4D8E-AC50-CB1CB813A06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F225337-8EE2-416B-9A85-1FFCD4D2CF82}"/>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a:extLst>
            <a:ext uri="{FF2B5EF4-FFF2-40B4-BE49-F238E27FC236}">
              <a16:creationId xmlns:a16="http://schemas.microsoft.com/office/drawing/2014/main" id="{C18A8E8B-C9E7-4F9B-91D2-A8E98127EB58}"/>
            </a:ext>
          </a:extLst>
        </xdr:cNvPr>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63180</xdr:rowOff>
    </xdr:from>
    <xdr:ext cx="534377" cy="259045"/>
    <xdr:sp macro="" textlink="">
      <xdr:nvSpPr>
        <xdr:cNvPr id="240" name="テキスト ボックス 239">
          <a:extLst>
            <a:ext uri="{FF2B5EF4-FFF2-40B4-BE49-F238E27FC236}">
              <a16:creationId xmlns:a16="http://schemas.microsoft.com/office/drawing/2014/main" id="{4E821131-6E9C-4D5D-8225-B1DA1130B32C}"/>
            </a:ext>
          </a:extLst>
        </xdr:cNvPr>
        <xdr:cNvSpPr txBox="1"/>
      </xdr:nvSpPr>
      <xdr:spPr>
        <a:xfrm>
          <a:off x="863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78FE770A-0731-440A-800A-A74EEFB8840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213A13C-017A-4914-B0F6-B36ED2F9610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EE9D22CD-A5D9-4F0A-B577-306FAEC7D34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1844B536-2A1A-4BD5-9851-BB875FD948BB}"/>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C94ED263-1567-4405-8D50-3BA0A11B7E6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151385</xdr:rowOff>
    </xdr:from>
    <xdr:to>
      <xdr:col>24</xdr:col>
      <xdr:colOff>114300</xdr:colOff>
      <xdr:row>97</xdr:row>
      <xdr:rowOff>81535</xdr:rowOff>
    </xdr:to>
    <xdr:sp macro="" textlink="">
      <xdr:nvSpPr>
        <xdr:cNvPr id="246" name="楕円 245">
          <a:extLst>
            <a:ext uri="{FF2B5EF4-FFF2-40B4-BE49-F238E27FC236}">
              <a16:creationId xmlns:a16="http://schemas.microsoft.com/office/drawing/2014/main" id="{C791BA52-A3BC-454C-9137-C3F4C9FE82FC}"/>
            </a:ext>
          </a:extLst>
        </xdr:cNvPr>
        <xdr:cNvSpPr/>
      </xdr:nvSpPr>
      <xdr:spPr>
        <a:xfrm>
          <a:off x="4584700" y="166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129812</xdr:rowOff>
    </xdr:from>
    <xdr:ext cx="534377" cy="259045"/>
    <xdr:sp macro="" textlink="">
      <xdr:nvSpPr>
        <xdr:cNvPr id="247" name="扶助費該当値テキスト">
          <a:extLst>
            <a:ext uri="{FF2B5EF4-FFF2-40B4-BE49-F238E27FC236}">
              <a16:creationId xmlns:a16="http://schemas.microsoft.com/office/drawing/2014/main" id="{E2ABACC4-F836-478B-8281-5CE62CBF4BAA}"/>
            </a:ext>
          </a:extLst>
        </xdr:cNvPr>
        <xdr:cNvSpPr txBox="1"/>
      </xdr:nvSpPr>
      <xdr:spPr>
        <a:xfrm>
          <a:off x="4686300" y="165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145689</xdr:rowOff>
    </xdr:from>
    <xdr:to>
      <xdr:col>20</xdr:col>
      <xdr:colOff>38100</xdr:colOff>
      <xdr:row>97</xdr:row>
      <xdr:rowOff>75839</xdr:rowOff>
    </xdr:to>
    <xdr:sp macro="" textlink="">
      <xdr:nvSpPr>
        <xdr:cNvPr id="248" name="楕円 247">
          <a:extLst>
            <a:ext uri="{FF2B5EF4-FFF2-40B4-BE49-F238E27FC236}">
              <a16:creationId xmlns:a16="http://schemas.microsoft.com/office/drawing/2014/main" id="{826A2903-A368-4927-97B1-FDD2F401BAE8}"/>
            </a:ext>
          </a:extLst>
        </xdr:cNvPr>
        <xdr:cNvSpPr/>
      </xdr:nvSpPr>
      <xdr:spPr>
        <a:xfrm>
          <a:off x="3746500" y="166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66966</xdr:rowOff>
    </xdr:from>
    <xdr:ext cx="534377" cy="259045"/>
    <xdr:sp macro="" textlink="">
      <xdr:nvSpPr>
        <xdr:cNvPr id="249" name="テキスト ボックス 248">
          <a:extLst>
            <a:ext uri="{FF2B5EF4-FFF2-40B4-BE49-F238E27FC236}">
              <a16:creationId xmlns:a16="http://schemas.microsoft.com/office/drawing/2014/main" id="{1DB9A11C-00F5-4632-BA11-1F4E1B9788D4}"/>
            </a:ext>
          </a:extLst>
        </xdr:cNvPr>
        <xdr:cNvSpPr txBox="1"/>
      </xdr:nvSpPr>
      <xdr:spPr>
        <a:xfrm>
          <a:off x="3530111" y="166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109246</xdr:rowOff>
    </xdr:from>
    <xdr:to>
      <xdr:col>15</xdr:col>
      <xdr:colOff>101600</xdr:colOff>
      <xdr:row>97</xdr:row>
      <xdr:rowOff>39396</xdr:rowOff>
    </xdr:to>
    <xdr:sp macro="" textlink="">
      <xdr:nvSpPr>
        <xdr:cNvPr id="250" name="楕円 249">
          <a:extLst>
            <a:ext uri="{FF2B5EF4-FFF2-40B4-BE49-F238E27FC236}">
              <a16:creationId xmlns:a16="http://schemas.microsoft.com/office/drawing/2014/main" id="{379DFFFE-5DE9-4AED-B98D-E6CAA30C429E}"/>
            </a:ext>
          </a:extLst>
        </xdr:cNvPr>
        <xdr:cNvSpPr/>
      </xdr:nvSpPr>
      <xdr:spPr>
        <a:xfrm>
          <a:off x="2857500" y="165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55923</xdr:rowOff>
    </xdr:from>
    <xdr:ext cx="534377" cy="259045"/>
    <xdr:sp macro="" textlink="">
      <xdr:nvSpPr>
        <xdr:cNvPr id="251" name="テキスト ボックス 250">
          <a:extLst>
            <a:ext uri="{FF2B5EF4-FFF2-40B4-BE49-F238E27FC236}">
              <a16:creationId xmlns:a16="http://schemas.microsoft.com/office/drawing/2014/main" id="{FD2F1135-D312-4D6E-AF53-0A62B04B7E7A}"/>
            </a:ext>
          </a:extLst>
        </xdr:cNvPr>
        <xdr:cNvSpPr txBox="1"/>
      </xdr:nvSpPr>
      <xdr:spPr>
        <a:xfrm>
          <a:off x="2641111" y="163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50381</xdr:rowOff>
    </xdr:from>
    <xdr:to>
      <xdr:col>10</xdr:col>
      <xdr:colOff>165100</xdr:colOff>
      <xdr:row>97</xdr:row>
      <xdr:rowOff>151981</xdr:rowOff>
    </xdr:to>
    <xdr:sp macro="" textlink="">
      <xdr:nvSpPr>
        <xdr:cNvPr id="252" name="楕円 251">
          <a:extLst>
            <a:ext uri="{FF2B5EF4-FFF2-40B4-BE49-F238E27FC236}">
              <a16:creationId xmlns:a16="http://schemas.microsoft.com/office/drawing/2014/main" id="{CB006971-57F9-4E2A-B674-1A6F462050A5}"/>
            </a:ext>
          </a:extLst>
        </xdr:cNvPr>
        <xdr:cNvSpPr/>
      </xdr:nvSpPr>
      <xdr:spPr>
        <a:xfrm>
          <a:off x="1968500" y="166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143108</xdr:rowOff>
    </xdr:from>
    <xdr:ext cx="534377" cy="259045"/>
    <xdr:sp macro="" textlink="">
      <xdr:nvSpPr>
        <xdr:cNvPr id="253" name="テキスト ボックス 252">
          <a:extLst>
            <a:ext uri="{FF2B5EF4-FFF2-40B4-BE49-F238E27FC236}">
              <a16:creationId xmlns:a16="http://schemas.microsoft.com/office/drawing/2014/main" id="{CE753699-CD43-415B-9DA3-F68B96B04917}"/>
            </a:ext>
          </a:extLst>
        </xdr:cNvPr>
        <xdr:cNvSpPr txBox="1"/>
      </xdr:nvSpPr>
      <xdr:spPr>
        <a:xfrm>
          <a:off x="1752111" y="167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64002</xdr:rowOff>
    </xdr:from>
    <xdr:to>
      <xdr:col>6</xdr:col>
      <xdr:colOff>38100</xdr:colOff>
      <xdr:row>97</xdr:row>
      <xdr:rowOff>165602</xdr:rowOff>
    </xdr:to>
    <xdr:sp macro="" textlink="">
      <xdr:nvSpPr>
        <xdr:cNvPr id="254" name="楕円 253">
          <a:extLst>
            <a:ext uri="{FF2B5EF4-FFF2-40B4-BE49-F238E27FC236}">
              <a16:creationId xmlns:a16="http://schemas.microsoft.com/office/drawing/2014/main" id="{93C73921-0E21-4125-89FB-C41DB7D847CE}"/>
            </a:ext>
          </a:extLst>
        </xdr:cNvPr>
        <xdr:cNvSpPr/>
      </xdr:nvSpPr>
      <xdr:spPr>
        <a:xfrm>
          <a:off x="1079500" y="166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156729</xdr:rowOff>
    </xdr:from>
    <xdr:ext cx="534377" cy="259045"/>
    <xdr:sp macro="" textlink="">
      <xdr:nvSpPr>
        <xdr:cNvPr id="255" name="テキスト ボックス 254">
          <a:extLst>
            <a:ext uri="{FF2B5EF4-FFF2-40B4-BE49-F238E27FC236}">
              <a16:creationId xmlns:a16="http://schemas.microsoft.com/office/drawing/2014/main" id="{973B4B15-6C89-4C7B-AC94-A7DCA50678B4}"/>
            </a:ext>
          </a:extLst>
        </xdr:cNvPr>
        <xdr:cNvSpPr txBox="1"/>
      </xdr:nvSpPr>
      <xdr:spPr>
        <a:xfrm>
          <a:off x="863111" y="1678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694F0CAF-6387-4730-A591-5E2C2B8621D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9FE39538-AE41-4FD3-85F0-047357E8007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413A41D5-9C86-44C5-BE5A-4C525A40C65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691944BB-73BC-494C-ADC6-A77124E5907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AF79A77C-F729-4B73-8072-6DA028FC16B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7526715C-E500-45E6-B6E1-7BBDB2F028E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2A181ABC-8BE8-4A65-95F0-1D7FC18BC7C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125C35A-7BE1-45E9-9D09-C1EF4D2BF17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7DC3C8FC-C6E5-4C56-8744-7157E429FD4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8BC6165C-6FF4-478F-846D-BF2969D4D5E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34B0AAF1-624A-4319-BD1F-E5D7F61D3313}"/>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D5399529-E551-4483-9C96-5934746282ED}"/>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671097F1-C9E9-451B-BF72-70592A6FE5B2}"/>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AFE3C61C-3A97-42FF-B266-D8A8967755C2}"/>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49B1A196-810A-41AF-B4B2-5B35F1BA0AA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5C322144-44C6-41FF-911D-ECF3B43D7307}"/>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213D3BCB-7416-46B0-B4B6-FF1EE6AADFAB}"/>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11CC72B5-9ED1-4E84-A41D-E32F73492035}"/>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2C45B99E-20FF-452C-8F6E-50BADD4639CC}"/>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7DFEEA6C-9235-4BA0-8F10-7676E9E5E4A7}"/>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D1C0AFB9-FDC9-4153-8EED-8F20B6351CB9}"/>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51E1E2E5-9436-49D3-9268-4391F6EB8E39}"/>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8FE28824-66B9-4C84-A50F-C618BD48D24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39C53324-8F9A-45C3-90FE-48594EF744AA}"/>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BDEF6DBB-F74F-4838-B21F-9E17E407054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96BBE334-54F6-4A18-A179-353D6AAE662D}"/>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AF3CD75A-9F74-4A85-9FF8-8A59533F683E}"/>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B86798DD-4840-4B39-AD6F-C2F96F4829E6}"/>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CE3CC26D-958A-4DEE-824A-6FD53DC5DF91}"/>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4AF2460E-5264-4AA8-817B-EE1DAFB8D388}"/>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37552</xdr:rowOff>
    </xdr:from>
    <xdr:to>
      <xdr:col>55</xdr:col>
      <xdr:colOff>0</xdr:colOff>
      <xdr:row>38</xdr:row>
      <xdr:rowOff>48766</xdr:rowOff>
    </xdr:to>
    <xdr:cxnSp macro="">
      <xdr:nvCxnSpPr>
        <xdr:cNvPr id="286" name="直線コネクタ 285">
          <a:extLst>
            <a:ext uri="{FF2B5EF4-FFF2-40B4-BE49-F238E27FC236}">
              <a16:creationId xmlns:a16="http://schemas.microsoft.com/office/drawing/2014/main" id="{5538B14F-6B1C-49A4-86F7-5C7E3D630F0B}"/>
            </a:ext>
          </a:extLst>
        </xdr:cNvPr>
        <xdr:cNvCxnSpPr/>
      </xdr:nvCxnSpPr>
      <xdr:spPr>
        <a:xfrm flipV="1">
          <a:off x="9639300" y="6552652"/>
          <a:ext cx="8382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BE806667-48DA-4D1E-A090-85B2E3FB000F}"/>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D77CC492-962F-4277-87B6-F35D6E59948C}"/>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48766</xdr:rowOff>
    </xdr:from>
    <xdr:to>
      <xdr:col>50</xdr:col>
      <xdr:colOff>114300</xdr:colOff>
      <xdr:row>38</xdr:row>
      <xdr:rowOff>52064</xdr:rowOff>
    </xdr:to>
    <xdr:cxnSp macro="">
      <xdr:nvCxnSpPr>
        <xdr:cNvPr id="289" name="直線コネクタ 288">
          <a:extLst>
            <a:ext uri="{FF2B5EF4-FFF2-40B4-BE49-F238E27FC236}">
              <a16:creationId xmlns:a16="http://schemas.microsoft.com/office/drawing/2014/main" id="{26E09CBF-A63B-4111-B136-DB6DF05E2D5B}"/>
            </a:ext>
          </a:extLst>
        </xdr:cNvPr>
        <xdr:cNvCxnSpPr/>
      </xdr:nvCxnSpPr>
      <xdr:spPr>
        <a:xfrm flipV="1">
          <a:off x="8750300" y="6563866"/>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54F42C8C-45E7-4B2E-993C-6911D0C0AFAB}"/>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D6967970-8B94-4CE8-B2C0-18656CDE2A69}"/>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52064</xdr:rowOff>
    </xdr:from>
    <xdr:to>
      <xdr:col>45</xdr:col>
      <xdr:colOff>177800</xdr:colOff>
      <xdr:row>38</xdr:row>
      <xdr:rowOff>52734</xdr:rowOff>
    </xdr:to>
    <xdr:cxnSp macro="">
      <xdr:nvCxnSpPr>
        <xdr:cNvPr id="292" name="直線コネクタ 291">
          <a:extLst>
            <a:ext uri="{FF2B5EF4-FFF2-40B4-BE49-F238E27FC236}">
              <a16:creationId xmlns:a16="http://schemas.microsoft.com/office/drawing/2014/main" id="{D1AB7119-636B-42A5-8DD5-094550A2F5BF}"/>
            </a:ext>
          </a:extLst>
        </xdr:cNvPr>
        <xdr:cNvCxnSpPr/>
      </xdr:nvCxnSpPr>
      <xdr:spPr>
        <a:xfrm flipV="1">
          <a:off x="7861300" y="6567164"/>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A8400CB2-E388-4E38-8330-5E3956EBF0D6}"/>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D68CBF9B-49DB-4298-88B0-C023D23698EE}"/>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52734</xdr:rowOff>
    </xdr:from>
    <xdr:to>
      <xdr:col>41</xdr:col>
      <xdr:colOff>50800</xdr:colOff>
      <xdr:row>38</xdr:row>
      <xdr:rowOff>52819</xdr:rowOff>
    </xdr:to>
    <xdr:cxnSp macro="">
      <xdr:nvCxnSpPr>
        <xdr:cNvPr id="295" name="直線コネクタ 294">
          <a:extLst>
            <a:ext uri="{FF2B5EF4-FFF2-40B4-BE49-F238E27FC236}">
              <a16:creationId xmlns:a16="http://schemas.microsoft.com/office/drawing/2014/main" id="{53FF68DD-77D7-4F10-85D4-6B33D78300DD}"/>
            </a:ext>
          </a:extLst>
        </xdr:cNvPr>
        <xdr:cNvCxnSpPr/>
      </xdr:nvCxnSpPr>
      <xdr:spPr>
        <a:xfrm flipV="1">
          <a:off x="6972300" y="6567834"/>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C1ECF5B6-6414-4129-BC89-47CC9F04DC88}"/>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7A6D2B06-EC9F-4A12-9573-40A9AADE9475}"/>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a:extLst>
            <a:ext uri="{FF2B5EF4-FFF2-40B4-BE49-F238E27FC236}">
              <a16:creationId xmlns:a16="http://schemas.microsoft.com/office/drawing/2014/main" id="{3475C2A5-1276-45A5-B028-F300851A90D0}"/>
            </a:ext>
          </a:extLst>
        </xdr:cNvPr>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105463</xdr:rowOff>
    </xdr:from>
    <xdr:ext cx="534377" cy="259045"/>
    <xdr:sp macro="" textlink="">
      <xdr:nvSpPr>
        <xdr:cNvPr id="299" name="テキスト ボックス 298">
          <a:extLst>
            <a:ext uri="{FF2B5EF4-FFF2-40B4-BE49-F238E27FC236}">
              <a16:creationId xmlns:a16="http://schemas.microsoft.com/office/drawing/2014/main" id="{862B4659-CA28-4448-BB48-AE5EB687B6AB}"/>
            </a:ext>
          </a:extLst>
        </xdr:cNvPr>
        <xdr:cNvSpPr txBox="1"/>
      </xdr:nvSpPr>
      <xdr:spPr>
        <a:xfrm>
          <a:off x="6705111" y="6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920622B-C8E1-4CE9-A351-9158C3F1FE6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3D0EB6C6-8F0E-4FE0-AD7C-E1658EFEA37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4DF5B7B7-D65D-4343-8C69-82DB07011B8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BBD27040-4EA3-4E43-8CD7-8BC355E563D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E3B73A1F-93D1-43E1-8B0F-B2DD8D5DF30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158202</xdr:rowOff>
    </xdr:from>
    <xdr:to>
      <xdr:col>55</xdr:col>
      <xdr:colOff>50800</xdr:colOff>
      <xdr:row>38</xdr:row>
      <xdr:rowOff>88351</xdr:rowOff>
    </xdr:to>
    <xdr:sp macro="" textlink="">
      <xdr:nvSpPr>
        <xdr:cNvPr id="305" name="楕円 304">
          <a:extLst>
            <a:ext uri="{FF2B5EF4-FFF2-40B4-BE49-F238E27FC236}">
              <a16:creationId xmlns:a16="http://schemas.microsoft.com/office/drawing/2014/main" id="{5469C26B-7FF0-4575-A6C5-00D2A56689A5}"/>
            </a:ext>
          </a:extLst>
        </xdr:cNvPr>
        <xdr:cNvSpPr/>
      </xdr:nvSpPr>
      <xdr:spPr>
        <a:xfrm>
          <a:off x="10426700" y="65018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78943</xdr:rowOff>
    </xdr:from>
    <xdr:ext cx="534377" cy="259045"/>
    <xdr:sp macro="" textlink="">
      <xdr:nvSpPr>
        <xdr:cNvPr id="306" name="補助費等該当値テキスト">
          <a:extLst>
            <a:ext uri="{FF2B5EF4-FFF2-40B4-BE49-F238E27FC236}">
              <a16:creationId xmlns:a16="http://schemas.microsoft.com/office/drawing/2014/main" id="{ACF4E304-5140-4FA6-98AA-25FFC3560F42}"/>
            </a:ext>
          </a:extLst>
        </xdr:cNvPr>
        <xdr:cNvSpPr txBox="1"/>
      </xdr:nvSpPr>
      <xdr:spPr>
        <a:xfrm>
          <a:off x="10528300" y="642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169416</xdr:rowOff>
    </xdr:from>
    <xdr:to>
      <xdr:col>50</xdr:col>
      <xdr:colOff>165100</xdr:colOff>
      <xdr:row>38</xdr:row>
      <xdr:rowOff>99566</xdr:rowOff>
    </xdr:to>
    <xdr:sp macro="" textlink="">
      <xdr:nvSpPr>
        <xdr:cNvPr id="307" name="楕円 306">
          <a:extLst>
            <a:ext uri="{FF2B5EF4-FFF2-40B4-BE49-F238E27FC236}">
              <a16:creationId xmlns:a16="http://schemas.microsoft.com/office/drawing/2014/main" id="{81DD46CA-8172-4366-B64E-192CA73F7ABD}"/>
            </a:ext>
          </a:extLst>
        </xdr:cNvPr>
        <xdr:cNvSpPr/>
      </xdr:nvSpPr>
      <xdr:spPr>
        <a:xfrm>
          <a:off x="9588500" y="65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90693</xdr:rowOff>
    </xdr:from>
    <xdr:ext cx="534377" cy="259045"/>
    <xdr:sp macro="" textlink="">
      <xdr:nvSpPr>
        <xdr:cNvPr id="308" name="テキスト ボックス 307">
          <a:extLst>
            <a:ext uri="{FF2B5EF4-FFF2-40B4-BE49-F238E27FC236}">
              <a16:creationId xmlns:a16="http://schemas.microsoft.com/office/drawing/2014/main" id="{E59EADD3-898F-4D23-B55B-B991B543B7E6}"/>
            </a:ext>
          </a:extLst>
        </xdr:cNvPr>
        <xdr:cNvSpPr txBox="1"/>
      </xdr:nvSpPr>
      <xdr:spPr>
        <a:xfrm>
          <a:off x="9372111" y="66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1264</xdr:rowOff>
    </xdr:from>
    <xdr:to>
      <xdr:col>46</xdr:col>
      <xdr:colOff>38100</xdr:colOff>
      <xdr:row>38</xdr:row>
      <xdr:rowOff>102864</xdr:rowOff>
    </xdr:to>
    <xdr:sp macro="" textlink="">
      <xdr:nvSpPr>
        <xdr:cNvPr id="309" name="楕円 308">
          <a:extLst>
            <a:ext uri="{FF2B5EF4-FFF2-40B4-BE49-F238E27FC236}">
              <a16:creationId xmlns:a16="http://schemas.microsoft.com/office/drawing/2014/main" id="{859CE2D0-6B7E-42BB-B5B2-5BDFF010E957}"/>
            </a:ext>
          </a:extLst>
        </xdr:cNvPr>
        <xdr:cNvSpPr/>
      </xdr:nvSpPr>
      <xdr:spPr>
        <a:xfrm>
          <a:off x="8699500" y="65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93991</xdr:rowOff>
    </xdr:from>
    <xdr:ext cx="534377" cy="259045"/>
    <xdr:sp macro="" textlink="">
      <xdr:nvSpPr>
        <xdr:cNvPr id="310" name="テキスト ボックス 309">
          <a:extLst>
            <a:ext uri="{FF2B5EF4-FFF2-40B4-BE49-F238E27FC236}">
              <a16:creationId xmlns:a16="http://schemas.microsoft.com/office/drawing/2014/main" id="{5EBE28D2-2F44-4C76-8605-5B100B26AE3B}"/>
            </a:ext>
          </a:extLst>
        </xdr:cNvPr>
        <xdr:cNvSpPr txBox="1"/>
      </xdr:nvSpPr>
      <xdr:spPr>
        <a:xfrm>
          <a:off x="8483111" y="66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1934</xdr:rowOff>
    </xdr:from>
    <xdr:to>
      <xdr:col>41</xdr:col>
      <xdr:colOff>101600</xdr:colOff>
      <xdr:row>38</xdr:row>
      <xdr:rowOff>103534</xdr:rowOff>
    </xdr:to>
    <xdr:sp macro="" textlink="">
      <xdr:nvSpPr>
        <xdr:cNvPr id="311" name="楕円 310">
          <a:extLst>
            <a:ext uri="{FF2B5EF4-FFF2-40B4-BE49-F238E27FC236}">
              <a16:creationId xmlns:a16="http://schemas.microsoft.com/office/drawing/2014/main" id="{6CEED3CB-8506-4496-AB6B-6690872228EC}"/>
            </a:ext>
          </a:extLst>
        </xdr:cNvPr>
        <xdr:cNvSpPr/>
      </xdr:nvSpPr>
      <xdr:spPr>
        <a:xfrm>
          <a:off x="7810500" y="65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94661</xdr:rowOff>
    </xdr:from>
    <xdr:ext cx="534377" cy="259045"/>
    <xdr:sp macro="" textlink="">
      <xdr:nvSpPr>
        <xdr:cNvPr id="312" name="テキスト ボックス 311">
          <a:extLst>
            <a:ext uri="{FF2B5EF4-FFF2-40B4-BE49-F238E27FC236}">
              <a16:creationId xmlns:a16="http://schemas.microsoft.com/office/drawing/2014/main" id="{4F1B7E79-B6A9-4F57-A23F-03AF2C4156C1}"/>
            </a:ext>
          </a:extLst>
        </xdr:cNvPr>
        <xdr:cNvSpPr txBox="1"/>
      </xdr:nvSpPr>
      <xdr:spPr>
        <a:xfrm>
          <a:off x="7594111" y="660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2019</xdr:rowOff>
    </xdr:from>
    <xdr:to>
      <xdr:col>36</xdr:col>
      <xdr:colOff>165100</xdr:colOff>
      <xdr:row>38</xdr:row>
      <xdr:rowOff>103619</xdr:rowOff>
    </xdr:to>
    <xdr:sp macro="" textlink="">
      <xdr:nvSpPr>
        <xdr:cNvPr id="313" name="楕円 312">
          <a:extLst>
            <a:ext uri="{FF2B5EF4-FFF2-40B4-BE49-F238E27FC236}">
              <a16:creationId xmlns:a16="http://schemas.microsoft.com/office/drawing/2014/main" id="{A02FE20D-F7D4-495A-8707-173F386248E0}"/>
            </a:ext>
          </a:extLst>
        </xdr:cNvPr>
        <xdr:cNvSpPr/>
      </xdr:nvSpPr>
      <xdr:spPr>
        <a:xfrm>
          <a:off x="6921500" y="65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94746</xdr:rowOff>
    </xdr:from>
    <xdr:ext cx="534377" cy="259045"/>
    <xdr:sp macro="" textlink="">
      <xdr:nvSpPr>
        <xdr:cNvPr id="314" name="テキスト ボックス 313">
          <a:extLst>
            <a:ext uri="{FF2B5EF4-FFF2-40B4-BE49-F238E27FC236}">
              <a16:creationId xmlns:a16="http://schemas.microsoft.com/office/drawing/2014/main" id="{2AEC28AD-293E-47AE-95A5-7A113676CEB3}"/>
            </a:ext>
          </a:extLst>
        </xdr:cNvPr>
        <xdr:cNvSpPr txBox="1"/>
      </xdr:nvSpPr>
      <xdr:spPr>
        <a:xfrm>
          <a:off x="6705111" y="66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9AAD8B05-6394-4A19-A1DB-C35094B9EB2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2BFC26EC-B5CE-4498-A635-D754279FD21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5452708F-0249-48FC-893C-7742083FBD5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57DFAEDD-299B-46B2-97BA-4F1ECFDF7CF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8D3E8BF7-9A06-4D51-AE18-1727D98614B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5C228142-248C-4E90-B9BE-2803B2E9B8D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73156398-044F-4461-B884-AAC0133AC78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C156C122-F75C-4258-A662-DB546E4F297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DEC6703A-1504-4582-A206-E5AA4215E47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90F1347D-593E-41D5-B1E4-774D6E1F75D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3F29D964-1324-4AA7-887A-06D10640EA93}"/>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D4CB408E-5E02-47A9-B22A-8C27D16FF75D}"/>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B38CA69F-0364-4035-AA6A-D3135C1B0CAF}"/>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424453F6-8A5C-4AAA-9D5F-15B70EA00346}"/>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FA0755C-4545-4249-B5BE-820CCB233D71}"/>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E073B2E-7D56-4559-9FB7-1FBFE9C06CD9}"/>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934711CE-7646-46F8-B49F-8A648DD96C54}"/>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F01DE080-1BF0-455C-A0A0-E16BCB14E6AC}"/>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781526C3-3B14-423F-A22A-3CF205783D8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9A846039-AC40-47DB-B496-A0B7A6BEF09A}"/>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CA046388-F961-4484-9250-06F272958D9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9F374C39-9417-4094-88B9-7ACF0566AD01}"/>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2CC04F93-1C3B-4B1B-8398-61CBD948C11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803B67BC-1C33-4053-A591-311200193954}"/>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8314AB8-053C-402E-BEE9-16A14B429BAB}"/>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CF6E671A-24D2-4C1A-BF8D-38F0AC4A54C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74016</xdr:rowOff>
    </xdr:from>
    <xdr:to>
      <xdr:col>55</xdr:col>
      <xdr:colOff>0</xdr:colOff>
      <xdr:row>58</xdr:row>
      <xdr:rowOff>82936</xdr:rowOff>
    </xdr:to>
    <xdr:cxnSp macro="">
      <xdr:nvCxnSpPr>
        <xdr:cNvPr id="341" name="直線コネクタ 340">
          <a:extLst>
            <a:ext uri="{FF2B5EF4-FFF2-40B4-BE49-F238E27FC236}">
              <a16:creationId xmlns:a16="http://schemas.microsoft.com/office/drawing/2014/main" id="{D1721753-7D64-4D8A-819B-42DE8F4AAE17}"/>
            </a:ext>
          </a:extLst>
        </xdr:cNvPr>
        <xdr:cNvCxnSpPr/>
      </xdr:nvCxnSpPr>
      <xdr:spPr>
        <a:xfrm>
          <a:off x="9639300" y="10018116"/>
          <a:ext cx="8382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7BE9C7A4-8470-4351-8535-F6706F1134A3}"/>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4AF49E54-035A-4B23-A4BB-C49C3640BFAC}"/>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74016</xdr:rowOff>
    </xdr:from>
    <xdr:to>
      <xdr:col>50</xdr:col>
      <xdr:colOff>114300</xdr:colOff>
      <xdr:row>58</xdr:row>
      <xdr:rowOff>99736</xdr:rowOff>
    </xdr:to>
    <xdr:cxnSp macro="">
      <xdr:nvCxnSpPr>
        <xdr:cNvPr id="344" name="直線コネクタ 343">
          <a:extLst>
            <a:ext uri="{FF2B5EF4-FFF2-40B4-BE49-F238E27FC236}">
              <a16:creationId xmlns:a16="http://schemas.microsoft.com/office/drawing/2014/main" id="{BCBC3BA7-58E9-47B8-B697-0CD4BD8E4026}"/>
            </a:ext>
          </a:extLst>
        </xdr:cNvPr>
        <xdr:cNvCxnSpPr/>
      </xdr:nvCxnSpPr>
      <xdr:spPr>
        <a:xfrm flipV="1">
          <a:off x="8750300" y="10018116"/>
          <a:ext cx="889000" cy="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24B5A781-B791-46E5-8785-554E7F225AA8}"/>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F1834EFD-2CBD-40AB-841F-52E2DFF3D8F9}"/>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99736</xdr:rowOff>
    </xdr:from>
    <xdr:to>
      <xdr:col>45</xdr:col>
      <xdr:colOff>177800</xdr:colOff>
      <xdr:row>58</xdr:row>
      <xdr:rowOff>100625</xdr:rowOff>
    </xdr:to>
    <xdr:cxnSp macro="">
      <xdr:nvCxnSpPr>
        <xdr:cNvPr id="347" name="直線コネクタ 346">
          <a:extLst>
            <a:ext uri="{FF2B5EF4-FFF2-40B4-BE49-F238E27FC236}">
              <a16:creationId xmlns:a16="http://schemas.microsoft.com/office/drawing/2014/main" id="{EEFD6C39-9306-4606-87F7-31DDDFEBA057}"/>
            </a:ext>
          </a:extLst>
        </xdr:cNvPr>
        <xdr:cNvCxnSpPr/>
      </xdr:nvCxnSpPr>
      <xdr:spPr>
        <a:xfrm flipV="1">
          <a:off x="7861300" y="1004383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1CAAA7AB-C096-455B-8177-40C6E7F18634}"/>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2AA2A42B-BE9B-431C-805D-DC397F580F77}"/>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100625</xdr:rowOff>
    </xdr:from>
    <xdr:to>
      <xdr:col>41</xdr:col>
      <xdr:colOff>50800</xdr:colOff>
      <xdr:row>58</xdr:row>
      <xdr:rowOff>110944</xdr:rowOff>
    </xdr:to>
    <xdr:cxnSp macro="">
      <xdr:nvCxnSpPr>
        <xdr:cNvPr id="350" name="直線コネクタ 349">
          <a:extLst>
            <a:ext uri="{FF2B5EF4-FFF2-40B4-BE49-F238E27FC236}">
              <a16:creationId xmlns:a16="http://schemas.microsoft.com/office/drawing/2014/main" id="{1102C704-2B2E-430F-9485-BDED2D5E54BF}"/>
            </a:ext>
          </a:extLst>
        </xdr:cNvPr>
        <xdr:cNvCxnSpPr/>
      </xdr:nvCxnSpPr>
      <xdr:spPr>
        <a:xfrm flipV="1">
          <a:off x="6972300" y="10044725"/>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A0911540-9257-485E-90AB-8F6B2916308B}"/>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id="{DC27BE4C-CE6D-4486-AA17-2E0B6176A2FF}"/>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a:extLst>
            <a:ext uri="{FF2B5EF4-FFF2-40B4-BE49-F238E27FC236}">
              <a16:creationId xmlns:a16="http://schemas.microsoft.com/office/drawing/2014/main" id="{D6E6CCD7-8582-4D27-B144-BA096B119EBB}"/>
            </a:ext>
          </a:extLst>
        </xdr:cNvPr>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123052</xdr:rowOff>
    </xdr:from>
    <xdr:ext cx="534377" cy="259045"/>
    <xdr:sp macro="" textlink="">
      <xdr:nvSpPr>
        <xdr:cNvPr id="354" name="テキスト ボックス 353">
          <a:extLst>
            <a:ext uri="{FF2B5EF4-FFF2-40B4-BE49-F238E27FC236}">
              <a16:creationId xmlns:a16="http://schemas.microsoft.com/office/drawing/2014/main" id="{46B53EE8-74FC-43F8-9B9C-C65CAD1E9B1A}"/>
            </a:ext>
          </a:extLst>
        </xdr:cNvPr>
        <xdr:cNvSpPr txBox="1"/>
      </xdr:nvSpPr>
      <xdr:spPr>
        <a:xfrm>
          <a:off x="6705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EBDFB0E9-79BC-4ECA-8783-ADE8F0CCB5E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41D31889-8A21-4C5E-96D6-2B17A347F4E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37220635-79D5-4A9E-A6D9-0BED6E49B2D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7BEDF449-ADF3-42BB-8AB1-B409254082E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D24A0DD3-55B9-4744-97F1-286BAB41EC2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32136</xdr:rowOff>
    </xdr:from>
    <xdr:to>
      <xdr:col>55</xdr:col>
      <xdr:colOff>50800</xdr:colOff>
      <xdr:row>58</xdr:row>
      <xdr:rowOff>133736</xdr:rowOff>
    </xdr:to>
    <xdr:sp macro="" textlink="">
      <xdr:nvSpPr>
        <xdr:cNvPr id="360" name="楕円 359">
          <a:extLst>
            <a:ext uri="{FF2B5EF4-FFF2-40B4-BE49-F238E27FC236}">
              <a16:creationId xmlns:a16="http://schemas.microsoft.com/office/drawing/2014/main" id="{6CAAE0B5-388E-40F5-8DA0-9D16DCD67165}"/>
            </a:ext>
          </a:extLst>
        </xdr:cNvPr>
        <xdr:cNvSpPr/>
      </xdr:nvSpPr>
      <xdr:spPr>
        <a:xfrm>
          <a:off x="10426700" y="99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a:extLst>
            <a:ext uri="{FF2B5EF4-FFF2-40B4-BE49-F238E27FC236}">
              <a16:creationId xmlns:a16="http://schemas.microsoft.com/office/drawing/2014/main" id="{8E1A3F0A-6CAD-4C10-B17F-0D7A433366F8}"/>
            </a:ext>
          </a:extLst>
        </xdr:cNvPr>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23216</xdr:rowOff>
    </xdr:from>
    <xdr:to>
      <xdr:col>50</xdr:col>
      <xdr:colOff>165100</xdr:colOff>
      <xdr:row>58</xdr:row>
      <xdr:rowOff>124816</xdr:rowOff>
    </xdr:to>
    <xdr:sp macro="" textlink="">
      <xdr:nvSpPr>
        <xdr:cNvPr id="362" name="楕円 361">
          <a:extLst>
            <a:ext uri="{FF2B5EF4-FFF2-40B4-BE49-F238E27FC236}">
              <a16:creationId xmlns:a16="http://schemas.microsoft.com/office/drawing/2014/main" id="{EDC8DC59-2CBA-4AAC-AA84-EAE002A6DB70}"/>
            </a:ext>
          </a:extLst>
        </xdr:cNvPr>
        <xdr:cNvSpPr/>
      </xdr:nvSpPr>
      <xdr:spPr>
        <a:xfrm>
          <a:off x="9588500" y="99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115943</xdr:rowOff>
    </xdr:from>
    <xdr:ext cx="534377" cy="259045"/>
    <xdr:sp macro="" textlink="">
      <xdr:nvSpPr>
        <xdr:cNvPr id="363" name="テキスト ボックス 362">
          <a:extLst>
            <a:ext uri="{FF2B5EF4-FFF2-40B4-BE49-F238E27FC236}">
              <a16:creationId xmlns:a16="http://schemas.microsoft.com/office/drawing/2014/main" id="{9B55695D-CE21-4AD1-B577-CE9AC739A01D}"/>
            </a:ext>
          </a:extLst>
        </xdr:cNvPr>
        <xdr:cNvSpPr txBox="1"/>
      </xdr:nvSpPr>
      <xdr:spPr>
        <a:xfrm>
          <a:off x="9372111" y="100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48936</xdr:rowOff>
    </xdr:from>
    <xdr:to>
      <xdr:col>46</xdr:col>
      <xdr:colOff>38100</xdr:colOff>
      <xdr:row>58</xdr:row>
      <xdr:rowOff>150536</xdr:rowOff>
    </xdr:to>
    <xdr:sp macro="" textlink="">
      <xdr:nvSpPr>
        <xdr:cNvPr id="364" name="楕円 363">
          <a:extLst>
            <a:ext uri="{FF2B5EF4-FFF2-40B4-BE49-F238E27FC236}">
              <a16:creationId xmlns:a16="http://schemas.microsoft.com/office/drawing/2014/main" id="{37A69694-4F67-4176-91BE-59AD13B78BAB}"/>
            </a:ext>
          </a:extLst>
        </xdr:cNvPr>
        <xdr:cNvSpPr/>
      </xdr:nvSpPr>
      <xdr:spPr>
        <a:xfrm>
          <a:off x="8699500" y="99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141663</xdr:rowOff>
    </xdr:from>
    <xdr:ext cx="534377" cy="259045"/>
    <xdr:sp macro="" textlink="">
      <xdr:nvSpPr>
        <xdr:cNvPr id="365" name="テキスト ボックス 364">
          <a:extLst>
            <a:ext uri="{FF2B5EF4-FFF2-40B4-BE49-F238E27FC236}">
              <a16:creationId xmlns:a16="http://schemas.microsoft.com/office/drawing/2014/main" id="{22871341-4D58-4A24-9AE4-739D346D4582}"/>
            </a:ext>
          </a:extLst>
        </xdr:cNvPr>
        <xdr:cNvSpPr txBox="1"/>
      </xdr:nvSpPr>
      <xdr:spPr>
        <a:xfrm>
          <a:off x="8483111" y="1008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49825</xdr:rowOff>
    </xdr:from>
    <xdr:to>
      <xdr:col>41</xdr:col>
      <xdr:colOff>101600</xdr:colOff>
      <xdr:row>58</xdr:row>
      <xdr:rowOff>151425</xdr:rowOff>
    </xdr:to>
    <xdr:sp macro="" textlink="">
      <xdr:nvSpPr>
        <xdr:cNvPr id="366" name="楕円 365">
          <a:extLst>
            <a:ext uri="{FF2B5EF4-FFF2-40B4-BE49-F238E27FC236}">
              <a16:creationId xmlns:a16="http://schemas.microsoft.com/office/drawing/2014/main" id="{DC26B3FA-A7CA-4E5E-B84E-C0D9F3ADDE0C}"/>
            </a:ext>
          </a:extLst>
        </xdr:cNvPr>
        <xdr:cNvSpPr/>
      </xdr:nvSpPr>
      <xdr:spPr>
        <a:xfrm>
          <a:off x="7810500" y="99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142552</xdr:rowOff>
    </xdr:from>
    <xdr:ext cx="534377" cy="259045"/>
    <xdr:sp macro="" textlink="">
      <xdr:nvSpPr>
        <xdr:cNvPr id="367" name="テキスト ボックス 366">
          <a:extLst>
            <a:ext uri="{FF2B5EF4-FFF2-40B4-BE49-F238E27FC236}">
              <a16:creationId xmlns:a16="http://schemas.microsoft.com/office/drawing/2014/main" id="{26B5E402-C259-420F-89D1-E17F26D0C075}"/>
            </a:ext>
          </a:extLst>
        </xdr:cNvPr>
        <xdr:cNvSpPr txBox="1"/>
      </xdr:nvSpPr>
      <xdr:spPr>
        <a:xfrm>
          <a:off x="7594111" y="100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60144</xdr:rowOff>
    </xdr:from>
    <xdr:to>
      <xdr:col>36</xdr:col>
      <xdr:colOff>165100</xdr:colOff>
      <xdr:row>58</xdr:row>
      <xdr:rowOff>161744</xdr:rowOff>
    </xdr:to>
    <xdr:sp macro="" textlink="">
      <xdr:nvSpPr>
        <xdr:cNvPr id="368" name="楕円 367">
          <a:extLst>
            <a:ext uri="{FF2B5EF4-FFF2-40B4-BE49-F238E27FC236}">
              <a16:creationId xmlns:a16="http://schemas.microsoft.com/office/drawing/2014/main" id="{E45EA824-EF1E-41FE-8771-608B243DBCC3}"/>
            </a:ext>
          </a:extLst>
        </xdr:cNvPr>
        <xdr:cNvSpPr/>
      </xdr:nvSpPr>
      <xdr:spPr>
        <a:xfrm>
          <a:off x="6921500" y="100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152871</xdr:rowOff>
    </xdr:from>
    <xdr:ext cx="534377" cy="259045"/>
    <xdr:sp macro="" textlink="">
      <xdr:nvSpPr>
        <xdr:cNvPr id="369" name="テキスト ボックス 368">
          <a:extLst>
            <a:ext uri="{FF2B5EF4-FFF2-40B4-BE49-F238E27FC236}">
              <a16:creationId xmlns:a16="http://schemas.microsoft.com/office/drawing/2014/main" id="{F9551A61-1B54-4ECA-987E-1EDF2A5AC71B}"/>
            </a:ext>
          </a:extLst>
        </xdr:cNvPr>
        <xdr:cNvSpPr txBox="1"/>
      </xdr:nvSpPr>
      <xdr:spPr>
        <a:xfrm>
          <a:off x="6705111" y="100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24D237BD-299A-451B-B1C2-68FDAA86A16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1490A31A-6A1B-42F8-A808-67C1D0D7873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ECE476F7-F3B8-429B-87D5-CAC8FD7D0F4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D96C056F-65E6-4DE3-8C63-3487FCB5FAD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2059B984-A7D3-46EF-B79D-F5392E785BC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F023B7EB-2EA5-4412-A1D4-EBF079029C5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85208A0C-A356-4821-958F-9151D54A1FC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3A8E22C9-3D06-49CF-BB85-749399B69EC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D0E1FAE6-F9B9-425D-8A1B-87ABF677749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78149123-18EC-4C57-8439-26E681AE5F4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174A5904-FFA9-4224-94FE-6B328C9D2ED9}"/>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73AB8D0B-2DFC-4CF4-828D-CC5B50466DA7}"/>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8FA16767-0E5A-4DA2-BCCD-773F4896DFF6}"/>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3A3CE471-AD37-47B0-B084-0BB2488281AD}"/>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693B107A-DF12-4E58-AE0A-E0CFDE6FD292}"/>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7C0CA399-02A1-464C-81F4-7A917ED066D3}"/>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FC2B6D04-D44A-467C-9706-3D3A944280A4}"/>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7FF5FAD2-8232-4C52-BBF8-DF3399B16259}"/>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C66D0F17-3676-467D-A37B-B2F600EF93E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F0966023-C1EB-419A-8A7F-27C6519BF4E9}"/>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B4EF467E-BF63-4069-9CD0-5E4F8EF68D0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549012B7-08BA-4655-96E4-5EBDAFB004C3}"/>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15072D4-03E5-4EF6-97FC-0F2ECA30E2A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5AAC8574-802C-45A9-9E19-10B3CBAE146D}"/>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6EB97C21-8C9C-4514-ACFC-54E1FED893C9}"/>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DA0BEC2-89CA-4DA1-BEEB-017395667C6E}"/>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DE9D2749-A4A4-4349-9BE8-13F8B02D1867}"/>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A2AD34C-1874-400C-9D84-13AA837AEAF1}"/>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7775</xdr:rowOff>
    </xdr:from>
    <xdr:to>
      <xdr:col>55</xdr:col>
      <xdr:colOff>0</xdr:colOff>
      <xdr:row>79</xdr:row>
      <xdr:rowOff>33519</xdr:rowOff>
    </xdr:to>
    <xdr:cxnSp macro="">
      <xdr:nvCxnSpPr>
        <xdr:cNvPr id="398" name="直線コネクタ 397">
          <a:extLst>
            <a:ext uri="{FF2B5EF4-FFF2-40B4-BE49-F238E27FC236}">
              <a16:creationId xmlns:a16="http://schemas.microsoft.com/office/drawing/2014/main" id="{6182D5B4-57E9-40D2-B653-E9353AB3DDA5}"/>
            </a:ext>
          </a:extLst>
        </xdr:cNvPr>
        <xdr:cNvCxnSpPr/>
      </xdr:nvCxnSpPr>
      <xdr:spPr>
        <a:xfrm>
          <a:off x="9639300" y="13552325"/>
          <a:ext cx="838200" cy="2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F06EF032-13DB-4C52-8C29-39069F30A0B6}"/>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598D7956-60FE-4354-BF02-FBC300D76105}"/>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4666</xdr:rowOff>
    </xdr:from>
    <xdr:to>
      <xdr:col>50</xdr:col>
      <xdr:colOff>114300</xdr:colOff>
      <xdr:row>79</xdr:row>
      <xdr:rowOff>7775</xdr:rowOff>
    </xdr:to>
    <xdr:cxnSp macro="">
      <xdr:nvCxnSpPr>
        <xdr:cNvPr id="401" name="直線コネクタ 400">
          <a:extLst>
            <a:ext uri="{FF2B5EF4-FFF2-40B4-BE49-F238E27FC236}">
              <a16:creationId xmlns:a16="http://schemas.microsoft.com/office/drawing/2014/main" id="{64058D5A-FD65-4EB0-A234-0E94A1C7BCAC}"/>
            </a:ext>
          </a:extLst>
        </xdr:cNvPr>
        <xdr:cNvCxnSpPr/>
      </xdr:nvCxnSpPr>
      <xdr:spPr>
        <a:xfrm>
          <a:off x="8750300" y="1354921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78E81097-1135-4B94-9F6F-F322A6E03F64}"/>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id="{8CE30E4D-673E-4B60-B0E4-AC251BFDDE83}"/>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4666</xdr:rowOff>
    </xdr:from>
    <xdr:to>
      <xdr:col>45</xdr:col>
      <xdr:colOff>177800</xdr:colOff>
      <xdr:row>79</xdr:row>
      <xdr:rowOff>31381</xdr:rowOff>
    </xdr:to>
    <xdr:cxnSp macro="">
      <xdr:nvCxnSpPr>
        <xdr:cNvPr id="404" name="直線コネクタ 403">
          <a:extLst>
            <a:ext uri="{FF2B5EF4-FFF2-40B4-BE49-F238E27FC236}">
              <a16:creationId xmlns:a16="http://schemas.microsoft.com/office/drawing/2014/main" id="{F6791344-1126-4022-901B-022A80418806}"/>
            </a:ext>
          </a:extLst>
        </xdr:cNvPr>
        <xdr:cNvCxnSpPr/>
      </xdr:nvCxnSpPr>
      <xdr:spPr>
        <a:xfrm flipV="1">
          <a:off x="7861300" y="13549216"/>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DF651D5E-2FF7-4D60-BC86-676A047E3605}"/>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281C9520-5DBE-4C6B-8B8D-1FF3435E49C4}"/>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147050</xdr:rowOff>
    </xdr:from>
    <xdr:to>
      <xdr:col>41</xdr:col>
      <xdr:colOff>50800</xdr:colOff>
      <xdr:row>79</xdr:row>
      <xdr:rowOff>31381</xdr:rowOff>
    </xdr:to>
    <xdr:cxnSp macro="">
      <xdr:nvCxnSpPr>
        <xdr:cNvPr id="407" name="直線コネクタ 406">
          <a:extLst>
            <a:ext uri="{FF2B5EF4-FFF2-40B4-BE49-F238E27FC236}">
              <a16:creationId xmlns:a16="http://schemas.microsoft.com/office/drawing/2014/main" id="{342367E2-A232-40D8-966C-9A4F9C04C558}"/>
            </a:ext>
          </a:extLst>
        </xdr:cNvPr>
        <xdr:cNvCxnSpPr/>
      </xdr:nvCxnSpPr>
      <xdr:spPr>
        <a:xfrm>
          <a:off x="6972300" y="13520150"/>
          <a:ext cx="889000" cy="5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9A28AB64-F38F-48EE-99B4-5917955A7F04}"/>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id="{DDF5DFB5-123C-4D54-AE96-7C0A2041D89F}"/>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a:extLst>
            <a:ext uri="{FF2B5EF4-FFF2-40B4-BE49-F238E27FC236}">
              <a16:creationId xmlns:a16="http://schemas.microsoft.com/office/drawing/2014/main" id="{6A7B26A8-11CD-4989-AFC7-26A17AC04D2C}"/>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1" name="テキスト ボックス 410">
          <a:extLst>
            <a:ext uri="{FF2B5EF4-FFF2-40B4-BE49-F238E27FC236}">
              <a16:creationId xmlns:a16="http://schemas.microsoft.com/office/drawing/2014/main" id="{C8ADB465-3EDD-408D-ADDC-AAAB64EB9413}"/>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62B388E5-EEEB-41DA-9CA7-666FBE9313B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FC6B341A-3199-46D5-805B-9488E9487BA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CBE2DC04-3060-4A14-B8A9-84B529790C0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2D9E8389-29D8-4441-91C9-ED40D5792C2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C58765D-0528-4B04-B779-49DBBDE5BAB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154169</xdr:rowOff>
    </xdr:from>
    <xdr:to>
      <xdr:col>55</xdr:col>
      <xdr:colOff>50800</xdr:colOff>
      <xdr:row>79</xdr:row>
      <xdr:rowOff>84319</xdr:rowOff>
    </xdr:to>
    <xdr:sp macro="" textlink="">
      <xdr:nvSpPr>
        <xdr:cNvPr id="417" name="楕円 416">
          <a:extLst>
            <a:ext uri="{FF2B5EF4-FFF2-40B4-BE49-F238E27FC236}">
              <a16:creationId xmlns:a16="http://schemas.microsoft.com/office/drawing/2014/main" id="{D1B3BD2D-BB5B-4D50-99E0-6742DA09FBFC}"/>
            </a:ext>
          </a:extLst>
        </xdr:cNvPr>
        <xdr:cNvSpPr/>
      </xdr:nvSpPr>
      <xdr:spPr>
        <a:xfrm>
          <a:off x="10426700" y="135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69096</xdr:rowOff>
    </xdr:from>
    <xdr:ext cx="469744" cy="259045"/>
    <xdr:sp macro="" textlink="">
      <xdr:nvSpPr>
        <xdr:cNvPr id="418" name="普通建設事業費 （ うち新規整備　）該当値テキスト">
          <a:extLst>
            <a:ext uri="{FF2B5EF4-FFF2-40B4-BE49-F238E27FC236}">
              <a16:creationId xmlns:a16="http://schemas.microsoft.com/office/drawing/2014/main" id="{D6463E0E-EBCD-4462-922D-1E5D20481E13}"/>
            </a:ext>
          </a:extLst>
        </xdr:cNvPr>
        <xdr:cNvSpPr txBox="1"/>
      </xdr:nvSpPr>
      <xdr:spPr>
        <a:xfrm>
          <a:off x="10528300" y="1344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128425</xdr:rowOff>
    </xdr:from>
    <xdr:to>
      <xdr:col>50</xdr:col>
      <xdr:colOff>165100</xdr:colOff>
      <xdr:row>79</xdr:row>
      <xdr:rowOff>58575</xdr:rowOff>
    </xdr:to>
    <xdr:sp macro="" textlink="">
      <xdr:nvSpPr>
        <xdr:cNvPr id="419" name="楕円 418">
          <a:extLst>
            <a:ext uri="{FF2B5EF4-FFF2-40B4-BE49-F238E27FC236}">
              <a16:creationId xmlns:a16="http://schemas.microsoft.com/office/drawing/2014/main" id="{48F95D47-1E9A-4079-8E53-CE4AA22609F7}"/>
            </a:ext>
          </a:extLst>
        </xdr:cNvPr>
        <xdr:cNvSpPr/>
      </xdr:nvSpPr>
      <xdr:spPr>
        <a:xfrm>
          <a:off x="9588500" y="135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49702</xdr:rowOff>
    </xdr:from>
    <xdr:ext cx="469744" cy="259045"/>
    <xdr:sp macro="" textlink="">
      <xdr:nvSpPr>
        <xdr:cNvPr id="420" name="テキスト ボックス 419">
          <a:extLst>
            <a:ext uri="{FF2B5EF4-FFF2-40B4-BE49-F238E27FC236}">
              <a16:creationId xmlns:a16="http://schemas.microsoft.com/office/drawing/2014/main" id="{0F28AF15-6030-4D83-91DD-BF0BA1E93D34}"/>
            </a:ext>
          </a:extLst>
        </xdr:cNvPr>
        <xdr:cNvSpPr txBox="1"/>
      </xdr:nvSpPr>
      <xdr:spPr>
        <a:xfrm>
          <a:off x="9404428" y="1359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125316</xdr:rowOff>
    </xdr:from>
    <xdr:to>
      <xdr:col>46</xdr:col>
      <xdr:colOff>38100</xdr:colOff>
      <xdr:row>79</xdr:row>
      <xdr:rowOff>55466</xdr:rowOff>
    </xdr:to>
    <xdr:sp macro="" textlink="">
      <xdr:nvSpPr>
        <xdr:cNvPr id="421" name="楕円 420">
          <a:extLst>
            <a:ext uri="{FF2B5EF4-FFF2-40B4-BE49-F238E27FC236}">
              <a16:creationId xmlns:a16="http://schemas.microsoft.com/office/drawing/2014/main" id="{2C87BD16-5F5D-42E2-B5B3-5F045D10C3EE}"/>
            </a:ext>
          </a:extLst>
        </xdr:cNvPr>
        <xdr:cNvSpPr/>
      </xdr:nvSpPr>
      <xdr:spPr>
        <a:xfrm>
          <a:off x="8699500" y="134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46593</xdr:rowOff>
    </xdr:from>
    <xdr:ext cx="534377" cy="259045"/>
    <xdr:sp macro="" textlink="">
      <xdr:nvSpPr>
        <xdr:cNvPr id="422" name="テキスト ボックス 421">
          <a:extLst>
            <a:ext uri="{FF2B5EF4-FFF2-40B4-BE49-F238E27FC236}">
              <a16:creationId xmlns:a16="http://schemas.microsoft.com/office/drawing/2014/main" id="{95D37769-6C34-47A3-8FCC-47E86D0EE682}"/>
            </a:ext>
          </a:extLst>
        </xdr:cNvPr>
        <xdr:cNvSpPr txBox="1"/>
      </xdr:nvSpPr>
      <xdr:spPr>
        <a:xfrm>
          <a:off x="8483111" y="135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152031</xdr:rowOff>
    </xdr:from>
    <xdr:to>
      <xdr:col>41</xdr:col>
      <xdr:colOff>101600</xdr:colOff>
      <xdr:row>79</xdr:row>
      <xdr:rowOff>82181</xdr:rowOff>
    </xdr:to>
    <xdr:sp macro="" textlink="">
      <xdr:nvSpPr>
        <xdr:cNvPr id="423" name="楕円 422">
          <a:extLst>
            <a:ext uri="{FF2B5EF4-FFF2-40B4-BE49-F238E27FC236}">
              <a16:creationId xmlns:a16="http://schemas.microsoft.com/office/drawing/2014/main" id="{79225A98-4B31-4767-BC15-B4EA5DB169DA}"/>
            </a:ext>
          </a:extLst>
        </xdr:cNvPr>
        <xdr:cNvSpPr/>
      </xdr:nvSpPr>
      <xdr:spPr>
        <a:xfrm>
          <a:off x="7810500" y="135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73308</xdr:rowOff>
    </xdr:from>
    <xdr:ext cx="469744" cy="259045"/>
    <xdr:sp macro="" textlink="">
      <xdr:nvSpPr>
        <xdr:cNvPr id="424" name="テキスト ボックス 423">
          <a:extLst>
            <a:ext uri="{FF2B5EF4-FFF2-40B4-BE49-F238E27FC236}">
              <a16:creationId xmlns:a16="http://schemas.microsoft.com/office/drawing/2014/main" id="{0B240BD6-3425-485D-B068-51487A4F5EF0}"/>
            </a:ext>
          </a:extLst>
        </xdr:cNvPr>
        <xdr:cNvSpPr txBox="1"/>
      </xdr:nvSpPr>
      <xdr:spPr>
        <a:xfrm>
          <a:off x="7626428" y="1361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96250</xdr:rowOff>
    </xdr:from>
    <xdr:to>
      <xdr:col>36</xdr:col>
      <xdr:colOff>165100</xdr:colOff>
      <xdr:row>79</xdr:row>
      <xdr:rowOff>26400</xdr:rowOff>
    </xdr:to>
    <xdr:sp macro="" textlink="">
      <xdr:nvSpPr>
        <xdr:cNvPr id="425" name="楕円 424">
          <a:extLst>
            <a:ext uri="{FF2B5EF4-FFF2-40B4-BE49-F238E27FC236}">
              <a16:creationId xmlns:a16="http://schemas.microsoft.com/office/drawing/2014/main" id="{7FCF1869-2179-488E-9EA1-59FC9CB0CEF7}"/>
            </a:ext>
          </a:extLst>
        </xdr:cNvPr>
        <xdr:cNvSpPr/>
      </xdr:nvSpPr>
      <xdr:spPr>
        <a:xfrm>
          <a:off x="6921500" y="1346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17527</xdr:rowOff>
    </xdr:from>
    <xdr:ext cx="534377" cy="259045"/>
    <xdr:sp macro="" textlink="">
      <xdr:nvSpPr>
        <xdr:cNvPr id="426" name="テキスト ボックス 425">
          <a:extLst>
            <a:ext uri="{FF2B5EF4-FFF2-40B4-BE49-F238E27FC236}">
              <a16:creationId xmlns:a16="http://schemas.microsoft.com/office/drawing/2014/main" id="{CDC6E7C5-0C0A-47E2-BBAB-21816B35D014}"/>
            </a:ext>
          </a:extLst>
        </xdr:cNvPr>
        <xdr:cNvSpPr txBox="1"/>
      </xdr:nvSpPr>
      <xdr:spPr>
        <a:xfrm>
          <a:off x="6705111" y="1356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352844F7-C501-442F-ABCF-C04854219E5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335C46B0-A640-4CB4-BE6F-6DD1F7E3399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95B9258F-85D1-4F59-8F4A-232EE12E2AF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70D8BA4B-F2D4-4609-8C33-45E941D16BB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CB3301B2-0602-4672-A191-8B18856CC26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137F1D40-8DF0-49D9-AEEB-0C365BE9794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924AAE76-02D4-445F-914B-65F66E84D28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7F946859-9A20-4A8C-B133-2DFDAC74DB4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F72335E-1185-4F10-8B37-F17418069C6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C868367C-902D-4BE3-A9EA-A274DB2663D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46930A33-F9C0-4D2A-B069-51DB5570D0CD}"/>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9B4BD42B-0F58-466F-86C1-9614D61BAF8E}"/>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2F27C3E6-229C-4555-8334-61756B8826E9}"/>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4D80069E-F551-47ED-9C3A-99F35FA9C268}"/>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3301429F-A281-4FFA-BCBB-E84F16D4E4CA}"/>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18D8CB19-D8D9-4C91-93EE-F1DA9DA965E2}"/>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3A0CB722-FA48-441B-A4F8-2F3014CFE2D5}"/>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3385A5F6-EF57-435F-BBD0-C7B59965E1E3}"/>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CAB2DBC6-672C-476B-A334-CE014EDE6D68}"/>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3C78E5A7-3899-4F2B-B842-E378599FA81A}"/>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C06CFE4F-0250-4E93-B487-D43E54FB47F2}"/>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CC8EBD60-EE55-44ED-8082-C9A5E2783276}"/>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8B13F3A5-901E-4B0B-A77F-D638506D19A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463B3FB4-EE43-4809-8543-0354AFE02C87}"/>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DAED42E6-36B9-446B-955B-6CDAFBC6045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A5F8947C-E8C0-4E93-99D7-48C930728377}"/>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70294666-A5CA-4857-90C6-317A8E39D614}"/>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A84C0B56-2671-4506-B81D-EEB54EC8A791}"/>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9C1B10B3-4A83-4EF4-8644-983DDBE4A655}"/>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CA6BA1D4-065E-427B-A27E-77AA549B49BA}"/>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16894</xdr:rowOff>
    </xdr:from>
    <xdr:to>
      <xdr:col>55</xdr:col>
      <xdr:colOff>0</xdr:colOff>
      <xdr:row>99</xdr:row>
      <xdr:rowOff>44334</xdr:rowOff>
    </xdr:to>
    <xdr:cxnSp macro="">
      <xdr:nvCxnSpPr>
        <xdr:cNvPr id="457" name="直線コネクタ 456">
          <a:extLst>
            <a:ext uri="{FF2B5EF4-FFF2-40B4-BE49-F238E27FC236}">
              <a16:creationId xmlns:a16="http://schemas.microsoft.com/office/drawing/2014/main" id="{5D9400E3-D917-425D-91C4-FA6AC03D1FD4}"/>
            </a:ext>
          </a:extLst>
        </xdr:cNvPr>
        <xdr:cNvCxnSpPr/>
      </xdr:nvCxnSpPr>
      <xdr:spPr>
        <a:xfrm>
          <a:off x="9639300" y="16990444"/>
          <a:ext cx="838200" cy="2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6A3007D5-670C-4607-834B-2FB9A9C0F109}"/>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C4B338B7-6BE9-4125-B6C3-073DCAB25561}"/>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16894</xdr:rowOff>
    </xdr:from>
    <xdr:to>
      <xdr:col>50</xdr:col>
      <xdr:colOff>114300</xdr:colOff>
      <xdr:row>99</xdr:row>
      <xdr:rowOff>52468</xdr:rowOff>
    </xdr:to>
    <xdr:cxnSp macro="">
      <xdr:nvCxnSpPr>
        <xdr:cNvPr id="460" name="直線コネクタ 459">
          <a:extLst>
            <a:ext uri="{FF2B5EF4-FFF2-40B4-BE49-F238E27FC236}">
              <a16:creationId xmlns:a16="http://schemas.microsoft.com/office/drawing/2014/main" id="{87BFC078-9F8E-4CA1-9FAE-5CB6A66DFF07}"/>
            </a:ext>
          </a:extLst>
        </xdr:cNvPr>
        <xdr:cNvCxnSpPr/>
      </xdr:nvCxnSpPr>
      <xdr:spPr>
        <a:xfrm flipV="1">
          <a:off x="8750300" y="16990444"/>
          <a:ext cx="889000" cy="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4CEC8FDB-349E-44AB-BDAD-EDAC47FFEFD1}"/>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588CD9EA-0FB6-4A69-BD03-F9F6C5413CCC}"/>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52468</xdr:rowOff>
    </xdr:from>
    <xdr:to>
      <xdr:col>45</xdr:col>
      <xdr:colOff>177800</xdr:colOff>
      <xdr:row>99</xdr:row>
      <xdr:rowOff>56423</xdr:rowOff>
    </xdr:to>
    <xdr:cxnSp macro="">
      <xdr:nvCxnSpPr>
        <xdr:cNvPr id="463" name="直線コネクタ 462">
          <a:extLst>
            <a:ext uri="{FF2B5EF4-FFF2-40B4-BE49-F238E27FC236}">
              <a16:creationId xmlns:a16="http://schemas.microsoft.com/office/drawing/2014/main" id="{D832915A-58F0-42DC-802C-86A42571247B}"/>
            </a:ext>
          </a:extLst>
        </xdr:cNvPr>
        <xdr:cNvCxnSpPr/>
      </xdr:nvCxnSpPr>
      <xdr:spPr>
        <a:xfrm flipV="1">
          <a:off x="7861300" y="17026018"/>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2B1CC5B0-B9A2-4DC7-BEDE-211B61974627}"/>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C03BCAE3-087D-475E-BF29-9DE820337C69}"/>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56423</xdr:rowOff>
    </xdr:from>
    <xdr:to>
      <xdr:col>41</xdr:col>
      <xdr:colOff>50800</xdr:colOff>
      <xdr:row>99</xdr:row>
      <xdr:rowOff>86509</xdr:rowOff>
    </xdr:to>
    <xdr:cxnSp macro="">
      <xdr:nvCxnSpPr>
        <xdr:cNvPr id="466" name="直線コネクタ 465">
          <a:extLst>
            <a:ext uri="{FF2B5EF4-FFF2-40B4-BE49-F238E27FC236}">
              <a16:creationId xmlns:a16="http://schemas.microsoft.com/office/drawing/2014/main" id="{78771C97-A474-4FDD-A78E-99E5B9DEEE0F}"/>
            </a:ext>
          </a:extLst>
        </xdr:cNvPr>
        <xdr:cNvCxnSpPr/>
      </xdr:nvCxnSpPr>
      <xdr:spPr>
        <a:xfrm flipV="1">
          <a:off x="6972300" y="17029973"/>
          <a:ext cx="889000" cy="3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1EF89AEB-0AED-471F-98D5-BFAC258952E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BF819D99-C0A8-4663-A067-0CD745859709}"/>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a:extLst>
            <a:ext uri="{FF2B5EF4-FFF2-40B4-BE49-F238E27FC236}">
              <a16:creationId xmlns:a16="http://schemas.microsoft.com/office/drawing/2014/main" id="{D19B0E22-9F92-4413-A237-5345FA96C6A0}"/>
            </a:ext>
          </a:extLst>
        </xdr:cNvPr>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99951</xdr:rowOff>
    </xdr:from>
    <xdr:ext cx="534377" cy="259045"/>
    <xdr:sp macro="" textlink="">
      <xdr:nvSpPr>
        <xdr:cNvPr id="470" name="テキスト ボックス 469">
          <a:extLst>
            <a:ext uri="{FF2B5EF4-FFF2-40B4-BE49-F238E27FC236}">
              <a16:creationId xmlns:a16="http://schemas.microsoft.com/office/drawing/2014/main" id="{E72D5B21-670E-4E4D-B798-2937002BF77C}"/>
            </a:ext>
          </a:extLst>
        </xdr:cNvPr>
        <xdr:cNvSpPr txBox="1"/>
      </xdr:nvSpPr>
      <xdr:spPr>
        <a:xfrm>
          <a:off x="6705111" y="167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673AD876-ED67-4D4C-85D4-1B454D52654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C6D1751-96EA-445B-AC23-B0A1AB758CA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684BBA35-7FCB-444A-A7D9-D728AA81638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7DBDEDA7-1270-4A33-B708-83378D755A2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6AAD481-1EB7-4FCB-89AF-FD6AB2B999E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164984</xdr:rowOff>
    </xdr:from>
    <xdr:to>
      <xdr:col>55</xdr:col>
      <xdr:colOff>50800</xdr:colOff>
      <xdr:row>99</xdr:row>
      <xdr:rowOff>95134</xdr:rowOff>
    </xdr:to>
    <xdr:sp macro="" textlink="">
      <xdr:nvSpPr>
        <xdr:cNvPr id="476" name="楕円 475">
          <a:extLst>
            <a:ext uri="{FF2B5EF4-FFF2-40B4-BE49-F238E27FC236}">
              <a16:creationId xmlns:a16="http://schemas.microsoft.com/office/drawing/2014/main" id="{777F7646-540C-4403-931E-7175AACA250B}"/>
            </a:ext>
          </a:extLst>
        </xdr:cNvPr>
        <xdr:cNvSpPr/>
      </xdr:nvSpPr>
      <xdr:spPr>
        <a:xfrm>
          <a:off x="10426700" y="1696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93865</xdr:rowOff>
    </xdr:from>
    <xdr:ext cx="534377" cy="259045"/>
    <xdr:sp macro="" textlink="">
      <xdr:nvSpPr>
        <xdr:cNvPr id="477" name="普通建設事業費 （ うち更新整備　）該当値テキスト">
          <a:extLst>
            <a:ext uri="{FF2B5EF4-FFF2-40B4-BE49-F238E27FC236}">
              <a16:creationId xmlns:a16="http://schemas.microsoft.com/office/drawing/2014/main" id="{45B5D2FA-2880-41D9-9F2A-62054FAE325E}"/>
            </a:ext>
          </a:extLst>
        </xdr:cNvPr>
        <xdr:cNvSpPr txBox="1"/>
      </xdr:nvSpPr>
      <xdr:spPr>
        <a:xfrm>
          <a:off x="10528300" y="168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137544</xdr:rowOff>
    </xdr:from>
    <xdr:to>
      <xdr:col>50</xdr:col>
      <xdr:colOff>165100</xdr:colOff>
      <xdr:row>99</xdr:row>
      <xdr:rowOff>67694</xdr:rowOff>
    </xdr:to>
    <xdr:sp macro="" textlink="">
      <xdr:nvSpPr>
        <xdr:cNvPr id="478" name="楕円 477">
          <a:extLst>
            <a:ext uri="{FF2B5EF4-FFF2-40B4-BE49-F238E27FC236}">
              <a16:creationId xmlns:a16="http://schemas.microsoft.com/office/drawing/2014/main" id="{1ADB733C-0A8B-4509-A316-B59A619B9508}"/>
            </a:ext>
          </a:extLst>
        </xdr:cNvPr>
        <xdr:cNvSpPr/>
      </xdr:nvSpPr>
      <xdr:spPr>
        <a:xfrm>
          <a:off x="9588500" y="169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84221</xdr:rowOff>
    </xdr:from>
    <xdr:ext cx="534377" cy="259045"/>
    <xdr:sp macro="" textlink="">
      <xdr:nvSpPr>
        <xdr:cNvPr id="479" name="テキスト ボックス 478">
          <a:extLst>
            <a:ext uri="{FF2B5EF4-FFF2-40B4-BE49-F238E27FC236}">
              <a16:creationId xmlns:a16="http://schemas.microsoft.com/office/drawing/2014/main" id="{07A4B26A-5B23-430C-A50F-55F05A54FC47}"/>
            </a:ext>
          </a:extLst>
        </xdr:cNvPr>
        <xdr:cNvSpPr txBox="1"/>
      </xdr:nvSpPr>
      <xdr:spPr>
        <a:xfrm>
          <a:off x="9372111" y="167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1668</xdr:rowOff>
    </xdr:from>
    <xdr:to>
      <xdr:col>46</xdr:col>
      <xdr:colOff>38100</xdr:colOff>
      <xdr:row>99</xdr:row>
      <xdr:rowOff>103268</xdr:rowOff>
    </xdr:to>
    <xdr:sp macro="" textlink="">
      <xdr:nvSpPr>
        <xdr:cNvPr id="480" name="楕円 479">
          <a:extLst>
            <a:ext uri="{FF2B5EF4-FFF2-40B4-BE49-F238E27FC236}">
              <a16:creationId xmlns:a16="http://schemas.microsoft.com/office/drawing/2014/main" id="{2EE47360-81E5-4908-8140-C511BD69DD2F}"/>
            </a:ext>
          </a:extLst>
        </xdr:cNvPr>
        <xdr:cNvSpPr/>
      </xdr:nvSpPr>
      <xdr:spPr>
        <a:xfrm>
          <a:off x="8699500" y="169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94395</xdr:rowOff>
    </xdr:from>
    <xdr:ext cx="534377" cy="259045"/>
    <xdr:sp macro="" textlink="">
      <xdr:nvSpPr>
        <xdr:cNvPr id="481" name="テキスト ボックス 480">
          <a:extLst>
            <a:ext uri="{FF2B5EF4-FFF2-40B4-BE49-F238E27FC236}">
              <a16:creationId xmlns:a16="http://schemas.microsoft.com/office/drawing/2014/main" id="{6B65CE45-AE30-4485-95F9-3009BA55A7C2}"/>
            </a:ext>
          </a:extLst>
        </xdr:cNvPr>
        <xdr:cNvSpPr txBox="1"/>
      </xdr:nvSpPr>
      <xdr:spPr>
        <a:xfrm>
          <a:off x="8483111" y="1706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5623</xdr:rowOff>
    </xdr:from>
    <xdr:to>
      <xdr:col>41</xdr:col>
      <xdr:colOff>101600</xdr:colOff>
      <xdr:row>99</xdr:row>
      <xdr:rowOff>107223</xdr:rowOff>
    </xdr:to>
    <xdr:sp macro="" textlink="">
      <xdr:nvSpPr>
        <xdr:cNvPr id="482" name="楕円 481">
          <a:extLst>
            <a:ext uri="{FF2B5EF4-FFF2-40B4-BE49-F238E27FC236}">
              <a16:creationId xmlns:a16="http://schemas.microsoft.com/office/drawing/2014/main" id="{D8A8E2B4-1546-4B4E-9E73-B22BE607A1D5}"/>
            </a:ext>
          </a:extLst>
        </xdr:cNvPr>
        <xdr:cNvSpPr/>
      </xdr:nvSpPr>
      <xdr:spPr>
        <a:xfrm>
          <a:off x="7810500" y="169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98350</xdr:rowOff>
    </xdr:from>
    <xdr:ext cx="534377" cy="259045"/>
    <xdr:sp macro="" textlink="">
      <xdr:nvSpPr>
        <xdr:cNvPr id="483" name="テキスト ボックス 482">
          <a:extLst>
            <a:ext uri="{FF2B5EF4-FFF2-40B4-BE49-F238E27FC236}">
              <a16:creationId xmlns:a16="http://schemas.microsoft.com/office/drawing/2014/main" id="{3520D464-63B5-49C7-80EC-7949ECC57E21}"/>
            </a:ext>
          </a:extLst>
        </xdr:cNvPr>
        <xdr:cNvSpPr txBox="1"/>
      </xdr:nvSpPr>
      <xdr:spPr>
        <a:xfrm>
          <a:off x="7594111" y="170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35709</xdr:rowOff>
    </xdr:from>
    <xdr:to>
      <xdr:col>36</xdr:col>
      <xdr:colOff>165100</xdr:colOff>
      <xdr:row>99</xdr:row>
      <xdr:rowOff>137309</xdr:rowOff>
    </xdr:to>
    <xdr:sp macro="" textlink="">
      <xdr:nvSpPr>
        <xdr:cNvPr id="484" name="楕円 483">
          <a:extLst>
            <a:ext uri="{FF2B5EF4-FFF2-40B4-BE49-F238E27FC236}">
              <a16:creationId xmlns:a16="http://schemas.microsoft.com/office/drawing/2014/main" id="{A937C9DE-4492-496D-BA37-8EFE8A9B9582}"/>
            </a:ext>
          </a:extLst>
        </xdr:cNvPr>
        <xdr:cNvSpPr/>
      </xdr:nvSpPr>
      <xdr:spPr>
        <a:xfrm>
          <a:off x="6921500" y="17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128436</xdr:rowOff>
    </xdr:from>
    <xdr:ext cx="469744" cy="259045"/>
    <xdr:sp macro="" textlink="">
      <xdr:nvSpPr>
        <xdr:cNvPr id="485" name="テキスト ボックス 484">
          <a:extLst>
            <a:ext uri="{FF2B5EF4-FFF2-40B4-BE49-F238E27FC236}">
              <a16:creationId xmlns:a16="http://schemas.microsoft.com/office/drawing/2014/main" id="{5189C6A8-D505-4870-976F-AD07377439F6}"/>
            </a:ext>
          </a:extLst>
        </xdr:cNvPr>
        <xdr:cNvSpPr txBox="1"/>
      </xdr:nvSpPr>
      <xdr:spPr>
        <a:xfrm>
          <a:off x="6737428" y="171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2AB3247D-45A4-4F87-8333-3B5A321A52B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64CD37B8-75BC-4CE7-AECF-CC306912E76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BA453C43-361F-405A-AD5A-DB3F759B7BD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3E53541-A630-4BB6-85B1-F0850CB9566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92CD2871-D8FE-43B0-98AC-F46FA9F09C7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247AB3E7-62DA-4813-957D-83963A12E6AC}"/>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BE353010-F6E7-4125-9771-E6B93E4DA36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F171C1E-5FA9-47F9-AA26-6F405CACDF9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8528E31C-74AE-45B9-A61E-47BA7ED1991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FF42F490-2698-4B55-B125-33ECCB88511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16E1AB86-5062-4341-97C5-6CE8E5730714}"/>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9538B580-D980-49F9-9FD7-C03248BED867}"/>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2DB8252B-DF8E-4149-B31E-695943799339}"/>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BD47A6DE-AC38-4D40-B92C-153C1E89608E}"/>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DE559A88-86F4-4666-B342-02A80C86CD2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CAC155BB-91E6-4CC8-BFE1-5957E4C9DB5E}"/>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9444E6EF-F4E2-40B2-ADB5-9BB9C2B731C5}"/>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75761FD1-7E98-4C25-A937-01AA75E85093}"/>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37489D2D-D649-4EEB-BF6D-B8EFF3167509}"/>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48F19052-8674-4B86-8687-2DF3E123185A}"/>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DDACBB9A-669A-4A47-826A-58B4530F1D4C}"/>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BA2B4F08-1102-4607-9282-A7612ED0C8DF}"/>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7E152861-640E-4474-8EC1-6B02DEAF381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ED35F610-DF1F-4033-985C-FC09B3EE32C3}"/>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1435A7C0-5865-42B9-B078-52A41A54539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4CC9634A-FBA4-4A5C-AFB9-0BAFF8FE4F5B}"/>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7EBCE42C-D164-42C3-9FF9-99ABF8C5A363}"/>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D56E7CBA-BC55-42FD-8511-32E4D17139C8}"/>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F53871FF-8AF3-470C-BC07-D4D3C8896345}"/>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A47EF91-B98C-4F4A-B6A5-E628428B537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84335</xdr:rowOff>
    </xdr:from>
    <xdr:to>
      <xdr:col>85</xdr:col>
      <xdr:colOff>127000</xdr:colOff>
      <xdr:row>39</xdr:row>
      <xdr:rowOff>96310</xdr:rowOff>
    </xdr:to>
    <xdr:cxnSp macro="">
      <xdr:nvCxnSpPr>
        <xdr:cNvPr id="516" name="直線コネクタ 515">
          <a:extLst>
            <a:ext uri="{FF2B5EF4-FFF2-40B4-BE49-F238E27FC236}">
              <a16:creationId xmlns:a16="http://schemas.microsoft.com/office/drawing/2014/main" id="{89AF192E-AB0E-445E-8926-BAE719DCDF95}"/>
            </a:ext>
          </a:extLst>
        </xdr:cNvPr>
        <xdr:cNvCxnSpPr/>
      </xdr:nvCxnSpPr>
      <xdr:spPr>
        <a:xfrm>
          <a:off x="15481300" y="6770885"/>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C0D04988-20BF-433A-9A54-FF2225DAC387}"/>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B9C18AFF-AB6D-4DE3-A4A0-1E987859F3CC}"/>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40977</xdr:rowOff>
    </xdr:from>
    <xdr:to>
      <xdr:col>81</xdr:col>
      <xdr:colOff>50800</xdr:colOff>
      <xdr:row>39</xdr:row>
      <xdr:rowOff>84335</xdr:rowOff>
    </xdr:to>
    <xdr:cxnSp macro="">
      <xdr:nvCxnSpPr>
        <xdr:cNvPr id="519" name="直線コネクタ 518">
          <a:extLst>
            <a:ext uri="{FF2B5EF4-FFF2-40B4-BE49-F238E27FC236}">
              <a16:creationId xmlns:a16="http://schemas.microsoft.com/office/drawing/2014/main" id="{844323B3-4524-444E-929A-F5681918D32D}"/>
            </a:ext>
          </a:extLst>
        </xdr:cNvPr>
        <xdr:cNvCxnSpPr/>
      </xdr:nvCxnSpPr>
      <xdr:spPr>
        <a:xfrm>
          <a:off x="14592300" y="6727527"/>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8855058C-CBD6-4151-8A1B-76C034401FB9}"/>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3C42C91A-38E1-4567-9BC0-AEEBE2919B32}"/>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40977</xdr:rowOff>
    </xdr:from>
    <xdr:to>
      <xdr:col>76</xdr:col>
      <xdr:colOff>114300</xdr:colOff>
      <xdr:row>39</xdr:row>
      <xdr:rowOff>96549</xdr:rowOff>
    </xdr:to>
    <xdr:cxnSp macro="">
      <xdr:nvCxnSpPr>
        <xdr:cNvPr id="522" name="直線コネクタ 521">
          <a:extLst>
            <a:ext uri="{FF2B5EF4-FFF2-40B4-BE49-F238E27FC236}">
              <a16:creationId xmlns:a16="http://schemas.microsoft.com/office/drawing/2014/main" id="{3CD2B9D0-437E-4F1E-B0FE-29F35F60B20B}"/>
            </a:ext>
          </a:extLst>
        </xdr:cNvPr>
        <xdr:cNvCxnSpPr/>
      </xdr:nvCxnSpPr>
      <xdr:spPr>
        <a:xfrm flipV="1">
          <a:off x="13703300" y="6727527"/>
          <a:ext cx="8890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8FBD2EE8-0F6A-45CF-8226-AD37B748A82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B583D568-D3EF-43B3-A1F6-6591F540FDFA}"/>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96549</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E9C2D473-153C-45DC-A1A6-CA7E26C73E97}"/>
            </a:ext>
          </a:extLst>
        </xdr:cNvPr>
        <xdr:cNvCxnSpPr/>
      </xdr:nvCxnSpPr>
      <xdr:spPr>
        <a:xfrm flipV="1">
          <a:off x="12814300" y="6783099"/>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961CDB18-52C6-49C7-ACFB-E21C18D509F8}"/>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D45E3173-5D0A-4F39-AE07-644010791D08}"/>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a:extLst>
            <a:ext uri="{FF2B5EF4-FFF2-40B4-BE49-F238E27FC236}">
              <a16:creationId xmlns:a16="http://schemas.microsoft.com/office/drawing/2014/main" id="{8848F426-8344-4994-85F7-D4E8C93860DB}"/>
            </a:ext>
          </a:extLst>
        </xdr:cNvPr>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115130</xdr:rowOff>
    </xdr:from>
    <xdr:ext cx="469744" cy="259045"/>
    <xdr:sp macro="" textlink="">
      <xdr:nvSpPr>
        <xdr:cNvPr id="529" name="テキスト ボックス 528">
          <a:extLst>
            <a:ext uri="{FF2B5EF4-FFF2-40B4-BE49-F238E27FC236}">
              <a16:creationId xmlns:a16="http://schemas.microsoft.com/office/drawing/2014/main" id="{104820BE-E8C5-429C-B84C-428CD14F5F34}"/>
            </a:ext>
          </a:extLst>
        </xdr:cNvPr>
        <xdr:cNvSpPr txBox="1"/>
      </xdr:nvSpPr>
      <xdr:spPr>
        <a:xfrm>
          <a:off x="12579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D05F087D-ABE7-432C-8780-0DF4C42C1CC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CBB7984-F035-43C9-8300-3543313B81C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E5471283-398B-4553-AAB4-69981CBEEDB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2DD7E952-0050-4553-825B-A7E048EB9AF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D71BE76-C037-400F-B095-AA16F491DEB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45510</xdr:rowOff>
    </xdr:from>
    <xdr:to>
      <xdr:col>85</xdr:col>
      <xdr:colOff>177800</xdr:colOff>
      <xdr:row>39</xdr:row>
      <xdr:rowOff>147110</xdr:rowOff>
    </xdr:to>
    <xdr:sp macro="" textlink="">
      <xdr:nvSpPr>
        <xdr:cNvPr id="535" name="楕円 534">
          <a:extLst>
            <a:ext uri="{FF2B5EF4-FFF2-40B4-BE49-F238E27FC236}">
              <a16:creationId xmlns:a16="http://schemas.microsoft.com/office/drawing/2014/main" id="{774E5D1F-30F9-42B4-AC7B-0A2053010F99}"/>
            </a:ext>
          </a:extLst>
        </xdr:cNvPr>
        <xdr:cNvSpPr/>
      </xdr:nvSpPr>
      <xdr:spPr>
        <a:xfrm>
          <a:off x="16268700" y="67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131887</xdr:rowOff>
    </xdr:from>
    <xdr:ext cx="378565" cy="259045"/>
    <xdr:sp macro="" textlink="">
      <xdr:nvSpPr>
        <xdr:cNvPr id="536" name="災害復旧事業費該当値テキスト">
          <a:extLst>
            <a:ext uri="{FF2B5EF4-FFF2-40B4-BE49-F238E27FC236}">
              <a16:creationId xmlns:a16="http://schemas.microsoft.com/office/drawing/2014/main" id="{D4E0D352-DE3E-42C7-8D9B-1F698459F2E1}"/>
            </a:ext>
          </a:extLst>
        </xdr:cNvPr>
        <xdr:cNvSpPr txBox="1"/>
      </xdr:nvSpPr>
      <xdr:spPr>
        <a:xfrm>
          <a:off x="16370300" y="664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33535</xdr:rowOff>
    </xdr:from>
    <xdr:to>
      <xdr:col>81</xdr:col>
      <xdr:colOff>101600</xdr:colOff>
      <xdr:row>39</xdr:row>
      <xdr:rowOff>135135</xdr:rowOff>
    </xdr:to>
    <xdr:sp macro="" textlink="">
      <xdr:nvSpPr>
        <xdr:cNvPr id="537" name="楕円 536">
          <a:extLst>
            <a:ext uri="{FF2B5EF4-FFF2-40B4-BE49-F238E27FC236}">
              <a16:creationId xmlns:a16="http://schemas.microsoft.com/office/drawing/2014/main" id="{F0A222B8-2A3E-48FE-BC22-E1450336D127}"/>
            </a:ext>
          </a:extLst>
        </xdr:cNvPr>
        <xdr:cNvSpPr/>
      </xdr:nvSpPr>
      <xdr:spPr>
        <a:xfrm>
          <a:off x="15430500" y="67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126262</xdr:rowOff>
    </xdr:from>
    <xdr:ext cx="469744" cy="259045"/>
    <xdr:sp macro="" textlink="">
      <xdr:nvSpPr>
        <xdr:cNvPr id="538" name="テキスト ボックス 537">
          <a:extLst>
            <a:ext uri="{FF2B5EF4-FFF2-40B4-BE49-F238E27FC236}">
              <a16:creationId xmlns:a16="http://schemas.microsoft.com/office/drawing/2014/main" id="{CE609AED-F461-40CE-87EF-BE54D94B6D57}"/>
            </a:ext>
          </a:extLst>
        </xdr:cNvPr>
        <xdr:cNvSpPr txBox="1"/>
      </xdr:nvSpPr>
      <xdr:spPr>
        <a:xfrm>
          <a:off x="15246428" y="681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161627</xdr:rowOff>
    </xdr:from>
    <xdr:to>
      <xdr:col>76</xdr:col>
      <xdr:colOff>165100</xdr:colOff>
      <xdr:row>39</xdr:row>
      <xdr:rowOff>91777</xdr:rowOff>
    </xdr:to>
    <xdr:sp macro="" textlink="">
      <xdr:nvSpPr>
        <xdr:cNvPr id="539" name="楕円 538">
          <a:extLst>
            <a:ext uri="{FF2B5EF4-FFF2-40B4-BE49-F238E27FC236}">
              <a16:creationId xmlns:a16="http://schemas.microsoft.com/office/drawing/2014/main" id="{00B9D5A6-2B4A-445A-8938-29D41AC7F41B}"/>
            </a:ext>
          </a:extLst>
        </xdr:cNvPr>
        <xdr:cNvSpPr/>
      </xdr:nvSpPr>
      <xdr:spPr>
        <a:xfrm>
          <a:off x="14541500" y="66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82904</xdr:rowOff>
    </xdr:from>
    <xdr:ext cx="469744" cy="259045"/>
    <xdr:sp macro="" textlink="">
      <xdr:nvSpPr>
        <xdr:cNvPr id="540" name="テキスト ボックス 539">
          <a:extLst>
            <a:ext uri="{FF2B5EF4-FFF2-40B4-BE49-F238E27FC236}">
              <a16:creationId xmlns:a16="http://schemas.microsoft.com/office/drawing/2014/main" id="{15377E91-F6E5-4106-A00D-004BCF9D7557}"/>
            </a:ext>
          </a:extLst>
        </xdr:cNvPr>
        <xdr:cNvSpPr txBox="1"/>
      </xdr:nvSpPr>
      <xdr:spPr>
        <a:xfrm>
          <a:off x="14357428" y="676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45749</xdr:rowOff>
    </xdr:from>
    <xdr:to>
      <xdr:col>72</xdr:col>
      <xdr:colOff>38100</xdr:colOff>
      <xdr:row>39</xdr:row>
      <xdr:rowOff>147349</xdr:rowOff>
    </xdr:to>
    <xdr:sp macro="" textlink="">
      <xdr:nvSpPr>
        <xdr:cNvPr id="541" name="楕円 540">
          <a:extLst>
            <a:ext uri="{FF2B5EF4-FFF2-40B4-BE49-F238E27FC236}">
              <a16:creationId xmlns:a16="http://schemas.microsoft.com/office/drawing/2014/main" id="{BEA9D77C-E0F3-48FA-AEAA-1CB7BE914ADC}"/>
            </a:ext>
          </a:extLst>
        </xdr:cNvPr>
        <xdr:cNvSpPr/>
      </xdr:nvSpPr>
      <xdr:spPr>
        <a:xfrm>
          <a:off x="13652500" y="67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138476</xdr:rowOff>
    </xdr:from>
    <xdr:ext cx="378565" cy="259045"/>
    <xdr:sp macro="" textlink="">
      <xdr:nvSpPr>
        <xdr:cNvPr id="542" name="テキスト ボックス 541">
          <a:extLst>
            <a:ext uri="{FF2B5EF4-FFF2-40B4-BE49-F238E27FC236}">
              <a16:creationId xmlns:a16="http://schemas.microsoft.com/office/drawing/2014/main" id="{D0EA9949-4C2E-436F-BBF4-E663C9EFD9BF}"/>
            </a:ext>
          </a:extLst>
        </xdr:cNvPr>
        <xdr:cNvSpPr txBox="1"/>
      </xdr:nvSpPr>
      <xdr:spPr>
        <a:xfrm>
          <a:off x="13514017" y="6825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C00E09AF-BFDF-4228-9932-8A15B399F8EE}"/>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12F19399-DB7A-48C4-8448-C5E2F459F97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55FF2001-C27A-4655-8F16-161FFC79478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C6DB36A3-F5E7-4FB4-9B4D-31BEC8FE1CE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193B84C3-8CCF-4711-8B4C-ED199B3668B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E60264CF-CA04-4EEE-BA45-44599E5CFAD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8F94187F-3E2D-40A9-8E0A-A317C894438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1D3F56F6-34A5-4747-A006-684673398D8C}"/>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9073EC26-733B-40A6-942D-07990E4E1B3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64707CDE-6C27-4FCA-86D9-71C861AF819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8C717249-9C02-468B-ACF4-811D0F94994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9EDAD4B0-2EEC-4BB5-B66E-C581F1021B7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B7C56B1A-8A46-4CFC-AD00-21670233CBFE}"/>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39F59700-9BB6-4B66-B4CE-B9F1F880D69D}"/>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1CECD7F8-0D9B-4FCD-BBBE-84E87051E75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F7BE59F5-6F79-41E3-B42C-F5B8314C1367}"/>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C99E149C-54FE-4175-ABC6-338EAE8C866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2600A5BF-51D1-4110-8D4C-FE1FA44C2AA9}"/>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55DF79DC-DBD4-474D-A5B4-46F7E36AB93C}"/>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6ABA8081-567A-4DE8-A89E-08B261CF2EB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1E6BA06C-BD8E-4F1D-AE91-9F0E82985115}"/>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6C5426BA-EE4A-4700-9319-19316899799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A593103B-8AF2-44E6-806E-40B4E1BF524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4373C368-2048-4CD7-BE3C-4E36FED9E9D3}"/>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BC92AF98-F149-4E65-BAD9-D5C993F6FE16}"/>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AB42516F-70EF-4843-9B72-E5168B6D73E6}"/>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4309BF06-1282-439E-9C97-F3E24DA5FDB4}"/>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873BCD9C-7624-4A17-A12B-84BAA6853C25}"/>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592CF654-5832-4E35-98E3-3124E7A2A9FF}"/>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6352A59B-A4EF-4532-8CB4-E2840637C6C1}"/>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62DCC25A-0CCB-41E7-A953-D6785EFF8184}"/>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BD448C15-173C-4CFC-B91F-5E5E1BC74DBD}"/>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795A6B30-C1CC-43ED-841D-38DC1E19A76F}"/>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DA5E0235-6F9D-4042-8C03-EAAC01ED08E7}"/>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70E87AC1-5855-4360-8B13-854437F24C04}"/>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6422E471-8B98-4FF7-9B66-1B15A71D413B}"/>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95115F7A-A923-44B3-9113-3B0ADE1EC1F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377718E4-5887-4D1D-B4E0-86BDB4F481D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4EAEA5C9-D792-46DA-8A27-497C09D22DB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46B688BE-ECEE-4A7B-B689-DDB3D0B7826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B37612D-60E7-486C-87E3-3FB36CE958E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6B72682D-585F-41A0-BDA0-0A8E1D58FAAF}"/>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AECB79C-7CAD-4E66-8A93-C8A9B4C18FD6}"/>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39AB5D5A-7B49-4FD5-B904-16F1530B30D4}"/>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84C167D1-B0EC-43C1-90D4-02C48201EBDE}"/>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25810210-8CEB-43E4-BFE3-A15DD911D3D5}"/>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8E57492E-BEC5-4FDF-A959-326AD025FD5C}"/>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41C10086-B214-44B2-B45D-870DD321FE21}"/>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492D7AAD-5E1B-4D0F-A0ED-1D88A3BDE33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E6D76962-46D0-4BC8-AE07-CC2B6CE0A183}"/>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2584E4A0-8661-41FB-9A8A-A0B3974D283D}"/>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B420919A-ED57-4178-A5EE-A372D85D897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23D20B8E-8351-4147-9187-C6384A49428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79887B10-0336-4725-B5E1-B450E411CF0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454E047F-1352-4F11-86A3-471EBA5DD5F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F4B8E545-42AE-45BD-8311-22AFFEBA7D1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59F49138-AAF8-4123-85DA-088371D3568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E3EE46EE-7E4A-46DC-A0EE-64BECDA39B7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C63580EA-91F0-47B8-A64F-756C620033A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89C85417-4056-4274-91E0-72EA288077E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EF2560D3-1B21-4938-8169-14F8AB54F6A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7B310E56-F062-4D73-95C2-3DA42B414E4B}"/>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33030931-BC30-40EF-86AC-4D4BEEFC6189}"/>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ECB13C45-3F57-40E9-95BB-DD757B1ADBE5}"/>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FC5E2FE0-9EF7-4BBC-A578-525F9D40EFB4}"/>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7131E025-1EE9-42F3-9C7C-EA8C431DA24D}"/>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668B2FE1-63BB-46A1-9E1F-93352123B106}"/>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9B5625C6-FCB4-4D00-8273-C7521A2207C1}"/>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281C87A-3265-4B87-87BA-F8D423DD0C8A}"/>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86ADC7F6-7102-474E-9257-76776BD233FC}"/>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2AD4FFEE-CA3E-4686-8FFA-D614A6F5A52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E6D5C354-6168-4737-A288-D1658947548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539B99A3-2091-4D50-B172-D5BDCDDA3D9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F52E9C51-3A67-4126-80A1-D31433481FD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5F2767D8-EA1E-4D4B-8FC3-D0FF9D51FC95}"/>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60246F-3A7E-4A39-BF4B-85F4D5C57608}"/>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4B682BD8-B381-49BB-A1C4-0E7840D0BAD2}"/>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993CE239-CCBE-4FE3-9AA9-4B3846B8FD9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CBA99BFD-566D-4E40-B4D1-2FDA619A8FAC}"/>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117427</xdr:rowOff>
    </xdr:from>
    <xdr:to>
      <xdr:col>85</xdr:col>
      <xdr:colOff>127000</xdr:colOff>
      <xdr:row>76</xdr:row>
      <xdr:rowOff>130442</xdr:rowOff>
    </xdr:to>
    <xdr:cxnSp macro="">
      <xdr:nvCxnSpPr>
        <xdr:cNvPr id="622" name="直線コネクタ 621">
          <a:extLst>
            <a:ext uri="{FF2B5EF4-FFF2-40B4-BE49-F238E27FC236}">
              <a16:creationId xmlns:a16="http://schemas.microsoft.com/office/drawing/2014/main" id="{0B9C46A8-E5E9-4218-BAF0-849F9FED3F26}"/>
            </a:ext>
          </a:extLst>
        </xdr:cNvPr>
        <xdr:cNvCxnSpPr/>
      </xdr:nvCxnSpPr>
      <xdr:spPr>
        <a:xfrm flipV="1">
          <a:off x="15481300" y="13147627"/>
          <a:ext cx="8382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a:extLst>
            <a:ext uri="{FF2B5EF4-FFF2-40B4-BE49-F238E27FC236}">
              <a16:creationId xmlns:a16="http://schemas.microsoft.com/office/drawing/2014/main" id="{02C841E2-8E19-4E6C-A89D-94C1D8211816}"/>
            </a:ext>
          </a:extLst>
        </xdr:cNvPr>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1488EDA0-C9FA-4488-BA57-55F9980D01FD}"/>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158711</xdr:rowOff>
    </xdr:from>
    <xdr:to>
      <xdr:col>81</xdr:col>
      <xdr:colOff>50800</xdr:colOff>
      <xdr:row>76</xdr:row>
      <xdr:rowOff>130442</xdr:rowOff>
    </xdr:to>
    <xdr:cxnSp macro="">
      <xdr:nvCxnSpPr>
        <xdr:cNvPr id="625" name="直線コネクタ 624">
          <a:extLst>
            <a:ext uri="{FF2B5EF4-FFF2-40B4-BE49-F238E27FC236}">
              <a16:creationId xmlns:a16="http://schemas.microsoft.com/office/drawing/2014/main" id="{7B81C579-0615-47CB-9FCD-1B5165B99381}"/>
            </a:ext>
          </a:extLst>
        </xdr:cNvPr>
        <xdr:cNvCxnSpPr/>
      </xdr:nvCxnSpPr>
      <xdr:spPr>
        <a:xfrm>
          <a:off x="14592300" y="13017461"/>
          <a:ext cx="889000" cy="1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FD6E157E-93A2-49B1-BAC7-D15C4D2841AA}"/>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6B0E25F5-3C1E-421B-BC41-21CE48807665}"/>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158711</xdr:rowOff>
    </xdr:from>
    <xdr:to>
      <xdr:col>76</xdr:col>
      <xdr:colOff>114300</xdr:colOff>
      <xdr:row>76</xdr:row>
      <xdr:rowOff>121831</xdr:rowOff>
    </xdr:to>
    <xdr:cxnSp macro="">
      <xdr:nvCxnSpPr>
        <xdr:cNvPr id="628" name="直線コネクタ 627">
          <a:extLst>
            <a:ext uri="{FF2B5EF4-FFF2-40B4-BE49-F238E27FC236}">
              <a16:creationId xmlns:a16="http://schemas.microsoft.com/office/drawing/2014/main" id="{4A9AEB8C-1799-45E1-AB8C-47F783F107EB}"/>
            </a:ext>
          </a:extLst>
        </xdr:cNvPr>
        <xdr:cNvCxnSpPr/>
      </xdr:nvCxnSpPr>
      <xdr:spPr>
        <a:xfrm flipV="1">
          <a:off x="13703300" y="13017461"/>
          <a:ext cx="8890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6CA58B67-7360-4AFE-9C3F-A9F8AD162F7E}"/>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0" name="テキスト ボックス 629">
          <a:extLst>
            <a:ext uri="{FF2B5EF4-FFF2-40B4-BE49-F238E27FC236}">
              <a16:creationId xmlns:a16="http://schemas.microsoft.com/office/drawing/2014/main" id="{5366235C-5A21-40F6-8A0B-863E705A6935}"/>
            </a:ext>
          </a:extLst>
        </xdr:cNvPr>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121831</xdr:rowOff>
    </xdr:from>
    <xdr:to>
      <xdr:col>71</xdr:col>
      <xdr:colOff>177800</xdr:colOff>
      <xdr:row>77</xdr:row>
      <xdr:rowOff>69467</xdr:rowOff>
    </xdr:to>
    <xdr:cxnSp macro="">
      <xdr:nvCxnSpPr>
        <xdr:cNvPr id="631" name="直線コネクタ 630">
          <a:extLst>
            <a:ext uri="{FF2B5EF4-FFF2-40B4-BE49-F238E27FC236}">
              <a16:creationId xmlns:a16="http://schemas.microsoft.com/office/drawing/2014/main" id="{C5C07E4E-1C3A-40A1-8D8A-06CDF9673D9D}"/>
            </a:ext>
          </a:extLst>
        </xdr:cNvPr>
        <xdr:cNvCxnSpPr/>
      </xdr:nvCxnSpPr>
      <xdr:spPr>
        <a:xfrm flipV="1">
          <a:off x="12814300" y="13152031"/>
          <a:ext cx="889000" cy="1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1D608140-FE41-4382-96C4-12B882DEA31B}"/>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a:extLst>
            <a:ext uri="{FF2B5EF4-FFF2-40B4-BE49-F238E27FC236}">
              <a16:creationId xmlns:a16="http://schemas.microsoft.com/office/drawing/2014/main" id="{CAFE2764-21E2-4C46-8C8F-4604640B5921}"/>
            </a:ext>
          </a:extLst>
        </xdr:cNvPr>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a:extLst>
            <a:ext uri="{FF2B5EF4-FFF2-40B4-BE49-F238E27FC236}">
              <a16:creationId xmlns:a16="http://schemas.microsoft.com/office/drawing/2014/main" id="{95475BC0-5BBB-4099-B291-C1FCCA01BFC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5" name="テキスト ボックス 634">
          <a:extLst>
            <a:ext uri="{FF2B5EF4-FFF2-40B4-BE49-F238E27FC236}">
              <a16:creationId xmlns:a16="http://schemas.microsoft.com/office/drawing/2014/main" id="{A5E49C8F-5177-4BC3-A7A0-6A77F01FF175}"/>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7973D5FF-B26C-4833-BF93-2FF87A71CB8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3C720945-D876-4794-AC43-9843E022156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C80329B2-4A34-4028-BB6D-0544FC8F354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CEBA3683-24B2-4CA7-BA0D-1760B154202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2E4F1CF-75BE-480B-A38A-AEB09F756D6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66627</xdr:rowOff>
    </xdr:from>
    <xdr:to>
      <xdr:col>85</xdr:col>
      <xdr:colOff>177800</xdr:colOff>
      <xdr:row>76</xdr:row>
      <xdr:rowOff>168227</xdr:rowOff>
    </xdr:to>
    <xdr:sp macro="" textlink="">
      <xdr:nvSpPr>
        <xdr:cNvPr id="641" name="楕円 640">
          <a:extLst>
            <a:ext uri="{FF2B5EF4-FFF2-40B4-BE49-F238E27FC236}">
              <a16:creationId xmlns:a16="http://schemas.microsoft.com/office/drawing/2014/main" id="{E8D65F79-BF75-4F44-AF47-7316EA263BB7}"/>
            </a:ext>
          </a:extLst>
        </xdr:cNvPr>
        <xdr:cNvSpPr/>
      </xdr:nvSpPr>
      <xdr:spPr>
        <a:xfrm>
          <a:off x="16268700" y="130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89504</xdr:rowOff>
    </xdr:from>
    <xdr:ext cx="534377" cy="259045"/>
    <xdr:sp macro="" textlink="">
      <xdr:nvSpPr>
        <xdr:cNvPr id="642" name="公債費該当値テキスト">
          <a:extLst>
            <a:ext uri="{FF2B5EF4-FFF2-40B4-BE49-F238E27FC236}">
              <a16:creationId xmlns:a16="http://schemas.microsoft.com/office/drawing/2014/main" id="{3B33C7D9-32E8-4670-B2FF-C69ED8D44E74}"/>
            </a:ext>
          </a:extLst>
        </xdr:cNvPr>
        <xdr:cNvSpPr txBox="1"/>
      </xdr:nvSpPr>
      <xdr:spPr>
        <a:xfrm>
          <a:off x="16370300" y="129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79642</xdr:rowOff>
    </xdr:from>
    <xdr:to>
      <xdr:col>81</xdr:col>
      <xdr:colOff>101600</xdr:colOff>
      <xdr:row>77</xdr:row>
      <xdr:rowOff>9792</xdr:rowOff>
    </xdr:to>
    <xdr:sp macro="" textlink="">
      <xdr:nvSpPr>
        <xdr:cNvPr id="643" name="楕円 642">
          <a:extLst>
            <a:ext uri="{FF2B5EF4-FFF2-40B4-BE49-F238E27FC236}">
              <a16:creationId xmlns:a16="http://schemas.microsoft.com/office/drawing/2014/main" id="{7F0A60AB-6752-4036-A27C-3C2FF25E4A4E}"/>
            </a:ext>
          </a:extLst>
        </xdr:cNvPr>
        <xdr:cNvSpPr/>
      </xdr:nvSpPr>
      <xdr:spPr>
        <a:xfrm>
          <a:off x="15430500" y="131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919</xdr:rowOff>
    </xdr:from>
    <xdr:ext cx="534377" cy="259045"/>
    <xdr:sp macro="" textlink="">
      <xdr:nvSpPr>
        <xdr:cNvPr id="644" name="テキスト ボックス 643">
          <a:extLst>
            <a:ext uri="{FF2B5EF4-FFF2-40B4-BE49-F238E27FC236}">
              <a16:creationId xmlns:a16="http://schemas.microsoft.com/office/drawing/2014/main" id="{A84510A0-0B69-432F-BEB8-BCDE3B2B7D03}"/>
            </a:ext>
          </a:extLst>
        </xdr:cNvPr>
        <xdr:cNvSpPr txBox="1"/>
      </xdr:nvSpPr>
      <xdr:spPr>
        <a:xfrm>
          <a:off x="15214111" y="132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107912</xdr:rowOff>
    </xdr:from>
    <xdr:to>
      <xdr:col>76</xdr:col>
      <xdr:colOff>165100</xdr:colOff>
      <xdr:row>76</xdr:row>
      <xdr:rowOff>38063</xdr:rowOff>
    </xdr:to>
    <xdr:sp macro="" textlink="">
      <xdr:nvSpPr>
        <xdr:cNvPr id="645" name="楕円 644">
          <a:extLst>
            <a:ext uri="{FF2B5EF4-FFF2-40B4-BE49-F238E27FC236}">
              <a16:creationId xmlns:a16="http://schemas.microsoft.com/office/drawing/2014/main" id="{9C9BB701-7CDC-4070-A22C-FB0AEADB85FA}"/>
            </a:ext>
          </a:extLst>
        </xdr:cNvPr>
        <xdr:cNvSpPr/>
      </xdr:nvSpPr>
      <xdr:spPr>
        <a:xfrm>
          <a:off x="14541500" y="1296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54589</xdr:rowOff>
    </xdr:from>
    <xdr:ext cx="534377" cy="259045"/>
    <xdr:sp macro="" textlink="">
      <xdr:nvSpPr>
        <xdr:cNvPr id="646" name="テキスト ボックス 645">
          <a:extLst>
            <a:ext uri="{FF2B5EF4-FFF2-40B4-BE49-F238E27FC236}">
              <a16:creationId xmlns:a16="http://schemas.microsoft.com/office/drawing/2014/main" id="{CB8C29AE-91EC-48FC-9C29-840E2917B5AF}"/>
            </a:ext>
          </a:extLst>
        </xdr:cNvPr>
        <xdr:cNvSpPr txBox="1"/>
      </xdr:nvSpPr>
      <xdr:spPr>
        <a:xfrm>
          <a:off x="14325111" y="127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71031</xdr:rowOff>
    </xdr:from>
    <xdr:to>
      <xdr:col>72</xdr:col>
      <xdr:colOff>38100</xdr:colOff>
      <xdr:row>77</xdr:row>
      <xdr:rowOff>1181</xdr:rowOff>
    </xdr:to>
    <xdr:sp macro="" textlink="">
      <xdr:nvSpPr>
        <xdr:cNvPr id="647" name="楕円 646">
          <a:extLst>
            <a:ext uri="{FF2B5EF4-FFF2-40B4-BE49-F238E27FC236}">
              <a16:creationId xmlns:a16="http://schemas.microsoft.com/office/drawing/2014/main" id="{39FE1EF8-928D-466D-916B-FE812FCD635A}"/>
            </a:ext>
          </a:extLst>
        </xdr:cNvPr>
        <xdr:cNvSpPr/>
      </xdr:nvSpPr>
      <xdr:spPr>
        <a:xfrm>
          <a:off x="13652500" y="131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17708</xdr:rowOff>
    </xdr:from>
    <xdr:ext cx="534377" cy="259045"/>
    <xdr:sp macro="" textlink="">
      <xdr:nvSpPr>
        <xdr:cNvPr id="648" name="テキスト ボックス 647">
          <a:extLst>
            <a:ext uri="{FF2B5EF4-FFF2-40B4-BE49-F238E27FC236}">
              <a16:creationId xmlns:a16="http://schemas.microsoft.com/office/drawing/2014/main" id="{52AF0672-0EC2-422F-822C-1529C6AD04C7}"/>
            </a:ext>
          </a:extLst>
        </xdr:cNvPr>
        <xdr:cNvSpPr txBox="1"/>
      </xdr:nvSpPr>
      <xdr:spPr>
        <a:xfrm>
          <a:off x="13436111" y="128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18667</xdr:rowOff>
    </xdr:from>
    <xdr:to>
      <xdr:col>67</xdr:col>
      <xdr:colOff>101600</xdr:colOff>
      <xdr:row>77</xdr:row>
      <xdr:rowOff>120267</xdr:rowOff>
    </xdr:to>
    <xdr:sp macro="" textlink="">
      <xdr:nvSpPr>
        <xdr:cNvPr id="649" name="楕円 648">
          <a:extLst>
            <a:ext uri="{FF2B5EF4-FFF2-40B4-BE49-F238E27FC236}">
              <a16:creationId xmlns:a16="http://schemas.microsoft.com/office/drawing/2014/main" id="{0688E745-77F5-41C5-9CDC-F3185E377880}"/>
            </a:ext>
          </a:extLst>
        </xdr:cNvPr>
        <xdr:cNvSpPr/>
      </xdr:nvSpPr>
      <xdr:spPr>
        <a:xfrm>
          <a:off x="12763500" y="132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111394</xdr:rowOff>
    </xdr:from>
    <xdr:ext cx="534377" cy="259045"/>
    <xdr:sp macro="" textlink="">
      <xdr:nvSpPr>
        <xdr:cNvPr id="650" name="テキスト ボックス 649">
          <a:extLst>
            <a:ext uri="{FF2B5EF4-FFF2-40B4-BE49-F238E27FC236}">
              <a16:creationId xmlns:a16="http://schemas.microsoft.com/office/drawing/2014/main" id="{33F5977F-2061-4AC3-9CC3-BBFD1BEF66CC}"/>
            </a:ext>
          </a:extLst>
        </xdr:cNvPr>
        <xdr:cNvSpPr txBox="1"/>
      </xdr:nvSpPr>
      <xdr:spPr>
        <a:xfrm>
          <a:off x="12547111" y="133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22F802AE-2F61-468F-B416-57AB2FA37BB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A6FBA19B-F29D-47A4-BADD-D78EE38265E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67407C1-2421-4045-BEB9-5CEE8CE29A2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A4556C71-DBF0-4F31-8948-EF802E42365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8FEC68CF-6DBE-4A5A-B562-D2846D169B2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508DCFF-AFCB-41E4-AEA2-52DBBADC41F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A1B6774C-824F-46D1-8257-D6F65DDB2C0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62270CAD-8ADD-4537-BC2A-569683141DB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A9A45035-7C6D-4807-893B-1AD7F5BE6A2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AE74B02-26E5-4E73-A1C6-202CD83D672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91C35B9B-F536-4E77-A34E-B6ABB9980C05}"/>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C46D110A-E55F-4E0D-91C8-7CCC76424FFC}"/>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5E00685F-2C2F-4A8C-AE2E-A6925CA34497}"/>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2C64BCDA-10B3-4B6A-BF2D-A27F5B628B38}"/>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81EE5374-849C-449B-8AFB-2665E4C15C6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52666591-234E-4D2A-86C1-EE6FB6D7F4E7}"/>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1BCC796C-305C-496A-9D2C-C5F8A3E43C6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5BF11042-DA6D-485D-9A06-8CD45C5EA48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9D9AE0-9C71-4DBC-9600-7B043321D1D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DCA17777-30C2-471C-955D-B0CFB6F6A23D}"/>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5EBAF09B-8DE3-4744-9C0F-57949D93B1B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9B56A332-14AC-4B5B-A95C-DBD38D06E1C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F5985C65-D00F-43CA-B7D0-1DFEC083EAC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3AE4CC31-8CE9-4E72-8A07-A7BDA788C2B5}"/>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4DB85C09-3C56-413F-94FB-98DEDDB6F489}"/>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4B08E32E-2196-4044-979A-644B42A36B07}"/>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6E847860-A454-48B2-B853-75618310D784}"/>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2B5450EF-C444-4A3C-8D6B-AFBA6CB2D422}"/>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153225</xdr:rowOff>
    </xdr:from>
    <xdr:to>
      <xdr:col>85</xdr:col>
      <xdr:colOff>127000</xdr:colOff>
      <xdr:row>98</xdr:row>
      <xdr:rowOff>111468</xdr:rowOff>
    </xdr:to>
    <xdr:cxnSp macro="">
      <xdr:nvCxnSpPr>
        <xdr:cNvPr id="679" name="直線コネクタ 678">
          <a:extLst>
            <a:ext uri="{FF2B5EF4-FFF2-40B4-BE49-F238E27FC236}">
              <a16:creationId xmlns:a16="http://schemas.microsoft.com/office/drawing/2014/main" id="{AA71530D-10C9-484E-BB18-7B21E8DD64D0}"/>
            </a:ext>
          </a:extLst>
        </xdr:cNvPr>
        <xdr:cNvCxnSpPr/>
      </xdr:nvCxnSpPr>
      <xdr:spPr>
        <a:xfrm flipV="1">
          <a:off x="15481300" y="16783875"/>
          <a:ext cx="8382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a:extLst>
            <a:ext uri="{FF2B5EF4-FFF2-40B4-BE49-F238E27FC236}">
              <a16:creationId xmlns:a16="http://schemas.microsoft.com/office/drawing/2014/main" id="{C702A204-F3C8-4747-ACC7-03617E3DC9B5}"/>
            </a:ext>
          </a:extLst>
        </xdr:cNvPr>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F253C655-A944-422A-B8D4-5A9C8E83C806}"/>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64346</xdr:rowOff>
    </xdr:from>
    <xdr:to>
      <xdr:col>81</xdr:col>
      <xdr:colOff>50800</xdr:colOff>
      <xdr:row>98</xdr:row>
      <xdr:rowOff>111468</xdr:rowOff>
    </xdr:to>
    <xdr:cxnSp macro="">
      <xdr:nvCxnSpPr>
        <xdr:cNvPr id="682" name="直線コネクタ 681">
          <a:extLst>
            <a:ext uri="{FF2B5EF4-FFF2-40B4-BE49-F238E27FC236}">
              <a16:creationId xmlns:a16="http://schemas.microsoft.com/office/drawing/2014/main" id="{CA0C082C-CD5C-4CAE-A123-002D1A02C564}"/>
            </a:ext>
          </a:extLst>
        </xdr:cNvPr>
        <xdr:cNvCxnSpPr/>
      </xdr:nvCxnSpPr>
      <xdr:spPr>
        <a:xfrm>
          <a:off x="14592300" y="16866446"/>
          <a:ext cx="889000" cy="4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2EF6DE53-DC7F-4045-AF69-A73D421B8E67}"/>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id="{7ADEC56D-7F01-46A8-A921-9645AA997BED}"/>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18473</xdr:rowOff>
    </xdr:from>
    <xdr:to>
      <xdr:col>76</xdr:col>
      <xdr:colOff>114300</xdr:colOff>
      <xdr:row>98</xdr:row>
      <xdr:rowOff>64346</xdr:rowOff>
    </xdr:to>
    <xdr:cxnSp macro="">
      <xdr:nvCxnSpPr>
        <xdr:cNvPr id="685" name="直線コネクタ 684">
          <a:extLst>
            <a:ext uri="{FF2B5EF4-FFF2-40B4-BE49-F238E27FC236}">
              <a16:creationId xmlns:a16="http://schemas.microsoft.com/office/drawing/2014/main" id="{2D9A6568-5D2A-40DC-BC20-DBE1E99B0D83}"/>
            </a:ext>
          </a:extLst>
        </xdr:cNvPr>
        <xdr:cNvCxnSpPr/>
      </xdr:nvCxnSpPr>
      <xdr:spPr>
        <a:xfrm>
          <a:off x="13703300" y="16820573"/>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B7718313-C51C-4F36-89E4-F3CF8F7C21B1}"/>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a:extLst>
            <a:ext uri="{FF2B5EF4-FFF2-40B4-BE49-F238E27FC236}">
              <a16:creationId xmlns:a16="http://schemas.microsoft.com/office/drawing/2014/main" id="{7F0CB2B7-4539-4CD5-8EDB-29452A6502A8}"/>
            </a:ext>
          </a:extLst>
        </xdr:cNvPr>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18473</xdr:rowOff>
    </xdr:from>
    <xdr:to>
      <xdr:col>71</xdr:col>
      <xdr:colOff>177800</xdr:colOff>
      <xdr:row>98</xdr:row>
      <xdr:rowOff>78085</xdr:rowOff>
    </xdr:to>
    <xdr:cxnSp macro="">
      <xdr:nvCxnSpPr>
        <xdr:cNvPr id="688" name="直線コネクタ 687">
          <a:extLst>
            <a:ext uri="{FF2B5EF4-FFF2-40B4-BE49-F238E27FC236}">
              <a16:creationId xmlns:a16="http://schemas.microsoft.com/office/drawing/2014/main" id="{8261AF32-6572-44EC-997C-6B115D67CE4E}"/>
            </a:ext>
          </a:extLst>
        </xdr:cNvPr>
        <xdr:cNvCxnSpPr/>
      </xdr:nvCxnSpPr>
      <xdr:spPr>
        <a:xfrm flipV="1">
          <a:off x="12814300" y="16820573"/>
          <a:ext cx="889000" cy="5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85FBB2-0E07-42F4-AF36-EA5F80A03D6E}"/>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BEDD2F7A-7709-4D25-A9D8-3F5F637F606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a:extLst>
            <a:ext uri="{FF2B5EF4-FFF2-40B4-BE49-F238E27FC236}">
              <a16:creationId xmlns:a16="http://schemas.microsoft.com/office/drawing/2014/main" id="{6ADBD2BB-EC48-4385-9F4B-6763F5AEE50C}"/>
            </a:ext>
          </a:extLst>
        </xdr:cNvPr>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a:extLst>
            <a:ext uri="{FF2B5EF4-FFF2-40B4-BE49-F238E27FC236}">
              <a16:creationId xmlns:a16="http://schemas.microsoft.com/office/drawing/2014/main" id="{17C37720-49FD-4BFC-ACAA-3F0C3917C93A}"/>
            </a:ext>
          </a:extLst>
        </xdr:cNvPr>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4F017AD6-9DAC-4FCE-BA49-1486476A12F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B23F4007-8847-463C-BC2F-A90745073FB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417A09E3-F9D8-46E9-BA12-FC3B7622C7C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83870F75-3224-4127-8BED-9532AB6AA90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CD30FE2-512E-4EE5-B59C-B271064F6C6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102425</xdr:rowOff>
    </xdr:from>
    <xdr:to>
      <xdr:col>85</xdr:col>
      <xdr:colOff>177800</xdr:colOff>
      <xdr:row>98</xdr:row>
      <xdr:rowOff>32575</xdr:rowOff>
    </xdr:to>
    <xdr:sp macro="" textlink="">
      <xdr:nvSpPr>
        <xdr:cNvPr id="698" name="楕円 697">
          <a:extLst>
            <a:ext uri="{FF2B5EF4-FFF2-40B4-BE49-F238E27FC236}">
              <a16:creationId xmlns:a16="http://schemas.microsoft.com/office/drawing/2014/main" id="{D301D570-9417-4038-BE01-0703ACCFBE54}"/>
            </a:ext>
          </a:extLst>
        </xdr:cNvPr>
        <xdr:cNvSpPr/>
      </xdr:nvSpPr>
      <xdr:spPr>
        <a:xfrm>
          <a:off x="16268700" y="167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125302</xdr:rowOff>
    </xdr:from>
    <xdr:ext cx="534377" cy="259045"/>
    <xdr:sp macro="" textlink="">
      <xdr:nvSpPr>
        <xdr:cNvPr id="699" name="積立金該当値テキスト">
          <a:extLst>
            <a:ext uri="{FF2B5EF4-FFF2-40B4-BE49-F238E27FC236}">
              <a16:creationId xmlns:a16="http://schemas.microsoft.com/office/drawing/2014/main" id="{80474FB3-9A24-408B-931B-516E44DFB510}"/>
            </a:ext>
          </a:extLst>
        </xdr:cNvPr>
        <xdr:cNvSpPr txBox="1"/>
      </xdr:nvSpPr>
      <xdr:spPr>
        <a:xfrm>
          <a:off x="16370300" y="165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60668</xdr:rowOff>
    </xdr:from>
    <xdr:to>
      <xdr:col>81</xdr:col>
      <xdr:colOff>101600</xdr:colOff>
      <xdr:row>98</xdr:row>
      <xdr:rowOff>162268</xdr:rowOff>
    </xdr:to>
    <xdr:sp macro="" textlink="">
      <xdr:nvSpPr>
        <xdr:cNvPr id="700" name="楕円 699">
          <a:extLst>
            <a:ext uri="{FF2B5EF4-FFF2-40B4-BE49-F238E27FC236}">
              <a16:creationId xmlns:a16="http://schemas.microsoft.com/office/drawing/2014/main" id="{C09522AE-E4AC-433A-8F7D-CDDA6BCC56A9}"/>
            </a:ext>
          </a:extLst>
        </xdr:cNvPr>
        <xdr:cNvSpPr/>
      </xdr:nvSpPr>
      <xdr:spPr>
        <a:xfrm>
          <a:off x="15430500" y="1686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153395</xdr:rowOff>
    </xdr:from>
    <xdr:ext cx="534377" cy="259045"/>
    <xdr:sp macro="" textlink="">
      <xdr:nvSpPr>
        <xdr:cNvPr id="701" name="テキスト ボックス 700">
          <a:extLst>
            <a:ext uri="{FF2B5EF4-FFF2-40B4-BE49-F238E27FC236}">
              <a16:creationId xmlns:a16="http://schemas.microsoft.com/office/drawing/2014/main" id="{1415A8A1-D134-4A5E-B838-0FE5213D263B}"/>
            </a:ext>
          </a:extLst>
        </xdr:cNvPr>
        <xdr:cNvSpPr txBox="1"/>
      </xdr:nvSpPr>
      <xdr:spPr>
        <a:xfrm>
          <a:off x="15214111" y="1695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13546</xdr:rowOff>
    </xdr:from>
    <xdr:to>
      <xdr:col>76</xdr:col>
      <xdr:colOff>165100</xdr:colOff>
      <xdr:row>98</xdr:row>
      <xdr:rowOff>115146</xdr:rowOff>
    </xdr:to>
    <xdr:sp macro="" textlink="">
      <xdr:nvSpPr>
        <xdr:cNvPr id="702" name="楕円 701">
          <a:extLst>
            <a:ext uri="{FF2B5EF4-FFF2-40B4-BE49-F238E27FC236}">
              <a16:creationId xmlns:a16="http://schemas.microsoft.com/office/drawing/2014/main" id="{DCDDCF6D-54A5-4EAB-B201-70F35D8F33D8}"/>
            </a:ext>
          </a:extLst>
        </xdr:cNvPr>
        <xdr:cNvSpPr/>
      </xdr:nvSpPr>
      <xdr:spPr>
        <a:xfrm>
          <a:off x="14541500" y="168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106273</xdr:rowOff>
    </xdr:from>
    <xdr:ext cx="534377" cy="259045"/>
    <xdr:sp macro="" textlink="">
      <xdr:nvSpPr>
        <xdr:cNvPr id="703" name="テキスト ボックス 702">
          <a:extLst>
            <a:ext uri="{FF2B5EF4-FFF2-40B4-BE49-F238E27FC236}">
              <a16:creationId xmlns:a16="http://schemas.microsoft.com/office/drawing/2014/main" id="{05FCFF8D-97B6-41F2-9336-6362FDB023B4}"/>
            </a:ext>
          </a:extLst>
        </xdr:cNvPr>
        <xdr:cNvSpPr txBox="1"/>
      </xdr:nvSpPr>
      <xdr:spPr>
        <a:xfrm>
          <a:off x="14325111" y="169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139123</xdr:rowOff>
    </xdr:from>
    <xdr:to>
      <xdr:col>72</xdr:col>
      <xdr:colOff>38100</xdr:colOff>
      <xdr:row>98</xdr:row>
      <xdr:rowOff>69273</xdr:rowOff>
    </xdr:to>
    <xdr:sp macro="" textlink="">
      <xdr:nvSpPr>
        <xdr:cNvPr id="704" name="楕円 703">
          <a:extLst>
            <a:ext uri="{FF2B5EF4-FFF2-40B4-BE49-F238E27FC236}">
              <a16:creationId xmlns:a16="http://schemas.microsoft.com/office/drawing/2014/main" id="{EBA40310-A712-4600-95BF-BB5A5B7EB3B7}"/>
            </a:ext>
          </a:extLst>
        </xdr:cNvPr>
        <xdr:cNvSpPr/>
      </xdr:nvSpPr>
      <xdr:spPr>
        <a:xfrm>
          <a:off x="13652500" y="167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60400</xdr:rowOff>
    </xdr:from>
    <xdr:ext cx="534377" cy="259045"/>
    <xdr:sp macro="" textlink="">
      <xdr:nvSpPr>
        <xdr:cNvPr id="705" name="テキスト ボックス 704">
          <a:extLst>
            <a:ext uri="{FF2B5EF4-FFF2-40B4-BE49-F238E27FC236}">
              <a16:creationId xmlns:a16="http://schemas.microsoft.com/office/drawing/2014/main" id="{5BFBCA93-873E-42D8-9C5B-A37BBDFDF315}"/>
            </a:ext>
          </a:extLst>
        </xdr:cNvPr>
        <xdr:cNvSpPr txBox="1"/>
      </xdr:nvSpPr>
      <xdr:spPr>
        <a:xfrm>
          <a:off x="13436111" y="168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27285</xdr:rowOff>
    </xdr:from>
    <xdr:to>
      <xdr:col>67</xdr:col>
      <xdr:colOff>101600</xdr:colOff>
      <xdr:row>98</xdr:row>
      <xdr:rowOff>128885</xdr:rowOff>
    </xdr:to>
    <xdr:sp macro="" textlink="">
      <xdr:nvSpPr>
        <xdr:cNvPr id="706" name="楕円 705">
          <a:extLst>
            <a:ext uri="{FF2B5EF4-FFF2-40B4-BE49-F238E27FC236}">
              <a16:creationId xmlns:a16="http://schemas.microsoft.com/office/drawing/2014/main" id="{8DFB3AEC-9C95-483C-B633-E2A6626B2C75}"/>
            </a:ext>
          </a:extLst>
        </xdr:cNvPr>
        <xdr:cNvSpPr/>
      </xdr:nvSpPr>
      <xdr:spPr>
        <a:xfrm>
          <a:off x="12763500" y="168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120012</xdr:rowOff>
    </xdr:from>
    <xdr:ext cx="534377" cy="259045"/>
    <xdr:sp macro="" textlink="">
      <xdr:nvSpPr>
        <xdr:cNvPr id="707" name="テキスト ボックス 706">
          <a:extLst>
            <a:ext uri="{FF2B5EF4-FFF2-40B4-BE49-F238E27FC236}">
              <a16:creationId xmlns:a16="http://schemas.microsoft.com/office/drawing/2014/main" id="{CD281645-4367-4C57-96F3-C63A5A828B31}"/>
            </a:ext>
          </a:extLst>
        </xdr:cNvPr>
        <xdr:cNvSpPr txBox="1"/>
      </xdr:nvSpPr>
      <xdr:spPr>
        <a:xfrm>
          <a:off x="12547111" y="1692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AF6F276-A4EC-46A3-A462-9CBCB4248BE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59742DB5-367A-4666-A587-54ECB925C7A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69849819-C722-4119-95A4-29D59F3BE24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60B70875-8402-403E-9086-BC283ADD78B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7CE78121-0B51-4DB0-9889-A26FB136018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D570052C-6B70-46BE-BF15-4BF052A2C28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D934906F-2074-4D3C-9EF5-9F1E0939B59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5593FEA2-3CA3-48C3-BE1A-1A050DE62A8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1C21E886-D8F3-4BE9-8506-DDFD75BAE69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5B4D36C3-6815-4957-9F9B-CB6B192EAD6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24860579-E652-4D32-9E25-98C99B012EC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AC0A59C3-B850-4E79-BCDC-15121331700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E773BF2D-D961-4AE4-8755-C855B26859A3}"/>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474C1B63-4A21-4886-BA02-2E605E0EB935}"/>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4215D5AC-6087-45D4-B417-B7D889AA296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329AEAB7-4087-4EB6-BA88-B7C4966B377F}"/>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3E15CD4A-F587-46A5-9639-2E571B799834}"/>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FE9C4785-E73F-4ABA-82DF-4BA80C7AD3E8}"/>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D4AE5BA6-D5E6-464E-8C81-05964FDCBA5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3D7B4292-AA2C-4496-97AD-22E068E2A2E4}"/>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4CDD2CC8-517D-427B-AE56-51D37CA4632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D979C661-D5B6-4A90-AFEB-20F213676AFA}"/>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E1C30B-5612-4540-BC0C-AFC34A344E8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77AE0BA8-5825-419C-B3F7-36303A5A745E}"/>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D714D335-9478-4431-BA35-FC3586F6230A}"/>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F8571323-098D-4232-AD8E-BFB2B4E599BB}"/>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2ABF7349-D93B-4357-9B1B-BF22E89B9257}"/>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8F09E484-656F-460C-8842-76BE53DA37F7}"/>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10484</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94E940DC-714F-4239-AB90-82FB98EF1B08}"/>
            </a:ext>
          </a:extLst>
        </xdr:cNvPr>
        <xdr:cNvCxnSpPr/>
      </xdr:nvCxnSpPr>
      <xdr:spPr>
        <a:xfrm flipV="1">
          <a:off x="21323300" y="6697034"/>
          <a:ext cx="8382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4219D3EB-0830-49FF-9C21-50592BF781DC}"/>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184765FA-B112-40DC-BEE7-88437932446E}"/>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26662B6E-4CE2-4FD1-AFBA-4325CAB6E4B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CA1D9FC6-49E9-4366-8B61-5647445760F8}"/>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1F7B46CD-A334-49E5-BD8A-B6863CE65C01}"/>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169285</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6AB350C4-2A5C-4420-BCA2-26AA31251037}"/>
            </a:ext>
          </a:extLst>
        </xdr:cNvPr>
        <xdr:cNvCxnSpPr/>
      </xdr:nvCxnSpPr>
      <xdr:spPr>
        <a:xfrm>
          <a:off x="19545300" y="6684385"/>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B95016C9-F0F9-42AD-80BD-F6A865AB667C}"/>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227083EB-864A-4EDE-8B1E-C696A57AA3B8}"/>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169285</xdr:rowOff>
    </xdr:from>
    <xdr:to>
      <xdr:col>102</xdr:col>
      <xdr:colOff>114300</xdr:colOff>
      <xdr:row>39</xdr:row>
      <xdr:rowOff>13646</xdr:rowOff>
    </xdr:to>
    <xdr:cxnSp macro="">
      <xdr:nvCxnSpPr>
        <xdr:cNvPr id="745" name="直線コネクタ 744">
          <a:extLst>
            <a:ext uri="{FF2B5EF4-FFF2-40B4-BE49-F238E27FC236}">
              <a16:creationId xmlns:a16="http://schemas.microsoft.com/office/drawing/2014/main" id="{9FABFC79-B4F4-41FD-A5EB-509463AC9D75}"/>
            </a:ext>
          </a:extLst>
        </xdr:cNvPr>
        <xdr:cNvCxnSpPr/>
      </xdr:nvCxnSpPr>
      <xdr:spPr>
        <a:xfrm flipV="1">
          <a:off x="18656300" y="6684385"/>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D74F7B3E-01A2-4302-A7BF-B4840DCC6E2B}"/>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a:extLst>
            <a:ext uri="{FF2B5EF4-FFF2-40B4-BE49-F238E27FC236}">
              <a16:creationId xmlns:a16="http://schemas.microsoft.com/office/drawing/2014/main" id="{AA347CE8-CF68-454A-9E70-E02401FE2C1E}"/>
            </a:ext>
          </a:extLst>
        </xdr:cNvPr>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B15A77EC-F0E7-45E5-9121-C2DF525C6B6A}"/>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a:extLst>
            <a:ext uri="{FF2B5EF4-FFF2-40B4-BE49-F238E27FC236}">
              <a16:creationId xmlns:a16="http://schemas.microsoft.com/office/drawing/2014/main" id="{A63D41BA-D05F-46BC-A0FC-DA9BDE725378}"/>
            </a:ext>
          </a:extLst>
        </xdr:cNvPr>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4061EF04-861D-435A-B6A9-DF2F8973FF1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F5BF35B3-6519-4498-B84E-27ECA4CEF6C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3DB9F933-AB49-4905-9741-CAD098D8CD6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10EDAE47-9CC1-4C94-B431-A3EDF65E8C1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55F76921-6326-4C0A-8138-BA2950283AF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131134</xdr:rowOff>
    </xdr:from>
    <xdr:to>
      <xdr:col>116</xdr:col>
      <xdr:colOff>114300</xdr:colOff>
      <xdr:row>39</xdr:row>
      <xdr:rowOff>61284</xdr:rowOff>
    </xdr:to>
    <xdr:sp macro="" textlink="">
      <xdr:nvSpPr>
        <xdr:cNvPr id="755" name="楕円 754">
          <a:extLst>
            <a:ext uri="{FF2B5EF4-FFF2-40B4-BE49-F238E27FC236}">
              <a16:creationId xmlns:a16="http://schemas.microsoft.com/office/drawing/2014/main" id="{513C561C-3031-4996-B2EF-6BC828CB7145}"/>
            </a:ext>
          </a:extLst>
        </xdr:cNvPr>
        <xdr:cNvSpPr/>
      </xdr:nvSpPr>
      <xdr:spPr>
        <a:xfrm>
          <a:off x="22110700" y="66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469744" cy="259045"/>
    <xdr:sp macro="" textlink="">
      <xdr:nvSpPr>
        <xdr:cNvPr id="756" name="投資及び出資金該当値テキスト">
          <a:extLst>
            <a:ext uri="{FF2B5EF4-FFF2-40B4-BE49-F238E27FC236}">
              <a16:creationId xmlns:a16="http://schemas.microsoft.com/office/drawing/2014/main" id="{610FA0C4-DF5C-4858-8319-D814ADD7426A}"/>
            </a:ext>
          </a:extLst>
        </xdr:cNvPr>
        <xdr:cNvSpPr txBox="1"/>
      </xdr:nvSpPr>
      <xdr:spPr>
        <a:xfrm>
          <a:off x="22212300" y="661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8FF1500A-E41E-4D95-A523-1A452E2204D8}"/>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BF6CCE36-EE67-458C-9164-AC79FF28676B}"/>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D556BF58-03B1-45F4-B5B0-AE10567312B1}"/>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7D88E1BB-1599-42FC-B9AA-0F5A94D14F6B}"/>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118485</xdr:rowOff>
    </xdr:from>
    <xdr:to>
      <xdr:col>102</xdr:col>
      <xdr:colOff>165100</xdr:colOff>
      <xdr:row>39</xdr:row>
      <xdr:rowOff>48635</xdr:rowOff>
    </xdr:to>
    <xdr:sp macro="" textlink="">
      <xdr:nvSpPr>
        <xdr:cNvPr id="761" name="楕円 760">
          <a:extLst>
            <a:ext uri="{FF2B5EF4-FFF2-40B4-BE49-F238E27FC236}">
              <a16:creationId xmlns:a16="http://schemas.microsoft.com/office/drawing/2014/main" id="{EB188E87-1DC6-4200-98DD-AFC685CC40E9}"/>
            </a:ext>
          </a:extLst>
        </xdr:cNvPr>
        <xdr:cNvSpPr/>
      </xdr:nvSpPr>
      <xdr:spPr>
        <a:xfrm>
          <a:off x="19494500" y="66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65162</xdr:rowOff>
    </xdr:from>
    <xdr:ext cx="469744" cy="259045"/>
    <xdr:sp macro="" textlink="">
      <xdr:nvSpPr>
        <xdr:cNvPr id="762" name="テキスト ボックス 761">
          <a:extLst>
            <a:ext uri="{FF2B5EF4-FFF2-40B4-BE49-F238E27FC236}">
              <a16:creationId xmlns:a16="http://schemas.microsoft.com/office/drawing/2014/main" id="{C3F33A18-31AB-4C63-9E9A-9E06CFC87343}"/>
            </a:ext>
          </a:extLst>
        </xdr:cNvPr>
        <xdr:cNvSpPr txBox="1"/>
      </xdr:nvSpPr>
      <xdr:spPr>
        <a:xfrm>
          <a:off x="19310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134296</xdr:rowOff>
    </xdr:from>
    <xdr:to>
      <xdr:col>98</xdr:col>
      <xdr:colOff>38100</xdr:colOff>
      <xdr:row>39</xdr:row>
      <xdr:rowOff>64446</xdr:rowOff>
    </xdr:to>
    <xdr:sp macro="" textlink="">
      <xdr:nvSpPr>
        <xdr:cNvPr id="763" name="楕円 762">
          <a:extLst>
            <a:ext uri="{FF2B5EF4-FFF2-40B4-BE49-F238E27FC236}">
              <a16:creationId xmlns:a16="http://schemas.microsoft.com/office/drawing/2014/main" id="{94D1E04E-8828-4EF4-AC36-978167FA6646}"/>
            </a:ext>
          </a:extLst>
        </xdr:cNvPr>
        <xdr:cNvSpPr/>
      </xdr:nvSpPr>
      <xdr:spPr>
        <a:xfrm>
          <a:off x="18605500" y="66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80973</xdr:rowOff>
    </xdr:from>
    <xdr:ext cx="469744" cy="259045"/>
    <xdr:sp macro="" textlink="">
      <xdr:nvSpPr>
        <xdr:cNvPr id="764" name="テキスト ボックス 763">
          <a:extLst>
            <a:ext uri="{FF2B5EF4-FFF2-40B4-BE49-F238E27FC236}">
              <a16:creationId xmlns:a16="http://schemas.microsoft.com/office/drawing/2014/main" id="{25CF07DC-9229-47A0-A034-709062A16D73}"/>
            </a:ext>
          </a:extLst>
        </xdr:cNvPr>
        <xdr:cNvSpPr txBox="1"/>
      </xdr:nvSpPr>
      <xdr:spPr>
        <a:xfrm>
          <a:off x="18421428" y="642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BA631B20-CA73-4431-BCBB-630C1668000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5166666E-DD7D-4F52-A7E8-7109EB3A082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1FECA3B8-272A-4EA5-951C-9AB6C86A1B47}"/>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9271E1AD-4BB8-40FA-907E-AC8C7135ADC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5F9892FE-CD89-477B-A541-C182F8A82ED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EF8D1D69-5EB9-43CA-B9F4-49EF53C4E6A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ADED33F0-11E4-43F0-9983-DE03DF6FE17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D5F5102C-FC57-470C-A2A7-96B010A92AA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169FB788-295A-4D9C-8F36-D6208E03AEF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6FBFB55A-1418-44E9-A05C-EBD147EC419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20E837E3-5B14-40A1-80D0-3443FED07733}"/>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E7805C79-C374-4FC4-A011-384C9F385AFD}"/>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7C1FF648-13D2-4976-BBCD-2B009D06287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4951C6DB-FBFC-4251-8EFC-73DBC85BCCB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3F73D073-84C2-4235-97A1-64FFD13A84DB}"/>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8D994680-1715-41E8-AA7F-52AA1794BCC4}"/>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A88FA963-51E0-4DFF-8993-1425BA164983}"/>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4348CCFB-878C-47EA-84C4-A282730D1746}"/>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86D5F35-C4DB-483F-909A-119128EC048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99C82757-70BF-4A57-93AF-1B53144986A1}"/>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3CD6055B-3538-4AF6-881F-01F71D8509D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E81E3EA6-7542-4ED0-95AF-28A9662F260B}"/>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37049627-39AE-4227-81A0-F10E34004D37}"/>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42E53176-CB0D-4244-95AF-A1DF3074175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79BF5D48-AE3C-41C9-973E-D5B4EA9BC8EA}"/>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54066114-A7C7-41BB-B0EA-689DFF48183C}"/>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108885</xdr:rowOff>
    </xdr:from>
    <xdr:to>
      <xdr:col>116</xdr:col>
      <xdr:colOff>63500</xdr:colOff>
      <xdr:row>58</xdr:row>
      <xdr:rowOff>112245</xdr:rowOff>
    </xdr:to>
    <xdr:cxnSp macro="">
      <xdr:nvCxnSpPr>
        <xdr:cNvPr id="791" name="直線コネクタ 790">
          <a:extLst>
            <a:ext uri="{FF2B5EF4-FFF2-40B4-BE49-F238E27FC236}">
              <a16:creationId xmlns:a16="http://schemas.microsoft.com/office/drawing/2014/main" id="{5EA0C8C7-A112-4080-9411-DA72B64D288C}"/>
            </a:ext>
          </a:extLst>
        </xdr:cNvPr>
        <xdr:cNvCxnSpPr/>
      </xdr:nvCxnSpPr>
      <xdr:spPr>
        <a:xfrm flipV="1">
          <a:off x="21323300" y="10052985"/>
          <a:ext cx="8382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13ACB457-00F1-43A5-98C6-144186E663F9}"/>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EA45CAB2-A674-4B33-A333-BDDB34BAEDE5}"/>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107993</xdr:rowOff>
    </xdr:from>
    <xdr:to>
      <xdr:col>111</xdr:col>
      <xdr:colOff>177800</xdr:colOff>
      <xdr:row>58</xdr:row>
      <xdr:rowOff>112245</xdr:rowOff>
    </xdr:to>
    <xdr:cxnSp macro="">
      <xdr:nvCxnSpPr>
        <xdr:cNvPr id="794" name="直線コネクタ 793">
          <a:extLst>
            <a:ext uri="{FF2B5EF4-FFF2-40B4-BE49-F238E27FC236}">
              <a16:creationId xmlns:a16="http://schemas.microsoft.com/office/drawing/2014/main" id="{D456D1DF-22FD-4A6A-8F69-E95D2AA4E7D4}"/>
            </a:ext>
          </a:extLst>
        </xdr:cNvPr>
        <xdr:cNvCxnSpPr/>
      </xdr:nvCxnSpPr>
      <xdr:spPr>
        <a:xfrm>
          <a:off x="20434300" y="10052093"/>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385FBFA9-65D9-418C-A011-4499BC333802}"/>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FB46DF7C-5048-4756-8413-3F4203C112FF}"/>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107993</xdr:rowOff>
    </xdr:from>
    <xdr:to>
      <xdr:col>107</xdr:col>
      <xdr:colOff>50800</xdr:colOff>
      <xdr:row>58</xdr:row>
      <xdr:rowOff>108565</xdr:rowOff>
    </xdr:to>
    <xdr:cxnSp macro="">
      <xdr:nvCxnSpPr>
        <xdr:cNvPr id="797" name="直線コネクタ 796">
          <a:extLst>
            <a:ext uri="{FF2B5EF4-FFF2-40B4-BE49-F238E27FC236}">
              <a16:creationId xmlns:a16="http://schemas.microsoft.com/office/drawing/2014/main" id="{DD552F80-29A8-4146-BA27-4D0EDD44AD04}"/>
            </a:ext>
          </a:extLst>
        </xdr:cNvPr>
        <xdr:cNvCxnSpPr/>
      </xdr:nvCxnSpPr>
      <xdr:spPr>
        <a:xfrm flipV="1">
          <a:off x="19545300" y="1005209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E8995A74-1CC4-4E81-A3ED-DBBD1A0C15B8}"/>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23F7464C-6231-4033-B275-194BA9454B2A}"/>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108565</xdr:rowOff>
    </xdr:from>
    <xdr:to>
      <xdr:col>102</xdr:col>
      <xdr:colOff>114300</xdr:colOff>
      <xdr:row>58</xdr:row>
      <xdr:rowOff>112474</xdr:rowOff>
    </xdr:to>
    <xdr:cxnSp macro="">
      <xdr:nvCxnSpPr>
        <xdr:cNvPr id="800" name="直線コネクタ 799">
          <a:extLst>
            <a:ext uri="{FF2B5EF4-FFF2-40B4-BE49-F238E27FC236}">
              <a16:creationId xmlns:a16="http://schemas.microsoft.com/office/drawing/2014/main" id="{225C1A3D-C2C3-402B-9EC9-DA219273557B}"/>
            </a:ext>
          </a:extLst>
        </xdr:cNvPr>
        <xdr:cNvCxnSpPr/>
      </xdr:nvCxnSpPr>
      <xdr:spPr>
        <a:xfrm flipV="1">
          <a:off x="18656300" y="10052665"/>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4B503827-1B2D-4F8F-9E19-6BF507C6C83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DAA6D6BE-F069-420C-B822-C0CA007FA9A6}"/>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a:extLst>
            <a:ext uri="{FF2B5EF4-FFF2-40B4-BE49-F238E27FC236}">
              <a16:creationId xmlns:a16="http://schemas.microsoft.com/office/drawing/2014/main" id="{C0E55F48-2083-405A-AB87-48994ACF7DB0}"/>
            </a:ext>
          </a:extLst>
        </xdr:cNvPr>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128823</xdr:rowOff>
    </xdr:from>
    <xdr:ext cx="469744" cy="259045"/>
    <xdr:sp macro="" textlink="">
      <xdr:nvSpPr>
        <xdr:cNvPr id="804" name="テキスト ボックス 803">
          <a:extLst>
            <a:ext uri="{FF2B5EF4-FFF2-40B4-BE49-F238E27FC236}">
              <a16:creationId xmlns:a16="http://schemas.microsoft.com/office/drawing/2014/main" id="{B501F023-A8BB-43DE-B2E8-D54D0253F83F}"/>
            </a:ext>
          </a:extLst>
        </xdr:cNvPr>
        <xdr:cNvSpPr txBox="1"/>
      </xdr:nvSpPr>
      <xdr:spPr>
        <a:xfrm>
          <a:off x="18421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5D7991AC-2294-4454-AB03-797CEAC9D19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93A3965E-EA9C-44BB-B053-D1007E245A7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17497ECA-7601-4B99-9839-8F937076A7B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C35A18C9-C8F6-4F5D-871F-558B52E257D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1634AA37-EEF1-4780-8D71-F010A1C5E79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58085</xdr:rowOff>
    </xdr:from>
    <xdr:to>
      <xdr:col>116</xdr:col>
      <xdr:colOff>114300</xdr:colOff>
      <xdr:row>58</xdr:row>
      <xdr:rowOff>159685</xdr:rowOff>
    </xdr:to>
    <xdr:sp macro="" textlink="">
      <xdr:nvSpPr>
        <xdr:cNvPr id="810" name="楕円 809">
          <a:extLst>
            <a:ext uri="{FF2B5EF4-FFF2-40B4-BE49-F238E27FC236}">
              <a16:creationId xmlns:a16="http://schemas.microsoft.com/office/drawing/2014/main" id="{2030870C-7DAB-492E-B26C-C794E08ACE7B}"/>
            </a:ext>
          </a:extLst>
        </xdr:cNvPr>
        <xdr:cNvSpPr/>
      </xdr:nvSpPr>
      <xdr:spPr>
        <a:xfrm>
          <a:off x="221107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144462</xdr:rowOff>
    </xdr:from>
    <xdr:ext cx="469744" cy="259045"/>
    <xdr:sp macro="" textlink="">
      <xdr:nvSpPr>
        <xdr:cNvPr id="811" name="貸付金該当値テキスト">
          <a:extLst>
            <a:ext uri="{FF2B5EF4-FFF2-40B4-BE49-F238E27FC236}">
              <a16:creationId xmlns:a16="http://schemas.microsoft.com/office/drawing/2014/main" id="{C89D018C-0E7B-4EEF-97BA-F73A3A138BE4}"/>
            </a:ext>
          </a:extLst>
        </xdr:cNvPr>
        <xdr:cNvSpPr txBox="1"/>
      </xdr:nvSpPr>
      <xdr:spPr>
        <a:xfrm>
          <a:off x="22212300" y="99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61445</xdr:rowOff>
    </xdr:from>
    <xdr:to>
      <xdr:col>112</xdr:col>
      <xdr:colOff>38100</xdr:colOff>
      <xdr:row>58</xdr:row>
      <xdr:rowOff>163045</xdr:rowOff>
    </xdr:to>
    <xdr:sp macro="" textlink="">
      <xdr:nvSpPr>
        <xdr:cNvPr id="812" name="楕円 811">
          <a:extLst>
            <a:ext uri="{FF2B5EF4-FFF2-40B4-BE49-F238E27FC236}">
              <a16:creationId xmlns:a16="http://schemas.microsoft.com/office/drawing/2014/main" id="{0CA9595B-0B80-4519-850D-88F4750B4312}"/>
            </a:ext>
          </a:extLst>
        </xdr:cNvPr>
        <xdr:cNvSpPr/>
      </xdr:nvSpPr>
      <xdr:spPr>
        <a:xfrm>
          <a:off x="21272500" y="100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154172</xdr:rowOff>
    </xdr:from>
    <xdr:ext cx="469744" cy="259045"/>
    <xdr:sp macro="" textlink="">
      <xdr:nvSpPr>
        <xdr:cNvPr id="813" name="テキスト ボックス 812">
          <a:extLst>
            <a:ext uri="{FF2B5EF4-FFF2-40B4-BE49-F238E27FC236}">
              <a16:creationId xmlns:a16="http://schemas.microsoft.com/office/drawing/2014/main" id="{9E8FBC25-0689-427A-B04D-70137B485650}"/>
            </a:ext>
          </a:extLst>
        </xdr:cNvPr>
        <xdr:cNvSpPr txBox="1"/>
      </xdr:nvSpPr>
      <xdr:spPr>
        <a:xfrm>
          <a:off x="21088428" y="1009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57193</xdr:rowOff>
    </xdr:from>
    <xdr:to>
      <xdr:col>107</xdr:col>
      <xdr:colOff>101600</xdr:colOff>
      <xdr:row>58</xdr:row>
      <xdr:rowOff>158793</xdr:rowOff>
    </xdr:to>
    <xdr:sp macro="" textlink="">
      <xdr:nvSpPr>
        <xdr:cNvPr id="814" name="楕円 813">
          <a:extLst>
            <a:ext uri="{FF2B5EF4-FFF2-40B4-BE49-F238E27FC236}">
              <a16:creationId xmlns:a16="http://schemas.microsoft.com/office/drawing/2014/main" id="{78DE0EE4-F444-413C-88F9-9873821443A8}"/>
            </a:ext>
          </a:extLst>
        </xdr:cNvPr>
        <xdr:cNvSpPr/>
      </xdr:nvSpPr>
      <xdr:spPr>
        <a:xfrm>
          <a:off x="20383500" y="100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149920</xdr:rowOff>
    </xdr:from>
    <xdr:ext cx="469744" cy="259045"/>
    <xdr:sp macro="" textlink="">
      <xdr:nvSpPr>
        <xdr:cNvPr id="815" name="テキスト ボックス 814">
          <a:extLst>
            <a:ext uri="{FF2B5EF4-FFF2-40B4-BE49-F238E27FC236}">
              <a16:creationId xmlns:a16="http://schemas.microsoft.com/office/drawing/2014/main" id="{3419ED77-E4EC-47B8-B4C3-CBFC24EF7C15}"/>
            </a:ext>
          </a:extLst>
        </xdr:cNvPr>
        <xdr:cNvSpPr txBox="1"/>
      </xdr:nvSpPr>
      <xdr:spPr>
        <a:xfrm>
          <a:off x="20199428" y="1009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57765</xdr:rowOff>
    </xdr:from>
    <xdr:to>
      <xdr:col>102</xdr:col>
      <xdr:colOff>165100</xdr:colOff>
      <xdr:row>58</xdr:row>
      <xdr:rowOff>159365</xdr:rowOff>
    </xdr:to>
    <xdr:sp macro="" textlink="">
      <xdr:nvSpPr>
        <xdr:cNvPr id="816" name="楕円 815">
          <a:extLst>
            <a:ext uri="{FF2B5EF4-FFF2-40B4-BE49-F238E27FC236}">
              <a16:creationId xmlns:a16="http://schemas.microsoft.com/office/drawing/2014/main" id="{F72D5EAB-551A-4BE3-A8DB-60A92CD3688F}"/>
            </a:ext>
          </a:extLst>
        </xdr:cNvPr>
        <xdr:cNvSpPr/>
      </xdr:nvSpPr>
      <xdr:spPr>
        <a:xfrm>
          <a:off x="19494500" y="100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150492</xdr:rowOff>
    </xdr:from>
    <xdr:ext cx="469744" cy="259045"/>
    <xdr:sp macro="" textlink="">
      <xdr:nvSpPr>
        <xdr:cNvPr id="817" name="テキスト ボックス 816">
          <a:extLst>
            <a:ext uri="{FF2B5EF4-FFF2-40B4-BE49-F238E27FC236}">
              <a16:creationId xmlns:a16="http://schemas.microsoft.com/office/drawing/2014/main" id="{32D1CE48-3BFD-4E86-9640-40EB895E684C}"/>
            </a:ext>
          </a:extLst>
        </xdr:cNvPr>
        <xdr:cNvSpPr txBox="1"/>
      </xdr:nvSpPr>
      <xdr:spPr>
        <a:xfrm>
          <a:off x="19310428" y="1009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61674</xdr:rowOff>
    </xdr:from>
    <xdr:to>
      <xdr:col>98</xdr:col>
      <xdr:colOff>38100</xdr:colOff>
      <xdr:row>58</xdr:row>
      <xdr:rowOff>163274</xdr:rowOff>
    </xdr:to>
    <xdr:sp macro="" textlink="">
      <xdr:nvSpPr>
        <xdr:cNvPr id="818" name="楕円 817">
          <a:extLst>
            <a:ext uri="{FF2B5EF4-FFF2-40B4-BE49-F238E27FC236}">
              <a16:creationId xmlns:a16="http://schemas.microsoft.com/office/drawing/2014/main" id="{276C374A-5564-4A8A-99B2-14A7C3D60087}"/>
            </a:ext>
          </a:extLst>
        </xdr:cNvPr>
        <xdr:cNvSpPr/>
      </xdr:nvSpPr>
      <xdr:spPr>
        <a:xfrm>
          <a:off x="18605500" y="100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154401</xdr:rowOff>
    </xdr:from>
    <xdr:ext cx="469744" cy="259045"/>
    <xdr:sp macro="" textlink="">
      <xdr:nvSpPr>
        <xdr:cNvPr id="819" name="テキスト ボックス 818">
          <a:extLst>
            <a:ext uri="{FF2B5EF4-FFF2-40B4-BE49-F238E27FC236}">
              <a16:creationId xmlns:a16="http://schemas.microsoft.com/office/drawing/2014/main" id="{C836B13B-E28F-41DF-BA8C-19B34A64E708}"/>
            </a:ext>
          </a:extLst>
        </xdr:cNvPr>
        <xdr:cNvSpPr txBox="1"/>
      </xdr:nvSpPr>
      <xdr:spPr>
        <a:xfrm>
          <a:off x="18421428" y="1009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AB8A4117-7EA1-482F-8BC7-912F70E44D3B}"/>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FAE8E06A-F7C0-413D-8C8D-67C9CAD626C9}"/>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6F3B005D-FB89-40A6-9714-5F46C4F91D9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9FA64C51-1795-413A-817B-0DE1EE982F89}"/>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5DA1D259-43D5-4873-B792-143FB7E00DF5}"/>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5EE4468-3C02-49E2-8E8D-0CCECE3F1AD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DFA3A30E-51FA-49C2-88F3-D8E8F467EDD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E52392E8-FBDB-4A61-BEA3-70E627498C3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F8553604-380B-4D01-858F-965331FB0B2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A41105D2-7707-4521-9029-F1D2EFD33387}"/>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3ECCB258-F8F5-4AFC-B198-4E8A1FFB9A32}"/>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3CEA2D02-07D0-45EE-9545-6A84B67B72CA}"/>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C9A8092D-27B2-401A-A9BE-BCF99C399045}"/>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9856B05-56E6-4894-A6B7-1552114D0B23}"/>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6ADA717F-1F90-44B8-A9F6-67928D50D4AA}"/>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A8EE49C6-3B36-424D-8579-6BF3A17F25BB}"/>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884B043E-5FED-42EB-949A-FA17AE9190C8}"/>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FDE0717A-A71F-4B28-9236-DEC58A89917C}"/>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1CEF4B1C-C007-405E-8E45-BB7D198EC7DE}"/>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AF171B4F-F17B-4049-AC62-6AB9BE4F37F8}"/>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FE5B97BE-70C3-4C65-A251-21FCE153CE83}"/>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841E7E22-BFF1-4D1D-9671-2EB4CA0298CD}"/>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BF72A5C6-2479-4AA7-92D5-54FF95B86D3B}"/>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B4E05B2B-11E2-4376-B338-AE5A236FBC0F}"/>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725BBEDD-0CEA-4BDF-B4CB-F981B7ABA4B2}"/>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F8BF9EC8-E6A4-4D62-AA6A-22D5BAD3CA22}"/>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5B3C6F7C-E6EC-4369-B567-E0FA2444C928}"/>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38CDACDC-ABEE-4EAF-BBAB-993271D95022}"/>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B8531A22-640B-470B-A5DB-E4BAB8531C76}"/>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41300</xdr:rowOff>
    </xdr:from>
    <xdr:to>
      <xdr:col>116</xdr:col>
      <xdr:colOff>63500</xdr:colOff>
      <xdr:row>78</xdr:row>
      <xdr:rowOff>63627</xdr:rowOff>
    </xdr:to>
    <xdr:cxnSp macro="">
      <xdr:nvCxnSpPr>
        <xdr:cNvPr id="849" name="直線コネクタ 848">
          <a:extLst>
            <a:ext uri="{FF2B5EF4-FFF2-40B4-BE49-F238E27FC236}">
              <a16:creationId xmlns:a16="http://schemas.microsoft.com/office/drawing/2014/main" id="{FF1EC5F1-E12A-4BAA-90B8-1C64A152FE32}"/>
            </a:ext>
          </a:extLst>
        </xdr:cNvPr>
        <xdr:cNvCxnSpPr/>
      </xdr:nvCxnSpPr>
      <xdr:spPr>
        <a:xfrm flipV="1">
          <a:off x="21323300" y="13414400"/>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590D3FE4-36FF-4EC4-BE89-533FD163E8CB}"/>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C073A012-56D4-4530-833A-1230A5E7B3F7}"/>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63627</xdr:rowOff>
    </xdr:from>
    <xdr:to>
      <xdr:col>111</xdr:col>
      <xdr:colOff>177800</xdr:colOff>
      <xdr:row>78</xdr:row>
      <xdr:rowOff>95301</xdr:rowOff>
    </xdr:to>
    <xdr:cxnSp macro="">
      <xdr:nvCxnSpPr>
        <xdr:cNvPr id="852" name="直線コネクタ 851">
          <a:extLst>
            <a:ext uri="{FF2B5EF4-FFF2-40B4-BE49-F238E27FC236}">
              <a16:creationId xmlns:a16="http://schemas.microsoft.com/office/drawing/2014/main" id="{BC232BAF-F7FE-4307-BF6D-88E804F3BD1E}"/>
            </a:ext>
          </a:extLst>
        </xdr:cNvPr>
        <xdr:cNvCxnSpPr/>
      </xdr:nvCxnSpPr>
      <xdr:spPr>
        <a:xfrm flipV="1">
          <a:off x="20434300" y="13436727"/>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4EF3420E-CA8D-4119-8333-4E3762393EF8}"/>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BA7281F7-2CE8-4BF6-B2D4-5B91E629C5CA}"/>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71082</xdr:rowOff>
    </xdr:from>
    <xdr:to>
      <xdr:col>107</xdr:col>
      <xdr:colOff>50800</xdr:colOff>
      <xdr:row>78</xdr:row>
      <xdr:rowOff>95301</xdr:rowOff>
    </xdr:to>
    <xdr:cxnSp macro="">
      <xdr:nvCxnSpPr>
        <xdr:cNvPr id="855" name="直線コネクタ 854">
          <a:extLst>
            <a:ext uri="{FF2B5EF4-FFF2-40B4-BE49-F238E27FC236}">
              <a16:creationId xmlns:a16="http://schemas.microsoft.com/office/drawing/2014/main" id="{A3C55972-F28C-4340-918A-39EAEDB23E06}"/>
            </a:ext>
          </a:extLst>
        </xdr:cNvPr>
        <xdr:cNvCxnSpPr/>
      </xdr:nvCxnSpPr>
      <xdr:spPr>
        <a:xfrm>
          <a:off x="19545300" y="13444182"/>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F5408E54-BE67-4BED-A6B7-D1A406587DD5}"/>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9FF7DCA0-C894-498F-9EE4-3D0ABFC3934D}"/>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71082</xdr:rowOff>
    </xdr:from>
    <xdr:to>
      <xdr:col>102</xdr:col>
      <xdr:colOff>114300</xdr:colOff>
      <xdr:row>78</xdr:row>
      <xdr:rowOff>114364</xdr:rowOff>
    </xdr:to>
    <xdr:cxnSp macro="">
      <xdr:nvCxnSpPr>
        <xdr:cNvPr id="858" name="直線コネクタ 857">
          <a:extLst>
            <a:ext uri="{FF2B5EF4-FFF2-40B4-BE49-F238E27FC236}">
              <a16:creationId xmlns:a16="http://schemas.microsoft.com/office/drawing/2014/main" id="{4D66AEC6-D4F1-4815-81DE-7CCD6482E8A8}"/>
            </a:ext>
          </a:extLst>
        </xdr:cNvPr>
        <xdr:cNvCxnSpPr/>
      </xdr:nvCxnSpPr>
      <xdr:spPr>
        <a:xfrm flipV="1">
          <a:off x="18656300" y="13444182"/>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B4F9CA5B-E9AF-49F2-B120-3BF1986EB616}"/>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4218B87C-AD73-489D-A7C4-1F382782CA24}"/>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a:extLst>
            <a:ext uri="{FF2B5EF4-FFF2-40B4-BE49-F238E27FC236}">
              <a16:creationId xmlns:a16="http://schemas.microsoft.com/office/drawing/2014/main" id="{798E92F6-C3B3-4AFD-8F27-1442C11F7646}"/>
            </a:ext>
          </a:extLst>
        </xdr:cNvPr>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57904</xdr:rowOff>
    </xdr:from>
    <xdr:ext cx="534377" cy="259045"/>
    <xdr:sp macro="" textlink="">
      <xdr:nvSpPr>
        <xdr:cNvPr id="862" name="テキスト ボックス 861">
          <a:extLst>
            <a:ext uri="{FF2B5EF4-FFF2-40B4-BE49-F238E27FC236}">
              <a16:creationId xmlns:a16="http://schemas.microsoft.com/office/drawing/2014/main" id="{04D3A1F0-6943-4349-A234-4ECA43765CD7}"/>
            </a:ext>
          </a:extLst>
        </xdr:cNvPr>
        <xdr:cNvSpPr txBox="1"/>
      </xdr:nvSpPr>
      <xdr:spPr>
        <a:xfrm>
          <a:off x="18389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7A46ADC4-E61C-4728-ACBB-63988841EE5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94C22A25-0AD7-4D3D-8CAB-B591330C4CA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D7141911-C1C6-4915-8601-7C99642EAC7E}"/>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2083851F-B96A-45C2-A547-92062FE5D82C}"/>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A5F7E0B-98F1-45C0-AA09-A6228713501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161950</xdr:rowOff>
    </xdr:from>
    <xdr:to>
      <xdr:col>116</xdr:col>
      <xdr:colOff>114300</xdr:colOff>
      <xdr:row>78</xdr:row>
      <xdr:rowOff>92100</xdr:rowOff>
    </xdr:to>
    <xdr:sp macro="" textlink="">
      <xdr:nvSpPr>
        <xdr:cNvPr id="868" name="楕円 867">
          <a:extLst>
            <a:ext uri="{FF2B5EF4-FFF2-40B4-BE49-F238E27FC236}">
              <a16:creationId xmlns:a16="http://schemas.microsoft.com/office/drawing/2014/main" id="{454AEC04-2070-4D3E-B2A6-18E72189FE75}"/>
            </a:ext>
          </a:extLst>
        </xdr:cNvPr>
        <xdr:cNvSpPr/>
      </xdr:nvSpPr>
      <xdr:spPr>
        <a:xfrm>
          <a:off x="22110700" y="133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140377</xdr:rowOff>
    </xdr:from>
    <xdr:ext cx="534377" cy="259045"/>
    <xdr:sp macro="" textlink="">
      <xdr:nvSpPr>
        <xdr:cNvPr id="869" name="繰出金該当値テキスト">
          <a:extLst>
            <a:ext uri="{FF2B5EF4-FFF2-40B4-BE49-F238E27FC236}">
              <a16:creationId xmlns:a16="http://schemas.microsoft.com/office/drawing/2014/main" id="{885A0B13-B3DF-4189-9A45-C5BBC712A72D}"/>
            </a:ext>
          </a:extLst>
        </xdr:cNvPr>
        <xdr:cNvSpPr txBox="1"/>
      </xdr:nvSpPr>
      <xdr:spPr>
        <a:xfrm>
          <a:off x="22212300" y="133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12827</xdr:rowOff>
    </xdr:from>
    <xdr:to>
      <xdr:col>112</xdr:col>
      <xdr:colOff>38100</xdr:colOff>
      <xdr:row>78</xdr:row>
      <xdr:rowOff>114427</xdr:rowOff>
    </xdr:to>
    <xdr:sp macro="" textlink="">
      <xdr:nvSpPr>
        <xdr:cNvPr id="870" name="楕円 869">
          <a:extLst>
            <a:ext uri="{FF2B5EF4-FFF2-40B4-BE49-F238E27FC236}">
              <a16:creationId xmlns:a16="http://schemas.microsoft.com/office/drawing/2014/main" id="{F82237FC-31E6-477E-99C9-E871926E79BF}"/>
            </a:ext>
          </a:extLst>
        </xdr:cNvPr>
        <xdr:cNvSpPr/>
      </xdr:nvSpPr>
      <xdr:spPr>
        <a:xfrm>
          <a:off x="21272500" y="133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105554</xdr:rowOff>
    </xdr:from>
    <xdr:ext cx="534377" cy="259045"/>
    <xdr:sp macro="" textlink="">
      <xdr:nvSpPr>
        <xdr:cNvPr id="871" name="テキスト ボックス 870">
          <a:extLst>
            <a:ext uri="{FF2B5EF4-FFF2-40B4-BE49-F238E27FC236}">
              <a16:creationId xmlns:a16="http://schemas.microsoft.com/office/drawing/2014/main" id="{D6C20CB2-E3CA-4B62-90DD-6893A65DC30A}"/>
            </a:ext>
          </a:extLst>
        </xdr:cNvPr>
        <xdr:cNvSpPr txBox="1"/>
      </xdr:nvSpPr>
      <xdr:spPr>
        <a:xfrm>
          <a:off x="21056111" y="134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44501</xdr:rowOff>
    </xdr:from>
    <xdr:to>
      <xdr:col>107</xdr:col>
      <xdr:colOff>101600</xdr:colOff>
      <xdr:row>78</xdr:row>
      <xdr:rowOff>146101</xdr:rowOff>
    </xdr:to>
    <xdr:sp macro="" textlink="">
      <xdr:nvSpPr>
        <xdr:cNvPr id="872" name="楕円 871">
          <a:extLst>
            <a:ext uri="{FF2B5EF4-FFF2-40B4-BE49-F238E27FC236}">
              <a16:creationId xmlns:a16="http://schemas.microsoft.com/office/drawing/2014/main" id="{E788032C-1664-40C9-B516-2724DE9225D8}"/>
            </a:ext>
          </a:extLst>
        </xdr:cNvPr>
        <xdr:cNvSpPr/>
      </xdr:nvSpPr>
      <xdr:spPr>
        <a:xfrm>
          <a:off x="20383500" y="134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137228</xdr:rowOff>
    </xdr:from>
    <xdr:ext cx="534377" cy="259045"/>
    <xdr:sp macro="" textlink="">
      <xdr:nvSpPr>
        <xdr:cNvPr id="873" name="テキスト ボックス 872">
          <a:extLst>
            <a:ext uri="{FF2B5EF4-FFF2-40B4-BE49-F238E27FC236}">
              <a16:creationId xmlns:a16="http://schemas.microsoft.com/office/drawing/2014/main" id="{95777625-EAAB-4C86-A448-59380E849569}"/>
            </a:ext>
          </a:extLst>
        </xdr:cNvPr>
        <xdr:cNvSpPr txBox="1"/>
      </xdr:nvSpPr>
      <xdr:spPr>
        <a:xfrm>
          <a:off x="20167111" y="1351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20282</xdr:rowOff>
    </xdr:from>
    <xdr:to>
      <xdr:col>102</xdr:col>
      <xdr:colOff>165100</xdr:colOff>
      <xdr:row>78</xdr:row>
      <xdr:rowOff>121882</xdr:rowOff>
    </xdr:to>
    <xdr:sp macro="" textlink="">
      <xdr:nvSpPr>
        <xdr:cNvPr id="874" name="楕円 873">
          <a:extLst>
            <a:ext uri="{FF2B5EF4-FFF2-40B4-BE49-F238E27FC236}">
              <a16:creationId xmlns:a16="http://schemas.microsoft.com/office/drawing/2014/main" id="{72B659F6-E4A1-4AFA-8613-841C18093CFF}"/>
            </a:ext>
          </a:extLst>
        </xdr:cNvPr>
        <xdr:cNvSpPr/>
      </xdr:nvSpPr>
      <xdr:spPr>
        <a:xfrm>
          <a:off x="19494500" y="133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113009</xdr:rowOff>
    </xdr:from>
    <xdr:ext cx="534377" cy="259045"/>
    <xdr:sp macro="" textlink="">
      <xdr:nvSpPr>
        <xdr:cNvPr id="875" name="テキスト ボックス 874">
          <a:extLst>
            <a:ext uri="{FF2B5EF4-FFF2-40B4-BE49-F238E27FC236}">
              <a16:creationId xmlns:a16="http://schemas.microsoft.com/office/drawing/2014/main" id="{077E388B-9429-4A54-8E95-97D90B886638}"/>
            </a:ext>
          </a:extLst>
        </xdr:cNvPr>
        <xdr:cNvSpPr txBox="1"/>
      </xdr:nvSpPr>
      <xdr:spPr>
        <a:xfrm>
          <a:off x="19278111" y="134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63564</xdr:rowOff>
    </xdr:from>
    <xdr:to>
      <xdr:col>98</xdr:col>
      <xdr:colOff>38100</xdr:colOff>
      <xdr:row>78</xdr:row>
      <xdr:rowOff>165164</xdr:rowOff>
    </xdr:to>
    <xdr:sp macro="" textlink="">
      <xdr:nvSpPr>
        <xdr:cNvPr id="876" name="楕円 875">
          <a:extLst>
            <a:ext uri="{FF2B5EF4-FFF2-40B4-BE49-F238E27FC236}">
              <a16:creationId xmlns:a16="http://schemas.microsoft.com/office/drawing/2014/main" id="{09DB278B-93D8-4124-A6B6-EA592C519969}"/>
            </a:ext>
          </a:extLst>
        </xdr:cNvPr>
        <xdr:cNvSpPr/>
      </xdr:nvSpPr>
      <xdr:spPr>
        <a:xfrm>
          <a:off x="18605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156291</xdr:rowOff>
    </xdr:from>
    <xdr:ext cx="534377" cy="259045"/>
    <xdr:sp macro="" textlink="">
      <xdr:nvSpPr>
        <xdr:cNvPr id="877" name="テキスト ボックス 876">
          <a:extLst>
            <a:ext uri="{FF2B5EF4-FFF2-40B4-BE49-F238E27FC236}">
              <a16:creationId xmlns:a16="http://schemas.microsoft.com/office/drawing/2014/main" id="{2E538C9B-1A17-40F7-B86B-3650D94D48B0}"/>
            </a:ext>
          </a:extLst>
        </xdr:cNvPr>
        <xdr:cNvSpPr txBox="1"/>
      </xdr:nvSpPr>
      <xdr:spPr>
        <a:xfrm>
          <a:off x="18389111" y="135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20E710C8-CC7A-43DB-8CA4-451A47932F09}"/>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BE3A796F-6164-4D62-B750-6EBCC4EEDC3E}"/>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288FB9F5-B202-428D-B7DF-5375EE9A7082}"/>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C0BBB3EB-EA0D-4C5C-8E63-D8FC0804FA31}"/>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89055706-1625-4CB9-A844-16EA0DF599A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184E9B2C-A387-48DB-AE82-B33878FA9515}"/>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55768A9C-5C08-4464-9871-8F04FE6F696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A2CA68EA-7EEB-4879-ACA7-52CE6F17FCD8}"/>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3EBE850A-5A74-4957-B060-95052F56838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A73C757B-C050-40BA-B4A6-19A854085BFE}"/>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a:extLst>
            <a:ext uri="{FF2B5EF4-FFF2-40B4-BE49-F238E27FC236}">
              <a16:creationId xmlns:a16="http://schemas.microsoft.com/office/drawing/2014/main" id="{3358EA05-94F8-4160-885E-B3311BA1EE3E}"/>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a:extLst>
            <a:ext uri="{FF2B5EF4-FFF2-40B4-BE49-F238E27FC236}">
              <a16:creationId xmlns:a16="http://schemas.microsoft.com/office/drawing/2014/main" id="{06315A6A-CF18-49A1-86D1-8E089CCA80E8}"/>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a:extLst>
            <a:ext uri="{FF2B5EF4-FFF2-40B4-BE49-F238E27FC236}">
              <a16:creationId xmlns:a16="http://schemas.microsoft.com/office/drawing/2014/main" id="{3C2C3B7B-6BAF-4BDA-B8FD-F9BE1B75C2E9}"/>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a:extLst>
            <a:ext uri="{FF2B5EF4-FFF2-40B4-BE49-F238E27FC236}">
              <a16:creationId xmlns:a16="http://schemas.microsoft.com/office/drawing/2014/main" id="{DAD7C53F-D889-4B9F-84A9-881DEFF12559}"/>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F1270B81-533C-44F0-906F-CEBA360CB5F3}"/>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a:extLst>
            <a:ext uri="{FF2B5EF4-FFF2-40B4-BE49-F238E27FC236}">
              <a16:creationId xmlns:a16="http://schemas.microsoft.com/office/drawing/2014/main" id="{2D07203F-E670-4980-89FF-CE1D453302EC}"/>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a:extLst>
            <a:ext uri="{FF2B5EF4-FFF2-40B4-BE49-F238E27FC236}">
              <a16:creationId xmlns:a16="http://schemas.microsoft.com/office/drawing/2014/main" id="{FA0712AA-0A36-43B6-BF8B-1CF0995FB34B}"/>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a:extLst>
            <a:ext uri="{FF2B5EF4-FFF2-40B4-BE49-F238E27FC236}">
              <a16:creationId xmlns:a16="http://schemas.microsoft.com/office/drawing/2014/main" id="{B08A5975-9BD9-43E2-9146-4C196D838177}"/>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a:extLst>
            <a:ext uri="{FF2B5EF4-FFF2-40B4-BE49-F238E27FC236}">
              <a16:creationId xmlns:a16="http://schemas.microsoft.com/office/drawing/2014/main" id="{D5B4CC48-ACDD-4BB1-8DFB-627CF4962CC2}"/>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a:extLst>
            <a:ext uri="{FF2B5EF4-FFF2-40B4-BE49-F238E27FC236}">
              <a16:creationId xmlns:a16="http://schemas.microsoft.com/office/drawing/2014/main" id="{3F7E04F5-5EAF-4FC1-A31E-8B5CF17574CC}"/>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C0FEE76C-153C-446F-817A-7F493144E1CD}"/>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4AB39D7A-C00F-44E4-AE0D-3E1520A41EA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E82112E9-B7EF-4FA3-A142-136CE067EAF2}"/>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a:extLst>
            <a:ext uri="{FF2B5EF4-FFF2-40B4-BE49-F238E27FC236}">
              <a16:creationId xmlns:a16="http://schemas.microsoft.com/office/drawing/2014/main" id="{D14AADB2-A4C1-46C0-944C-59992136F159}"/>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a:extLst>
            <a:ext uri="{FF2B5EF4-FFF2-40B4-BE49-F238E27FC236}">
              <a16:creationId xmlns:a16="http://schemas.microsoft.com/office/drawing/2014/main" id="{6528EAC8-1E23-46AC-A633-662819445C6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a:extLst>
            <a:ext uri="{FF2B5EF4-FFF2-40B4-BE49-F238E27FC236}">
              <a16:creationId xmlns:a16="http://schemas.microsoft.com/office/drawing/2014/main" id="{A2F53CB3-F455-4C40-B610-C4DC9B88A6A9}"/>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a:extLst>
            <a:ext uri="{FF2B5EF4-FFF2-40B4-BE49-F238E27FC236}">
              <a16:creationId xmlns:a16="http://schemas.microsoft.com/office/drawing/2014/main" id="{13487395-E521-4DC8-A8FD-9E7F8EA60752}"/>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92FA12DF-9C0B-49F7-8664-B881B49DFDB9}"/>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a:extLst>
            <a:ext uri="{FF2B5EF4-FFF2-40B4-BE49-F238E27FC236}">
              <a16:creationId xmlns:a16="http://schemas.microsoft.com/office/drawing/2014/main" id="{85598B79-3E24-405D-B935-D8100F6150D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a:extLst>
            <a:ext uri="{FF2B5EF4-FFF2-40B4-BE49-F238E27FC236}">
              <a16:creationId xmlns:a16="http://schemas.microsoft.com/office/drawing/2014/main" id="{3ED85922-AFD6-4A30-9CE5-C1D80B40EA23}"/>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a:extLst>
            <a:ext uri="{FF2B5EF4-FFF2-40B4-BE49-F238E27FC236}">
              <a16:creationId xmlns:a16="http://schemas.microsoft.com/office/drawing/2014/main" id="{FCF3D35E-6D89-4E52-9B41-94CCD07B60D3}"/>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a:extLst>
            <a:ext uri="{FF2B5EF4-FFF2-40B4-BE49-F238E27FC236}">
              <a16:creationId xmlns:a16="http://schemas.microsoft.com/office/drawing/2014/main" id="{1C9B779A-F72E-4806-8AE8-526572B55027}"/>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a:extLst>
            <a:ext uri="{FF2B5EF4-FFF2-40B4-BE49-F238E27FC236}">
              <a16:creationId xmlns:a16="http://schemas.microsoft.com/office/drawing/2014/main" id="{A1AF3413-B830-4890-B520-164A4541E704}"/>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94CAEC11-B1C3-496C-AE8D-EBBA67608863}"/>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a:extLst>
            <a:ext uri="{FF2B5EF4-FFF2-40B4-BE49-F238E27FC236}">
              <a16:creationId xmlns:a16="http://schemas.microsoft.com/office/drawing/2014/main" id="{947DC738-04A9-4948-A9B4-412C388AC25E}"/>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a:extLst>
            <a:ext uri="{FF2B5EF4-FFF2-40B4-BE49-F238E27FC236}">
              <a16:creationId xmlns:a16="http://schemas.microsoft.com/office/drawing/2014/main" id="{DBA358D2-E385-42B2-96D1-15B0D598E0B6}"/>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46201FBA-5493-4086-B384-E463C71B5ED1}"/>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a:extLst>
            <a:ext uri="{FF2B5EF4-FFF2-40B4-BE49-F238E27FC236}">
              <a16:creationId xmlns:a16="http://schemas.microsoft.com/office/drawing/2014/main" id="{ADE398CE-AD66-433F-8A0B-FD6098D09DA9}"/>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a:extLst>
            <a:ext uri="{FF2B5EF4-FFF2-40B4-BE49-F238E27FC236}">
              <a16:creationId xmlns:a16="http://schemas.microsoft.com/office/drawing/2014/main" id="{92CE2949-7283-4D3C-B2E2-B8C451C21842}"/>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A3E47E42-431E-4D0D-97FF-C1D0A165012B}"/>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a:extLst>
            <a:ext uri="{FF2B5EF4-FFF2-40B4-BE49-F238E27FC236}">
              <a16:creationId xmlns:a16="http://schemas.microsoft.com/office/drawing/2014/main" id="{5E9E0F9D-DC38-4CFE-B0DB-0146C2F709C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a:extLst>
            <a:ext uri="{FF2B5EF4-FFF2-40B4-BE49-F238E27FC236}">
              <a16:creationId xmlns:a16="http://schemas.microsoft.com/office/drawing/2014/main" id="{88836D7E-5F3A-4F95-8D75-25358A53F277}"/>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33283033-E0F2-4F2C-8197-2C17B373682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F0BBDE3-F019-4949-8B7A-DE6965C13521}"/>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EEE6691F-C956-47B2-9263-6E6C43AD24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62739FD5-B722-4B86-9CC0-7D91B81EBF14}"/>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3B6E2F07-8FE4-45AB-B5F5-3ABFC939EF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a:extLst>
            <a:ext uri="{FF2B5EF4-FFF2-40B4-BE49-F238E27FC236}">
              <a16:creationId xmlns:a16="http://schemas.microsoft.com/office/drawing/2014/main" id="{849D45B1-D455-4E3F-8803-A9E764C31AE5}"/>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a:extLst>
            <a:ext uri="{FF2B5EF4-FFF2-40B4-BE49-F238E27FC236}">
              <a16:creationId xmlns:a16="http://schemas.microsoft.com/office/drawing/2014/main" id="{4CF0CEFA-805C-4655-8050-95F3349FA36A}"/>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a:extLst>
            <a:ext uri="{FF2B5EF4-FFF2-40B4-BE49-F238E27FC236}">
              <a16:creationId xmlns:a16="http://schemas.microsoft.com/office/drawing/2014/main" id="{C85E8A89-AF1A-47A3-9DC0-456362FD3763}"/>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E7C4FFAB-B84F-44F6-8C7E-1F8F259EB493}"/>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a:extLst>
            <a:ext uri="{FF2B5EF4-FFF2-40B4-BE49-F238E27FC236}">
              <a16:creationId xmlns:a16="http://schemas.microsoft.com/office/drawing/2014/main" id="{64B8CF1F-D041-43DE-9CAD-479C280226DF}"/>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a:extLst>
            <a:ext uri="{FF2B5EF4-FFF2-40B4-BE49-F238E27FC236}">
              <a16:creationId xmlns:a16="http://schemas.microsoft.com/office/drawing/2014/main" id="{4F4ACEB1-689E-4AAF-98E4-2E17773611AA}"/>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a:extLst>
            <a:ext uri="{FF2B5EF4-FFF2-40B4-BE49-F238E27FC236}">
              <a16:creationId xmlns:a16="http://schemas.microsoft.com/office/drawing/2014/main" id="{586CF057-7C62-4144-A4B0-A4DEE0FCD65E}"/>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a:extLst>
            <a:ext uri="{FF2B5EF4-FFF2-40B4-BE49-F238E27FC236}">
              <a16:creationId xmlns:a16="http://schemas.microsoft.com/office/drawing/2014/main" id="{8AA3EF37-5285-490C-B811-E7348762BF8F}"/>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a:extLst>
            <a:ext uri="{FF2B5EF4-FFF2-40B4-BE49-F238E27FC236}">
              <a16:creationId xmlns:a16="http://schemas.microsoft.com/office/drawing/2014/main" id="{6D3C7F29-5790-48E9-954A-568B819045B9}"/>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4DB2C3AB-703F-416D-AF6E-697ADC6090BB}"/>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99F7AF1C-DCCC-47AF-8E24-58184DE049D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A3F530F2-FDFF-4436-96B1-27C3C0E69AA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F5BA9570-E2DA-4DE8-9873-1C5141C0F59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合併以降集中的に整備を進めてきた普通建設事業はピークを迎えたことで減少していく予定であるが、公債費のピークは令和４年度とみている。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今後は公債費のピークに備え、基金を充実させていく計画となっている。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少子高齢化の進行により扶助費が増加傾向にあるが、財政運営計画に基づく行財政改革により人件費、物件費は減少傾向にあり、今後も計画に基づいて見直しを進めて行く。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BF956F-09EE-4F92-A992-7A9CB40974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A7752DE-9E95-4EBF-892D-69733539663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28B94E7-371C-4846-9415-2CF27D52D63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02AE285-0C9D-43AA-A5DD-72787394A05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埼玉県ときがわ町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9D0C36-D1D5-481D-8C0F-66861DD528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680C1D-8CA0-48A8-9A26-646E26756C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7ADDE94-8D10-42F8-9E0B-9153106ED9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8CF310-C952-43FB-BA78-B3533B29C8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ABEC75-E0DF-491B-A265-614943EC1B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C0E4A7D-CA29-48A2-88F8-7924040555E7}"/>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11,217
11,070
55.90
5,693,250
5,509,037
178,905
3,789,782
8,034,803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902975-CACA-471E-A093-36D32C1AB2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63A003-24DD-4B26-BCC3-350E54FB09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92BB38-BB72-4C9F-AC19-1B374F3423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13EA3C-D8B7-42C2-A566-8D7FDBA8E2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5383BD-E8E4-49B0-88AD-00D0909BA4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43E5D88-9561-4A34-9764-FCFA5B41E21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5FE2D27-D0F8-4A98-8F23-6805A6161BE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DBA939E-967E-4035-A8AE-6D313085400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AC25F64-C687-4983-A75F-F0C4290BB16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FDCF69-A88B-48C1-9D0C-8E6B8A9155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5A985CE7-64A2-41B7-89A0-52679200E15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FA36F7E-8647-43D4-B639-E48601A2430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F1F5677-3C5E-4422-BD2A-8675A3E9641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F302D47-7DB9-4548-A8A0-15B2ECEC5E4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83558A-57E9-4FA8-AB43-C21057187A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39648AE-3F56-4088-A308-BB7D04569B7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1ADC24-50D3-446F-99A9-FB1A7843FC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3602C61-1CB2-4AE6-998C-DCC0B056215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B9D14FE-7717-475B-A6D0-2F448B8D4C3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95B19EE8-264E-4E69-A54D-1EAE34C3C91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6E75B31-3B03-45BF-B38D-086C8C4A61A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62844A4-5D16-424E-B558-3CABF5BDD2E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7AAF8D4-1454-46FE-A54C-09FB6549A63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44A8D91-3323-42DD-940C-2F774191E64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017CE12-6EBB-4610-8C82-6797729C563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4AC6AF7-4B0A-4794-B3F8-C592071E122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3C746D7-10E3-4845-ABBB-B304D2482A4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36BBE9B-450A-41EB-AF4B-5B9151CC53F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D8998EB-4778-4B2D-A24B-6B4AC6C1D39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A6C5596-9064-4E3D-B0AD-12BF35393A2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3AD388BA-C08A-45D3-81C1-1206A4F698CE}"/>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7AF15D33-0957-4D1C-9341-81E3A3E3A5F4}"/>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C665E3CF-D164-44DF-8B25-E49AC20CC253}"/>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3AE07F0A-7663-4B88-890D-91DABE82C2F5}"/>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AE9D43CF-4ED1-4655-AEFA-3FEDAE23452F}"/>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EFD6AEA1-5019-449C-AB20-7873EBD19694}"/>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80E7E6FA-6222-4593-A735-372831E98539}"/>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5FF27D6F-6B87-4E06-8843-CEF82900F8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95165B99-5272-47DF-8692-1988588C920E}"/>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23B8D702-C258-4AA8-B821-0A92AC6ABB53}"/>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73ED1255-755B-470F-BA6A-E4139794EB34}"/>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BB99DA6D-ADBC-4DC8-B7A6-60A8F17ABCFA}"/>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2D0EDA6A-F0A9-4C81-BE03-CB5AFE4DD751}"/>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6D3B2E83-C62B-4E18-A016-C32280FD789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C56507C-B54E-4745-B022-13751E756244}"/>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716099B3-73EC-4B54-8784-375EB288DE1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CD2380E5-A640-4E80-8D20-89E5D7622131}"/>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974E2C81-76A0-4631-BABF-6CEBC8C52484}"/>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1FD60E75-BAAB-4379-88B9-AFEC852F682D}"/>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55478B9-676A-48DD-B7E1-7FFDC2464326}"/>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1A207C40-BC19-412E-B3F2-4F5DDB0736B7}"/>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169745</xdr:rowOff>
    </xdr:from>
    <xdr:to>
      <xdr:col>24</xdr:col>
      <xdr:colOff>63500</xdr:colOff>
      <xdr:row>37</xdr:row>
      <xdr:rowOff>8745</xdr:rowOff>
    </xdr:to>
    <xdr:cxnSp macro="">
      <xdr:nvCxnSpPr>
        <xdr:cNvPr id="63" name="直線コネクタ 62">
          <a:extLst>
            <a:ext uri="{FF2B5EF4-FFF2-40B4-BE49-F238E27FC236}">
              <a16:creationId xmlns:a16="http://schemas.microsoft.com/office/drawing/2014/main" id="{696DDDF0-F0DB-4386-9619-217D7CD8B27A}"/>
            </a:ext>
          </a:extLst>
        </xdr:cNvPr>
        <xdr:cNvCxnSpPr/>
      </xdr:nvCxnSpPr>
      <xdr:spPr>
        <a:xfrm flipV="1">
          <a:off x="3797300" y="6341945"/>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D76325DC-1F6D-4047-A16A-D085DE7AEC1F}"/>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747E153C-2088-4281-857D-79DE6045878D}"/>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8745</xdr:rowOff>
    </xdr:from>
    <xdr:to>
      <xdr:col>19</xdr:col>
      <xdr:colOff>177800</xdr:colOff>
      <xdr:row>37</xdr:row>
      <xdr:rowOff>27033</xdr:rowOff>
    </xdr:to>
    <xdr:cxnSp macro="">
      <xdr:nvCxnSpPr>
        <xdr:cNvPr id="66" name="直線コネクタ 65">
          <a:extLst>
            <a:ext uri="{FF2B5EF4-FFF2-40B4-BE49-F238E27FC236}">
              <a16:creationId xmlns:a16="http://schemas.microsoft.com/office/drawing/2014/main" id="{68236E2F-4E62-4448-8328-021247FCE5DE}"/>
            </a:ext>
          </a:extLst>
        </xdr:cNvPr>
        <xdr:cNvCxnSpPr/>
      </xdr:nvCxnSpPr>
      <xdr:spPr>
        <a:xfrm flipV="1">
          <a:off x="2908300" y="635239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7B1C93B-467F-4417-ABB0-647B866D019C}"/>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id="{2784BD02-67D3-4631-B700-BF0DCE930845}"/>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121575</xdr:rowOff>
    </xdr:from>
    <xdr:to>
      <xdr:col>15</xdr:col>
      <xdr:colOff>50800</xdr:colOff>
      <xdr:row>37</xdr:row>
      <xdr:rowOff>27033</xdr:rowOff>
    </xdr:to>
    <xdr:cxnSp macro="">
      <xdr:nvCxnSpPr>
        <xdr:cNvPr id="69" name="直線コネクタ 68">
          <a:extLst>
            <a:ext uri="{FF2B5EF4-FFF2-40B4-BE49-F238E27FC236}">
              <a16:creationId xmlns:a16="http://schemas.microsoft.com/office/drawing/2014/main" id="{46A42D04-D0F5-422D-BD55-C3CB7F294909}"/>
            </a:ext>
          </a:extLst>
        </xdr:cNvPr>
        <xdr:cNvCxnSpPr/>
      </xdr:nvCxnSpPr>
      <xdr:spPr>
        <a:xfrm>
          <a:off x="2019300" y="6293775"/>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57679F68-F891-4C2D-AA05-D8AEBB3502F2}"/>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18B6E016-D893-4AC2-8A6D-C335F2B77D5F}"/>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121575</xdr:rowOff>
    </xdr:from>
    <xdr:to>
      <xdr:col>10</xdr:col>
      <xdr:colOff>114300</xdr:colOff>
      <xdr:row>37</xdr:row>
      <xdr:rowOff>49893</xdr:rowOff>
    </xdr:to>
    <xdr:cxnSp macro="">
      <xdr:nvCxnSpPr>
        <xdr:cNvPr id="72" name="直線コネクタ 71">
          <a:extLst>
            <a:ext uri="{FF2B5EF4-FFF2-40B4-BE49-F238E27FC236}">
              <a16:creationId xmlns:a16="http://schemas.microsoft.com/office/drawing/2014/main" id="{748F49B7-102D-408F-B9B1-AAE55DBAEE2D}"/>
            </a:ext>
          </a:extLst>
        </xdr:cNvPr>
        <xdr:cNvCxnSpPr/>
      </xdr:nvCxnSpPr>
      <xdr:spPr>
        <a:xfrm flipV="1">
          <a:off x="1130300" y="6293775"/>
          <a:ext cx="8890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BD426721-E829-42AB-82A3-1C31E8A5DD6F}"/>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6C07B650-A83F-4E8A-98AF-B059E250868A}"/>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a:extLst>
            <a:ext uri="{FF2B5EF4-FFF2-40B4-BE49-F238E27FC236}">
              <a16:creationId xmlns:a16="http://schemas.microsoft.com/office/drawing/2014/main" id="{07F0FE3D-07A0-41CC-9B27-5018CDEBA4E3}"/>
            </a:ext>
          </a:extLst>
        </xdr:cNvPr>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151837</xdr:rowOff>
    </xdr:from>
    <xdr:ext cx="469744" cy="259045"/>
    <xdr:sp macro="" textlink="">
      <xdr:nvSpPr>
        <xdr:cNvPr id="76" name="テキスト ボックス 75">
          <a:extLst>
            <a:ext uri="{FF2B5EF4-FFF2-40B4-BE49-F238E27FC236}">
              <a16:creationId xmlns:a16="http://schemas.microsoft.com/office/drawing/2014/main" id="{CDAE06CE-EA7B-428E-B41A-14FBFB251684}"/>
            </a:ext>
          </a:extLst>
        </xdr:cNvPr>
        <xdr:cNvSpPr txBox="1"/>
      </xdr:nvSpPr>
      <xdr:spPr>
        <a:xfrm>
          <a:off x="895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5D201447-AE9B-45F6-9AFB-63858F90AF8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4B643FE-FE25-4765-B596-F9AAD3D18ED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B6CB33E-9E52-4C87-9016-3DE5F6A10A8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EC1C58D-E3A6-4781-B930-F82EAE34253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78E3D688-B25D-4C10-A8A1-FBB6AE1DA3E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118945</xdr:rowOff>
    </xdr:from>
    <xdr:to>
      <xdr:col>24</xdr:col>
      <xdr:colOff>114300</xdr:colOff>
      <xdr:row>37</xdr:row>
      <xdr:rowOff>49095</xdr:rowOff>
    </xdr:to>
    <xdr:sp macro="" textlink="">
      <xdr:nvSpPr>
        <xdr:cNvPr id="82" name="楕円 81">
          <a:extLst>
            <a:ext uri="{FF2B5EF4-FFF2-40B4-BE49-F238E27FC236}">
              <a16:creationId xmlns:a16="http://schemas.microsoft.com/office/drawing/2014/main" id="{EC4C59F8-9839-4170-8B7F-CC619BD6B677}"/>
            </a:ext>
          </a:extLst>
        </xdr:cNvPr>
        <xdr:cNvSpPr/>
      </xdr:nvSpPr>
      <xdr:spPr>
        <a:xfrm>
          <a:off x="45847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141822</xdr:rowOff>
    </xdr:from>
    <xdr:ext cx="469744" cy="259045"/>
    <xdr:sp macro="" textlink="">
      <xdr:nvSpPr>
        <xdr:cNvPr id="83" name="議会費該当値テキスト">
          <a:extLst>
            <a:ext uri="{FF2B5EF4-FFF2-40B4-BE49-F238E27FC236}">
              <a16:creationId xmlns:a16="http://schemas.microsoft.com/office/drawing/2014/main" id="{91CAA44F-28AC-427F-A642-75276D4F8FB5}"/>
            </a:ext>
          </a:extLst>
        </xdr:cNvPr>
        <xdr:cNvSpPr txBox="1"/>
      </xdr:nvSpPr>
      <xdr:spPr>
        <a:xfrm>
          <a:off x="4686300" y="614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129395</xdr:rowOff>
    </xdr:from>
    <xdr:to>
      <xdr:col>20</xdr:col>
      <xdr:colOff>38100</xdr:colOff>
      <xdr:row>37</xdr:row>
      <xdr:rowOff>59545</xdr:rowOff>
    </xdr:to>
    <xdr:sp macro="" textlink="">
      <xdr:nvSpPr>
        <xdr:cNvPr id="84" name="楕円 83">
          <a:extLst>
            <a:ext uri="{FF2B5EF4-FFF2-40B4-BE49-F238E27FC236}">
              <a16:creationId xmlns:a16="http://schemas.microsoft.com/office/drawing/2014/main" id="{FA3E1D95-906D-47F9-BFC2-8EFA0451513E}"/>
            </a:ext>
          </a:extLst>
        </xdr:cNvPr>
        <xdr:cNvSpPr/>
      </xdr:nvSpPr>
      <xdr:spPr>
        <a:xfrm>
          <a:off x="3746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76072</xdr:rowOff>
    </xdr:from>
    <xdr:ext cx="469744" cy="259045"/>
    <xdr:sp macro="" textlink="">
      <xdr:nvSpPr>
        <xdr:cNvPr id="85" name="テキスト ボックス 84">
          <a:extLst>
            <a:ext uri="{FF2B5EF4-FFF2-40B4-BE49-F238E27FC236}">
              <a16:creationId xmlns:a16="http://schemas.microsoft.com/office/drawing/2014/main" id="{6A3DD5D2-5A3B-4F40-AFFB-147BA83C3E04}"/>
            </a:ext>
          </a:extLst>
        </xdr:cNvPr>
        <xdr:cNvSpPr txBox="1"/>
      </xdr:nvSpPr>
      <xdr:spPr>
        <a:xfrm>
          <a:off x="3562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147683</xdr:rowOff>
    </xdr:from>
    <xdr:to>
      <xdr:col>15</xdr:col>
      <xdr:colOff>101600</xdr:colOff>
      <xdr:row>37</xdr:row>
      <xdr:rowOff>77833</xdr:rowOff>
    </xdr:to>
    <xdr:sp macro="" textlink="">
      <xdr:nvSpPr>
        <xdr:cNvPr id="86" name="楕円 85">
          <a:extLst>
            <a:ext uri="{FF2B5EF4-FFF2-40B4-BE49-F238E27FC236}">
              <a16:creationId xmlns:a16="http://schemas.microsoft.com/office/drawing/2014/main" id="{A33B2A95-8ADD-4BCD-B699-FA9B03F1ADF6}"/>
            </a:ext>
          </a:extLst>
        </xdr:cNvPr>
        <xdr:cNvSpPr/>
      </xdr:nvSpPr>
      <xdr:spPr>
        <a:xfrm>
          <a:off x="2857500" y="6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68960</xdr:rowOff>
    </xdr:from>
    <xdr:ext cx="469744" cy="259045"/>
    <xdr:sp macro="" textlink="">
      <xdr:nvSpPr>
        <xdr:cNvPr id="87" name="テキスト ボックス 86">
          <a:extLst>
            <a:ext uri="{FF2B5EF4-FFF2-40B4-BE49-F238E27FC236}">
              <a16:creationId xmlns:a16="http://schemas.microsoft.com/office/drawing/2014/main" id="{A5AD5845-6220-4FA8-9291-71EC6A3267BA}"/>
            </a:ext>
          </a:extLst>
        </xdr:cNvPr>
        <xdr:cNvSpPr txBox="1"/>
      </xdr:nvSpPr>
      <xdr:spPr>
        <a:xfrm>
          <a:off x="2673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70775</xdr:rowOff>
    </xdr:from>
    <xdr:to>
      <xdr:col>10</xdr:col>
      <xdr:colOff>165100</xdr:colOff>
      <xdr:row>37</xdr:row>
      <xdr:rowOff>925</xdr:rowOff>
    </xdr:to>
    <xdr:sp macro="" textlink="">
      <xdr:nvSpPr>
        <xdr:cNvPr id="88" name="楕円 87">
          <a:extLst>
            <a:ext uri="{FF2B5EF4-FFF2-40B4-BE49-F238E27FC236}">
              <a16:creationId xmlns:a16="http://schemas.microsoft.com/office/drawing/2014/main" id="{507A8EF7-F85A-4A41-AB82-34DA5FB027AA}"/>
            </a:ext>
          </a:extLst>
        </xdr:cNvPr>
        <xdr:cNvSpPr/>
      </xdr:nvSpPr>
      <xdr:spPr>
        <a:xfrm>
          <a:off x="1968500" y="62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163502</xdr:rowOff>
    </xdr:from>
    <xdr:ext cx="469744" cy="259045"/>
    <xdr:sp macro="" textlink="">
      <xdr:nvSpPr>
        <xdr:cNvPr id="89" name="テキスト ボックス 88">
          <a:extLst>
            <a:ext uri="{FF2B5EF4-FFF2-40B4-BE49-F238E27FC236}">
              <a16:creationId xmlns:a16="http://schemas.microsoft.com/office/drawing/2014/main" id="{0F20A756-C5DD-41F2-8CA6-A560EFF756BE}"/>
            </a:ext>
          </a:extLst>
        </xdr:cNvPr>
        <xdr:cNvSpPr txBox="1"/>
      </xdr:nvSpPr>
      <xdr:spPr>
        <a:xfrm>
          <a:off x="1784428" y="63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170543</xdr:rowOff>
    </xdr:from>
    <xdr:to>
      <xdr:col>6</xdr:col>
      <xdr:colOff>38100</xdr:colOff>
      <xdr:row>37</xdr:row>
      <xdr:rowOff>100693</xdr:rowOff>
    </xdr:to>
    <xdr:sp macro="" textlink="">
      <xdr:nvSpPr>
        <xdr:cNvPr id="90" name="楕円 89">
          <a:extLst>
            <a:ext uri="{FF2B5EF4-FFF2-40B4-BE49-F238E27FC236}">
              <a16:creationId xmlns:a16="http://schemas.microsoft.com/office/drawing/2014/main" id="{E45B8C22-68BC-4340-9041-FF2D7F7622D0}"/>
            </a:ext>
          </a:extLst>
        </xdr:cNvPr>
        <xdr:cNvSpPr/>
      </xdr:nvSpPr>
      <xdr:spPr>
        <a:xfrm>
          <a:off x="1079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91820</xdr:rowOff>
    </xdr:from>
    <xdr:ext cx="469744" cy="259045"/>
    <xdr:sp macro="" textlink="">
      <xdr:nvSpPr>
        <xdr:cNvPr id="91" name="テキスト ボックス 90">
          <a:extLst>
            <a:ext uri="{FF2B5EF4-FFF2-40B4-BE49-F238E27FC236}">
              <a16:creationId xmlns:a16="http://schemas.microsoft.com/office/drawing/2014/main" id="{044F4E0B-F090-4164-B036-6E426F5C3CC6}"/>
            </a:ext>
          </a:extLst>
        </xdr:cNvPr>
        <xdr:cNvSpPr txBox="1"/>
      </xdr:nvSpPr>
      <xdr:spPr>
        <a:xfrm>
          <a:off x="895428"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BA346FD2-16FA-41CA-8DFF-BCA67952144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B1A65170-3A3E-4869-BC9F-845A1EEA09C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8018A606-8BD4-4452-8556-751FC629B15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7BA49E41-8C25-4C2B-820D-C5401958FFB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B298B1F8-AB1D-43E8-886B-03ED96DBFFD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474BF6E-3694-4845-BA1F-9A565947E40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B3B1CC00-7B85-4C3C-90EC-E9792C99C75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8AC1FCC3-8898-4D59-8C3A-2AFF8307ABB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EE1F7DB-8A17-46A1-B346-2CD15E24C7B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B1068E00-448F-4762-84EA-B4C9C9642A8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CB5DDD4B-2097-4F0C-B29D-6869CC90C046}"/>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3EA46D47-1AFC-4A26-B728-C40A5D9D7BDE}"/>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A297AD36-62C6-4D35-BECF-948EFA9C211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52DFEE8E-1170-4953-99E8-5FF374CDFC01}"/>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51477CCF-2B9A-4FB7-AAB1-AFF451A836C8}"/>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124EC234-63A3-4FA3-972D-D0F1159F18E9}"/>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99BAC530-F400-4007-AB61-3909982E80A8}"/>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BDC854A3-64DA-4EF7-91A7-DD96DB05F0A1}"/>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8290CAC-C0FB-44B2-8598-123FF14CC88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6658535D-E818-4FE8-BEE3-3B81049B8FA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63377874-99DC-4B2B-90E1-D5E8CE9A712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AC0238FB-EEA7-4331-8231-89E989441EAB}"/>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F6607365-956E-4957-B500-BBF99FB9D26F}"/>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8C3DF785-BAD3-4235-86D5-1F5351885595}"/>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989C23A3-DEB9-4D7C-BBA3-3AF9538D4BC2}"/>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1EFF12E2-C9B3-4239-8213-BE26CD87CA73}"/>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68713</xdr:rowOff>
    </xdr:from>
    <xdr:to>
      <xdr:col>24</xdr:col>
      <xdr:colOff>63500</xdr:colOff>
      <xdr:row>57</xdr:row>
      <xdr:rowOff>81400</xdr:rowOff>
    </xdr:to>
    <xdr:cxnSp macro="">
      <xdr:nvCxnSpPr>
        <xdr:cNvPr id="118" name="直線コネクタ 117">
          <a:extLst>
            <a:ext uri="{FF2B5EF4-FFF2-40B4-BE49-F238E27FC236}">
              <a16:creationId xmlns:a16="http://schemas.microsoft.com/office/drawing/2014/main" id="{7B9AD73A-B390-42C9-B40B-D7F2E9E71BAA}"/>
            </a:ext>
          </a:extLst>
        </xdr:cNvPr>
        <xdr:cNvCxnSpPr/>
      </xdr:nvCxnSpPr>
      <xdr:spPr>
        <a:xfrm>
          <a:off x="3797300" y="9841363"/>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BC7B4285-BE60-45F1-8126-4999C0E4D635}"/>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7723AF9C-2A9A-4487-949C-5BB21CB07F31}"/>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68713</xdr:rowOff>
    </xdr:from>
    <xdr:to>
      <xdr:col>19</xdr:col>
      <xdr:colOff>177800</xdr:colOff>
      <xdr:row>57</xdr:row>
      <xdr:rowOff>74334</xdr:rowOff>
    </xdr:to>
    <xdr:cxnSp macro="">
      <xdr:nvCxnSpPr>
        <xdr:cNvPr id="121" name="直線コネクタ 120">
          <a:extLst>
            <a:ext uri="{FF2B5EF4-FFF2-40B4-BE49-F238E27FC236}">
              <a16:creationId xmlns:a16="http://schemas.microsoft.com/office/drawing/2014/main" id="{DF72AE70-C619-48C9-9704-336BFF25B300}"/>
            </a:ext>
          </a:extLst>
        </xdr:cNvPr>
        <xdr:cNvCxnSpPr/>
      </xdr:nvCxnSpPr>
      <xdr:spPr>
        <a:xfrm flipV="1">
          <a:off x="2908300" y="9841363"/>
          <a:ext cx="889000" cy="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B0E02F16-F664-4233-84CF-4C48C8B3419C}"/>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id="{EFC5B469-53BD-4B48-B6B9-EF13F4FA43A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57294</xdr:rowOff>
    </xdr:from>
    <xdr:to>
      <xdr:col>15</xdr:col>
      <xdr:colOff>50800</xdr:colOff>
      <xdr:row>57</xdr:row>
      <xdr:rowOff>74334</xdr:rowOff>
    </xdr:to>
    <xdr:cxnSp macro="">
      <xdr:nvCxnSpPr>
        <xdr:cNvPr id="124" name="直線コネクタ 123">
          <a:extLst>
            <a:ext uri="{FF2B5EF4-FFF2-40B4-BE49-F238E27FC236}">
              <a16:creationId xmlns:a16="http://schemas.microsoft.com/office/drawing/2014/main" id="{A6AF1B1D-64C5-4F56-989C-F0CC698AA854}"/>
            </a:ext>
          </a:extLst>
        </xdr:cNvPr>
        <xdr:cNvCxnSpPr/>
      </xdr:nvCxnSpPr>
      <xdr:spPr>
        <a:xfrm>
          <a:off x="2019300" y="9829944"/>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87D8F642-3053-4FC5-905F-18BC63EA1A65}"/>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a:extLst>
            <a:ext uri="{FF2B5EF4-FFF2-40B4-BE49-F238E27FC236}">
              <a16:creationId xmlns:a16="http://schemas.microsoft.com/office/drawing/2014/main" id="{B2A23A90-5C1A-4201-B4F3-B121DA0BD716}"/>
            </a:ext>
          </a:extLst>
        </xdr:cNvPr>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57294</xdr:rowOff>
    </xdr:from>
    <xdr:to>
      <xdr:col>10</xdr:col>
      <xdr:colOff>114300</xdr:colOff>
      <xdr:row>57</xdr:row>
      <xdr:rowOff>84217</xdr:rowOff>
    </xdr:to>
    <xdr:cxnSp macro="">
      <xdr:nvCxnSpPr>
        <xdr:cNvPr id="127" name="直線コネクタ 126">
          <a:extLst>
            <a:ext uri="{FF2B5EF4-FFF2-40B4-BE49-F238E27FC236}">
              <a16:creationId xmlns:a16="http://schemas.microsoft.com/office/drawing/2014/main" id="{6B506D21-6BD3-4518-9F79-F8BB8D55D1A9}"/>
            </a:ext>
          </a:extLst>
        </xdr:cNvPr>
        <xdr:cNvCxnSpPr/>
      </xdr:nvCxnSpPr>
      <xdr:spPr>
        <a:xfrm flipV="1">
          <a:off x="1130300" y="9829944"/>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CC2C6538-87BD-4AA3-8206-202EE19DDCC1}"/>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41662AC7-6629-4E8A-9013-165C22B7EADF}"/>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a:extLst>
            <a:ext uri="{FF2B5EF4-FFF2-40B4-BE49-F238E27FC236}">
              <a16:creationId xmlns:a16="http://schemas.microsoft.com/office/drawing/2014/main" id="{1F57D284-216A-4952-8D2B-5E1D0344A1DB}"/>
            </a:ext>
          </a:extLst>
        </xdr:cNvPr>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16407</xdr:rowOff>
    </xdr:from>
    <xdr:ext cx="599010" cy="259045"/>
    <xdr:sp macro="" textlink="">
      <xdr:nvSpPr>
        <xdr:cNvPr id="131" name="テキスト ボックス 130">
          <a:extLst>
            <a:ext uri="{FF2B5EF4-FFF2-40B4-BE49-F238E27FC236}">
              <a16:creationId xmlns:a16="http://schemas.microsoft.com/office/drawing/2014/main" id="{5E064AFD-99DB-49A6-AF5B-F8098FB4B398}"/>
            </a:ext>
          </a:extLst>
        </xdr:cNvPr>
        <xdr:cNvSpPr txBox="1"/>
      </xdr:nvSpPr>
      <xdr:spPr>
        <a:xfrm>
          <a:off x="830795" y="9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763C49D-FFA4-4D80-B8BE-2E57C345470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F5B6DC46-D32D-41AE-B163-333E96087B9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C320D3A-0204-4F5C-9F40-678B50550EF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4DAACAA-2E70-4C4B-B35D-7C9F2BCB4CD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B4D02F8-2025-4A36-899D-E09BA277EFA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30600</xdr:rowOff>
    </xdr:from>
    <xdr:to>
      <xdr:col>24</xdr:col>
      <xdr:colOff>114300</xdr:colOff>
      <xdr:row>57</xdr:row>
      <xdr:rowOff>132200</xdr:rowOff>
    </xdr:to>
    <xdr:sp macro="" textlink="">
      <xdr:nvSpPr>
        <xdr:cNvPr id="137" name="楕円 136">
          <a:extLst>
            <a:ext uri="{FF2B5EF4-FFF2-40B4-BE49-F238E27FC236}">
              <a16:creationId xmlns:a16="http://schemas.microsoft.com/office/drawing/2014/main" id="{9FF785A9-4CA6-4EDE-AC4E-0E411F148D8E}"/>
            </a:ext>
          </a:extLst>
        </xdr:cNvPr>
        <xdr:cNvSpPr/>
      </xdr:nvSpPr>
      <xdr:spPr>
        <a:xfrm>
          <a:off x="4584700" y="98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165815</xdr:rowOff>
    </xdr:from>
    <xdr:ext cx="599010" cy="259045"/>
    <xdr:sp macro="" textlink="">
      <xdr:nvSpPr>
        <xdr:cNvPr id="138" name="総務費該当値テキスト">
          <a:extLst>
            <a:ext uri="{FF2B5EF4-FFF2-40B4-BE49-F238E27FC236}">
              <a16:creationId xmlns:a16="http://schemas.microsoft.com/office/drawing/2014/main" id="{21D3395E-BB93-498E-878B-B7B9FF8D3724}"/>
            </a:ext>
          </a:extLst>
        </xdr:cNvPr>
        <xdr:cNvSpPr txBox="1"/>
      </xdr:nvSpPr>
      <xdr:spPr>
        <a:xfrm>
          <a:off x="4686300" y="976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17913</xdr:rowOff>
    </xdr:from>
    <xdr:to>
      <xdr:col>20</xdr:col>
      <xdr:colOff>38100</xdr:colOff>
      <xdr:row>57</xdr:row>
      <xdr:rowOff>119513</xdr:rowOff>
    </xdr:to>
    <xdr:sp macro="" textlink="">
      <xdr:nvSpPr>
        <xdr:cNvPr id="139" name="楕円 138">
          <a:extLst>
            <a:ext uri="{FF2B5EF4-FFF2-40B4-BE49-F238E27FC236}">
              <a16:creationId xmlns:a16="http://schemas.microsoft.com/office/drawing/2014/main" id="{BB1E9079-C530-415D-AB7D-111371812516}"/>
            </a:ext>
          </a:extLst>
        </xdr:cNvPr>
        <xdr:cNvSpPr/>
      </xdr:nvSpPr>
      <xdr:spPr>
        <a:xfrm>
          <a:off x="3746500" y="97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136040</xdr:rowOff>
    </xdr:from>
    <xdr:ext cx="599010" cy="259045"/>
    <xdr:sp macro="" textlink="">
      <xdr:nvSpPr>
        <xdr:cNvPr id="140" name="テキスト ボックス 139">
          <a:extLst>
            <a:ext uri="{FF2B5EF4-FFF2-40B4-BE49-F238E27FC236}">
              <a16:creationId xmlns:a16="http://schemas.microsoft.com/office/drawing/2014/main" id="{5A1BC407-3D8A-4A73-9442-C40D020CFF84}"/>
            </a:ext>
          </a:extLst>
        </xdr:cNvPr>
        <xdr:cNvSpPr txBox="1"/>
      </xdr:nvSpPr>
      <xdr:spPr>
        <a:xfrm>
          <a:off x="3497795" y="95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23534</xdr:rowOff>
    </xdr:from>
    <xdr:to>
      <xdr:col>15</xdr:col>
      <xdr:colOff>101600</xdr:colOff>
      <xdr:row>57</xdr:row>
      <xdr:rowOff>125134</xdr:rowOff>
    </xdr:to>
    <xdr:sp macro="" textlink="">
      <xdr:nvSpPr>
        <xdr:cNvPr id="141" name="楕円 140">
          <a:extLst>
            <a:ext uri="{FF2B5EF4-FFF2-40B4-BE49-F238E27FC236}">
              <a16:creationId xmlns:a16="http://schemas.microsoft.com/office/drawing/2014/main" id="{631A649A-029D-4E59-9696-5FD0A8EB70CD}"/>
            </a:ext>
          </a:extLst>
        </xdr:cNvPr>
        <xdr:cNvSpPr/>
      </xdr:nvSpPr>
      <xdr:spPr>
        <a:xfrm>
          <a:off x="2857500" y="97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141661</xdr:rowOff>
    </xdr:from>
    <xdr:ext cx="599010" cy="259045"/>
    <xdr:sp macro="" textlink="">
      <xdr:nvSpPr>
        <xdr:cNvPr id="142" name="テキスト ボックス 141">
          <a:extLst>
            <a:ext uri="{FF2B5EF4-FFF2-40B4-BE49-F238E27FC236}">
              <a16:creationId xmlns:a16="http://schemas.microsoft.com/office/drawing/2014/main" id="{D9EECDC3-85BA-44EC-B127-6ED28E3E144B}"/>
            </a:ext>
          </a:extLst>
        </xdr:cNvPr>
        <xdr:cNvSpPr txBox="1"/>
      </xdr:nvSpPr>
      <xdr:spPr>
        <a:xfrm>
          <a:off x="2608795" y="957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6494</xdr:rowOff>
    </xdr:from>
    <xdr:to>
      <xdr:col>10</xdr:col>
      <xdr:colOff>165100</xdr:colOff>
      <xdr:row>57</xdr:row>
      <xdr:rowOff>108094</xdr:rowOff>
    </xdr:to>
    <xdr:sp macro="" textlink="">
      <xdr:nvSpPr>
        <xdr:cNvPr id="143" name="楕円 142">
          <a:extLst>
            <a:ext uri="{FF2B5EF4-FFF2-40B4-BE49-F238E27FC236}">
              <a16:creationId xmlns:a16="http://schemas.microsoft.com/office/drawing/2014/main" id="{8B78D34D-C7BD-4482-A937-2EC531C11799}"/>
            </a:ext>
          </a:extLst>
        </xdr:cNvPr>
        <xdr:cNvSpPr/>
      </xdr:nvSpPr>
      <xdr:spPr>
        <a:xfrm>
          <a:off x="1968500" y="97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99221</xdr:rowOff>
    </xdr:from>
    <xdr:ext cx="599010" cy="259045"/>
    <xdr:sp macro="" textlink="">
      <xdr:nvSpPr>
        <xdr:cNvPr id="144" name="テキスト ボックス 143">
          <a:extLst>
            <a:ext uri="{FF2B5EF4-FFF2-40B4-BE49-F238E27FC236}">
              <a16:creationId xmlns:a16="http://schemas.microsoft.com/office/drawing/2014/main" id="{54F7290B-4FF0-48A2-87BE-F5A03025EFD3}"/>
            </a:ext>
          </a:extLst>
        </xdr:cNvPr>
        <xdr:cNvSpPr txBox="1"/>
      </xdr:nvSpPr>
      <xdr:spPr>
        <a:xfrm>
          <a:off x="1719795" y="987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33417</xdr:rowOff>
    </xdr:from>
    <xdr:to>
      <xdr:col>6</xdr:col>
      <xdr:colOff>38100</xdr:colOff>
      <xdr:row>57</xdr:row>
      <xdr:rowOff>135017</xdr:rowOff>
    </xdr:to>
    <xdr:sp macro="" textlink="">
      <xdr:nvSpPr>
        <xdr:cNvPr id="145" name="楕円 144">
          <a:extLst>
            <a:ext uri="{FF2B5EF4-FFF2-40B4-BE49-F238E27FC236}">
              <a16:creationId xmlns:a16="http://schemas.microsoft.com/office/drawing/2014/main" id="{FF3624EA-DE9A-4986-9038-6656AD00F83E}"/>
            </a:ext>
          </a:extLst>
        </xdr:cNvPr>
        <xdr:cNvSpPr/>
      </xdr:nvSpPr>
      <xdr:spPr>
        <a:xfrm>
          <a:off x="1079500" y="9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126144</xdr:rowOff>
    </xdr:from>
    <xdr:ext cx="534377" cy="259045"/>
    <xdr:sp macro="" textlink="">
      <xdr:nvSpPr>
        <xdr:cNvPr id="146" name="テキスト ボックス 145">
          <a:extLst>
            <a:ext uri="{FF2B5EF4-FFF2-40B4-BE49-F238E27FC236}">
              <a16:creationId xmlns:a16="http://schemas.microsoft.com/office/drawing/2014/main" id="{BA19635D-C937-4A67-86D0-1BCEE34A71D4}"/>
            </a:ext>
          </a:extLst>
        </xdr:cNvPr>
        <xdr:cNvSpPr txBox="1"/>
      </xdr:nvSpPr>
      <xdr:spPr>
        <a:xfrm>
          <a:off x="863111" y="98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2B62638A-4E80-4BA5-9400-683CBDC038D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99DCAD29-0269-4539-B9D7-0395B9D4489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858BF33F-4292-4D6D-BF71-EC03575AD74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D5232148-C5ED-48B9-9538-CE215500A46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15835EB-0FDC-436D-B16B-30EC9775893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B59977E0-FB07-479A-8851-971A265990C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1B2DB49-1737-4002-8823-97CA75D2F05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338034D0-88D9-416C-821B-77C2B9CA705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2EBE2388-17D2-4482-A797-7EC52D71AB8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3ED32A82-ADC6-4B23-A8E6-1491196667E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E88C8B44-ADEB-40A6-A080-105EA7A5291B}"/>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77FBB8A0-EBFA-422A-9C64-72BA6D037322}"/>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69B04581-B002-4D03-A85A-E4A9569D512B}"/>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A752B241-6292-404B-AAF0-692D29B21328}"/>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C8FBE269-BD68-459A-94DC-FE83039472DB}"/>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D56ABF88-9003-4D2A-9235-34D712702438}"/>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5C316B57-3680-4E82-95FC-A10B3973BE1E}"/>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F61A5B15-040C-4EB4-B28D-65DE7601298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65E52CF-BE86-4ED3-B8A1-BF4FB67FB8A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223BD610-268F-4583-B264-61670C9E52F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7BC2E0E0-76A7-455E-A093-9C65FB3BD3B2}"/>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D4221EF4-FC28-4D53-9B42-C6B9D4A3546F}"/>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484EF815-A551-4BE2-997D-ABB8A26D49E4}"/>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3CFDB8C8-5DC2-48E8-B805-7880EC75AB83}"/>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D50676DF-64F2-4582-9A4F-22009FC5CE02}"/>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129465</xdr:rowOff>
    </xdr:from>
    <xdr:to>
      <xdr:col>24</xdr:col>
      <xdr:colOff>63500</xdr:colOff>
      <xdr:row>77</xdr:row>
      <xdr:rowOff>51501</xdr:rowOff>
    </xdr:to>
    <xdr:cxnSp macro="">
      <xdr:nvCxnSpPr>
        <xdr:cNvPr id="172" name="直線コネクタ 171">
          <a:extLst>
            <a:ext uri="{FF2B5EF4-FFF2-40B4-BE49-F238E27FC236}">
              <a16:creationId xmlns:a16="http://schemas.microsoft.com/office/drawing/2014/main" id="{4298989F-B4B4-4EC1-A5E3-DEB8E95B36D1}"/>
            </a:ext>
          </a:extLst>
        </xdr:cNvPr>
        <xdr:cNvCxnSpPr/>
      </xdr:nvCxnSpPr>
      <xdr:spPr>
        <a:xfrm flipV="1">
          <a:off x="3797300" y="13159665"/>
          <a:ext cx="838200" cy="9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93B01B4A-6FCA-4E19-8D1F-2219B598527B}"/>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F7F5DAFD-B14F-4CC4-860C-184E26E81B64}"/>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51501</xdr:rowOff>
    </xdr:from>
    <xdr:to>
      <xdr:col>19</xdr:col>
      <xdr:colOff>177800</xdr:colOff>
      <xdr:row>77</xdr:row>
      <xdr:rowOff>60553</xdr:rowOff>
    </xdr:to>
    <xdr:cxnSp macro="">
      <xdr:nvCxnSpPr>
        <xdr:cNvPr id="175" name="直線コネクタ 174">
          <a:extLst>
            <a:ext uri="{FF2B5EF4-FFF2-40B4-BE49-F238E27FC236}">
              <a16:creationId xmlns:a16="http://schemas.microsoft.com/office/drawing/2014/main" id="{A2C33F36-DB92-48C7-88D5-C48C9DC857D2}"/>
            </a:ext>
          </a:extLst>
        </xdr:cNvPr>
        <xdr:cNvCxnSpPr/>
      </xdr:nvCxnSpPr>
      <xdr:spPr>
        <a:xfrm flipV="1">
          <a:off x="2908300" y="13253151"/>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7BD144A2-FE58-47A9-97FE-AC5D02E6B253}"/>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4CBB4E05-8718-4579-B6F0-090F2BB7C295}"/>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60553</xdr:rowOff>
    </xdr:from>
    <xdr:to>
      <xdr:col>15</xdr:col>
      <xdr:colOff>50800</xdr:colOff>
      <xdr:row>77</xdr:row>
      <xdr:rowOff>85875</xdr:rowOff>
    </xdr:to>
    <xdr:cxnSp macro="">
      <xdr:nvCxnSpPr>
        <xdr:cNvPr id="178" name="直線コネクタ 177">
          <a:extLst>
            <a:ext uri="{FF2B5EF4-FFF2-40B4-BE49-F238E27FC236}">
              <a16:creationId xmlns:a16="http://schemas.microsoft.com/office/drawing/2014/main" id="{1B527812-A45E-4BCC-87AA-449E12D415F7}"/>
            </a:ext>
          </a:extLst>
        </xdr:cNvPr>
        <xdr:cNvCxnSpPr/>
      </xdr:nvCxnSpPr>
      <xdr:spPr>
        <a:xfrm flipV="1">
          <a:off x="2019300" y="13262203"/>
          <a:ext cx="889000" cy="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626E7715-1F37-43A7-85F0-1322056DAA31}"/>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50A890BF-648B-421D-ABAE-569C83C109A8}"/>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85875</xdr:rowOff>
    </xdr:from>
    <xdr:to>
      <xdr:col>10</xdr:col>
      <xdr:colOff>114300</xdr:colOff>
      <xdr:row>77</xdr:row>
      <xdr:rowOff>96391</xdr:rowOff>
    </xdr:to>
    <xdr:cxnSp macro="">
      <xdr:nvCxnSpPr>
        <xdr:cNvPr id="181" name="直線コネクタ 180">
          <a:extLst>
            <a:ext uri="{FF2B5EF4-FFF2-40B4-BE49-F238E27FC236}">
              <a16:creationId xmlns:a16="http://schemas.microsoft.com/office/drawing/2014/main" id="{B4957AD6-5F01-4B36-93B3-A0F09B335EDF}"/>
            </a:ext>
          </a:extLst>
        </xdr:cNvPr>
        <xdr:cNvCxnSpPr/>
      </xdr:nvCxnSpPr>
      <xdr:spPr>
        <a:xfrm flipV="1">
          <a:off x="1130300" y="1328752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8458EF06-678D-4ACE-B29F-520B2A212D22}"/>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B56355FC-DAC5-450A-9BB5-2F00A87F0B63}"/>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a:extLst>
            <a:ext uri="{FF2B5EF4-FFF2-40B4-BE49-F238E27FC236}">
              <a16:creationId xmlns:a16="http://schemas.microsoft.com/office/drawing/2014/main" id="{ED438A1B-F68F-4C28-8F41-7C7579797373}"/>
            </a:ext>
          </a:extLst>
        </xdr:cNvPr>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36560</xdr:rowOff>
    </xdr:from>
    <xdr:ext cx="599010" cy="259045"/>
    <xdr:sp macro="" textlink="">
      <xdr:nvSpPr>
        <xdr:cNvPr id="185" name="テキスト ボックス 184">
          <a:extLst>
            <a:ext uri="{FF2B5EF4-FFF2-40B4-BE49-F238E27FC236}">
              <a16:creationId xmlns:a16="http://schemas.microsoft.com/office/drawing/2014/main" id="{4CFCACD2-5D42-4760-9D42-DA7213991945}"/>
            </a:ext>
          </a:extLst>
        </xdr:cNvPr>
        <xdr:cNvSpPr txBox="1"/>
      </xdr:nvSpPr>
      <xdr:spPr>
        <a:xfrm>
          <a:off x="830795"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D0F7A2EB-345D-4CA0-BC88-2890FE8E463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DB6F9555-33C3-4892-BA27-90F291D8128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BE6E0BD-4382-43AD-82F1-B685BA71801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68601D4-2166-4907-B919-E93711983AE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259B1E6-E2D9-4E8D-946F-AFC70F56AD8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78665</xdr:rowOff>
    </xdr:from>
    <xdr:to>
      <xdr:col>24</xdr:col>
      <xdr:colOff>114300</xdr:colOff>
      <xdr:row>77</xdr:row>
      <xdr:rowOff>8815</xdr:rowOff>
    </xdr:to>
    <xdr:sp macro="" textlink="">
      <xdr:nvSpPr>
        <xdr:cNvPr id="191" name="楕円 190">
          <a:extLst>
            <a:ext uri="{FF2B5EF4-FFF2-40B4-BE49-F238E27FC236}">
              <a16:creationId xmlns:a16="http://schemas.microsoft.com/office/drawing/2014/main" id="{17D9344E-68A6-46FD-80C8-4BF3194A31BA}"/>
            </a:ext>
          </a:extLst>
        </xdr:cNvPr>
        <xdr:cNvSpPr/>
      </xdr:nvSpPr>
      <xdr:spPr>
        <a:xfrm>
          <a:off x="4584700" y="131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57092</xdr:rowOff>
    </xdr:from>
    <xdr:ext cx="599010" cy="259045"/>
    <xdr:sp macro="" textlink="">
      <xdr:nvSpPr>
        <xdr:cNvPr id="192" name="民生費該当値テキスト">
          <a:extLst>
            <a:ext uri="{FF2B5EF4-FFF2-40B4-BE49-F238E27FC236}">
              <a16:creationId xmlns:a16="http://schemas.microsoft.com/office/drawing/2014/main" id="{C2A21C5E-76E1-4A23-8379-6387CAB5B9A4}"/>
            </a:ext>
          </a:extLst>
        </xdr:cNvPr>
        <xdr:cNvSpPr txBox="1"/>
      </xdr:nvSpPr>
      <xdr:spPr>
        <a:xfrm>
          <a:off x="4686300" y="130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701</xdr:rowOff>
    </xdr:from>
    <xdr:to>
      <xdr:col>20</xdr:col>
      <xdr:colOff>38100</xdr:colOff>
      <xdr:row>77</xdr:row>
      <xdr:rowOff>102301</xdr:rowOff>
    </xdr:to>
    <xdr:sp macro="" textlink="">
      <xdr:nvSpPr>
        <xdr:cNvPr id="193" name="楕円 192">
          <a:extLst>
            <a:ext uri="{FF2B5EF4-FFF2-40B4-BE49-F238E27FC236}">
              <a16:creationId xmlns:a16="http://schemas.microsoft.com/office/drawing/2014/main" id="{2FCC1C44-F944-45E0-92B4-CEDB92D74E05}"/>
            </a:ext>
          </a:extLst>
        </xdr:cNvPr>
        <xdr:cNvSpPr/>
      </xdr:nvSpPr>
      <xdr:spPr>
        <a:xfrm>
          <a:off x="3746500" y="132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93428</xdr:rowOff>
    </xdr:from>
    <xdr:ext cx="599010" cy="259045"/>
    <xdr:sp macro="" textlink="">
      <xdr:nvSpPr>
        <xdr:cNvPr id="194" name="テキスト ボックス 193">
          <a:extLst>
            <a:ext uri="{FF2B5EF4-FFF2-40B4-BE49-F238E27FC236}">
              <a16:creationId xmlns:a16="http://schemas.microsoft.com/office/drawing/2014/main" id="{5A5EBCDF-52BD-47FD-9938-B13BA10EB673}"/>
            </a:ext>
          </a:extLst>
        </xdr:cNvPr>
        <xdr:cNvSpPr txBox="1"/>
      </xdr:nvSpPr>
      <xdr:spPr>
        <a:xfrm>
          <a:off x="3497795" y="1329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9753</xdr:rowOff>
    </xdr:from>
    <xdr:to>
      <xdr:col>15</xdr:col>
      <xdr:colOff>101600</xdr:colOff>
      <xdr:row>77</xdr:row>
      <xdr:rowOff>111353</xdr:rowOff>
    </xdr:to>
    <xdr:sp macro="" textlink="">
      <xdr:nvSpPr>
        <xdr:cNvPr id="195" name="楕円 194">
          <a:extLst>
            <a:ext uri="{FF2B5EF4-FFF2-40B4-BE49-F238E27FC236}">
              <a16:creationId xmlns:a16="http://schemas.microsoft.com/office/drawing/2014/main" id="{9E76C979-8F71-4690-8DDA-033A8156BCA2}"/>
            </a:ext>
          </a:extLst>
        </xdr:cNvPr>
        <xdr:cNvSpPr/>
      </xdr:nvSpPr>
      <xdr:spPr>
        <a:xfrm>
          <a:off x="2857500" y="132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102480</xdr:rowOff>
    </xdr:from>
    <xdr:ext cx="599010" cy="259045"/>
    <xdr:sp macro="" textlink="">
      <xdr:nvSpPr>
        <xdr:cNvPr id="196" name="テキスト ボックス 195">
          <a:extLst>
            <a:ext uri="{FF2B5EF4-FFF2-40B4-BE49-F238E27FC236}">
              <a16:creationId xmlns:a16="http://schemas.microsoft.com/office/drawing/2014/main" id="{9121C717-41CF-4548-B402-35758F03B01E}"/>
            </a:ext>
          </a:extLst>
        </xdr:cNvPr>
        <xdr:cNvSpPr txBox="1"/>
      </xdr:nvSpPr>
      <xdr:spPr>
        <a:xfrm>
          <a:off x="2608795" y="1330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35075</xdr:rowOff>
    </xdr:from>
    <xdr:to>
      <xdr:col>10</xdr:col>
      <xdr:colOff>165100</xdr:colOff>
      <xdr:row>77</xdr:row>
      <xdr:rowOff>136675</xdr:rowOff>
    </xdr:to>
    <xdr:sp macro="" textlink="">
      <xdr:nvSpPr>
        <xdr:cNvPr id="197" name="楕円 196">
          <a:extLst>
            <a:ext uri="{FF2B5EF4-FFF2-40B4-BE49-F238E27FC236}">
              <a16:creationId xmlns:a16="http://schemas.microsoft.com/office/drawing/2014/main" id="{D6ECD0E9-23B8-4DCD-B4EE-CB7E513541D0}"/>
            </a:ext>
          </a:extLst>
        </xdr:cNvPr>
        <xdr:cNvSpPr/>
      </xdr:nvSpPr>
      <xdr:spPr>
        <a:xfrm>
          <a:off x="1968500" y="132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127802</xdr:rowOff>
    </xdr:from>
    <xdr:ext cx="599010" cy="259045"/>
    <xdr:sp macro="" textlink="">
      <xdr:nvSpPr>
        <xdr:cNvPr id="198" name="テキスト ボックス 197">
          <a:extLst>
            <a:ext uri="{FF2B5EF4-FFF2-40B4-BE49-F238E27FC236}">
              <a16:creationId xmlns:a16="http://schemas.microsoft.com/office/drawing/2014/main" id="{B0C3CEA7-371E-460F-928A-150BA50DE87C}"/>
            </a:ext>
          </a:extLst>
        </xdr:cNvPr>
        <xdr:cNvSpPr txBox="1"/>
      </xdr:nvSpPr>
      <xdr:spPr>
        <a:xfrm>
          <a:off x="1719795" y="1332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45591</xdr:rowOff>
    </xdr:from>
    <xdr:to>
      <xdr:col>6</xdr:col>
      <xdr:colOff>38100</xdr:colOff>
      <xdr:row>77</xdr:row>
      <xdr:rowOff>147191</xdr:rowOff>
    </xdr:to>
    <xdr:sp macro="" textlink="">
      <xdr:nvSpPr>
        <xdr:cNvPr id="199" name="楕円 198">
          <a:extLst>
            <a:ext uri="{FF2B5EF4-FFF2-40B4-BE49-F238E27FC236}">
              <a16:creationId xmlns:a16="http://schemas.microsoft.com/office/drawing/2014/main" id="{0984F6DA-ECC9-4AFD-B9CA-411C5972FD9C}"/>
            </a:ext>
          </a:extLst>
        </xdr:cNvPr>
        <xdr:cNvSpPr/>
      </xdr:nvSpPr>
      <xdr:spPr>
        <a:xfrm>
          <a:off x="1079500" y="132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138318</xdr:rowOff>
    </xdr:from>
    <xdr:ext cx="599010" cy="259045"/>
    <xdr:sp macro="" textlink="">
      <xdr:nvSpPr>
        <xdr:cNvPr id="200" name="テキスト ボックス 199">
          <a:extLst>
            <a:ext uri="{FF2B5EF4-FFF2-40B4-BE49-F238E27FC236}">
              <a16:creationId xmlns:a16="http://schemas.microsoft.com/office/drawing/2014/main" id="{64FBE937-7D9A-43A9-9C75-51B192DB6785}"/>
            </a:ext>
          </a:extLst>
        </xdr:cNvPr>
        <xdr:cNvSpPr txBox="1"/>
      </xdr:nvSpPr>
      <xdr:spPr>
        <a:xfrm>
          <a:off x="830795" y="1333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3080B590-BE3F-4FF7-B95D-318AC733477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567398BB-3FAB-48B9-9D58-CD988B57D9A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7F48F51C-3AEC-4C4E-9308-CF1F4F804F48}"/>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3603FDC5-AD95-4E15-A2B9-4A00CC40589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51BF364E-3EEF-4FFD-BA44-FEEC64BC06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2B698B1E-9C8C-44EC-B614-C9D26CD5D05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5BFB0129-66D8-478E-B069-1989A402F5D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9E7247CC-A235-4E48-8D7C-291438C216E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C7D62382-17FB-4EF0-A180-554A6F72F4C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1CB6822F-0E7B-499E-8C60-607FB241E97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1A269934-4C38-4AED-B056-41F7C031C50C}"/>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9BC7D4AB-D858-4FEA-8C76-0C760C6B766B}"/>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A9623C57-69E6-4804-80B5-151109F94A63}"/>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42E3ABA9-DAF0-4FB3-A872-8877F9261333}"/>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4A3F86C0-7D59-47E9-B06F-1E41E4E29887}"/>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2784247E-0428-4783-86B9-91A43FCA4D1D}"/>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C0132738-8EAC-4219-AB6D-36F9876241CE}"/>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B5C37C25-C1B6-4B1E-8595-6EA2070C444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57DCEC25-582C-4118-B5A7-1592EDAB02EC}"/>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69D626F-2F3C-48CD-B188-076845A5B859}"/>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107169E1-3F76-4499-9753-838C816BC713}"/>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172C712C-7168-40F8-90FC-75B4E6FBCE1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379D9C17-49E3-4193-BAA7-183C8372768C}"/>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F056AE28-7263-4AF6-8CBE-4A195E91AC9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BA882444-B476-42BC-B446-4D883C8ACCA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51AE66CF-5589-4010-BC64-4ECBA22EB82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CE640124-DF4E-44B5-B7CB-A9F34FD53DEC}"/>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9703B13F-DA37-4DB4-87E2-2B6F80C2EE91}"/>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6DDF0714-189C-4E96-A4DE-B850E20236AB}"/>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C24064D4-17D0-4311-BA8A-6EECF1A57057}"/>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ABAAECC4-502A-40FA-B3B3-C2BFBD7CB7D2}"/>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168748</xdr:rowOff>
    </xdr:from>
    <xdr:to>
      <xdr:col>24</xdr:col>
      <xdr:colOff>63500</xdr:colOff>
      <xdr:row>97</xdr:row>
      <xdr:rowOff>28780</xdr:rowOff>
    </xdr:to>
    <xdr:cxnSp macro="">
      <xdr:nvCxnSpPr>
        <xdr:cNvPr id="232" name="直線コネクタ 231">
          <a:extLst>
            <a:ext uri="{FF2B5EF4-FFF2-40B4-BE49-F238E27FC236}">
              <a16:creationId xmlns:a16="http://schemas.microsoft.com/office/drawing/2014/main" id="{B903B16A-E180-468B-883F-3827EAE89F1A}"/>
            </a:ext>
          </a:extLst>
        </xdr:cNvPr>
        <xdr:cNvCxnSpPr/>
      </xdr:nvCxnSpPr>
      <xdr:spPr>
        <a:xfrm flipV="1">
          <a:off x="3797300" y="16627948"/>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a:extLst>
            <a:ext uri="{FF2B5EF4-FFF2-40B4-BE49-F238E27FC236}">
              <a16:creationId xmlns:a16="http://schemas.microsoft.com/office/drawing/2014/main" id="{43A8071A-FB24-4C11-BEFE-3B70C27A02D8}"/>
            </a:ext>
          </a:extLst>
        </xdr:cNvPr>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83322C55-CF2E-4459-B904-922EA7285C08}"/>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28780</xdr:rowOff>
    </xdr:from>
    <xdr:to>
      <xdr:col>19</xdr:col>
      <xdr:colOff>177800</xdr:colOff>
      <xdr:row>97</xdr:row>
      <xdr:rowOff>48586</xdr:rowOff>
    </xdr:to>
    <xdr:cxnSp macro="">
      <xdr:nvCxnSpPr>
        <xdr:cNvPr id="235" name="直線コネクタ 234">
          <a:extLst>
            <a:ext uri="{FF2B5EF4-FFF2-40B4-BE49-F238E27FC236}">
              <a16:creationId xmlns:a16="http://schemas.microsoft.com/office/drawing/2014/main" id="{352FF579-B8A9-4D9A-AF52-C03A420305FB}"/>
            </a:ext>
          </a:extLst>
        </xdr:cNvPr>
        <xdr:cNvCxnSpPr/>
      </xdr:nvCxnSpPr>
      <xdr:spPr>
        <a:xfrm flipV="1">
          <a:off x="2908300" y="16659430"/>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CAD51869-42F4-4E33-85AD-29FCA190C21D}"/>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162E77C5-659F-40C0-8FEA-AF00AD416C32}"/>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15439</xdr:rowOff>
    </xdr:from>
    <xdr:to>
      <xdr:col>15</xdr:col>
      <xdr:colOff>50800</xdr:colOff>
      <xdr:row>97</xdr:row>
      <xdr:rowOff>48586</xdr:rowOff>
    </xdr:to>
    <xdr:cxnSp macro="">
      <xdr:nvCxnSpPr>
        <xdr:cNvPr id="238" name="直線コネクタ 237">
          <a:extLst>
            <a:ext uri="{FF2B5EF4-FFF2-40B4-BE49-F238E27FC236}">
              <a16:creationId xmlns:a16="http://schemas.microsoft.com/office/drawing/2014/main" id="{9D58CD11-5219-426F-8867-19FF54DAA57A}"/>
            </a:ext>
          </a:extLst>
        </xdr:cNvPr>
        <xdr:cNvCxnSpPr/>
      </xdr:nvCxnSpPr>
      <xdr:spPr>
        <a:xfrm>
          <a:off x="2019300" y="1664608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393607D6-43E2-4D3A-9471-84499B5FB9B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8807FF49-0A90-4DEB-87B7-91C5C22F1C3F}"/>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15439</xdr:rowOff>
    </xdr:from>
    <xdr:to>
      <xdr:col>10</xdr:col>
      <xdr:colOff>114300</xdr:colOff>
      <xdr:row>97</xdr:row>
      <xdr:rowOff>31001</xdr:rowOff>
    </xdr:to>
    <xdr:cxnSp macro="">
      <xdr:nvCxnSpPr>
        <xdr:cNvPr id="241" name="直線コネクタ 240">
          <a:extLst>
            <a:ext uri="{FF2B5EF4-FFF2-40B4-BE49-F238E27FC236}">
              <a16:creationId xmlns:a16="http://schemas.microsoft.com/office/drawing/2014/main" id="{759E88BC-AA42-41E8-BFE5-1BE644DC592F}"/>
            </a:ext>
          </a:extLst>
        </xdr:cNvPr>
        <xdr:cNvCxnSpPr/>
      </xdr:nvCxnSpPr>
      <xdr:spPr>
        <a:xfrm flipV="1">
          <a:off x="1130300" y="16646089"/>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649F2225-C422-4EB5-9C19-9BA993B74657}"/>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a:extLst>
            <a:ext uri="{FF2B5EF4-FFF2-40B4-BE49-F238E27FC236}">
              <a16:creationId xmlns:a16="http://schemas.microsoft.com/office/drawing/2014/main" id="{9DCF6E70-967F-4B7A-9814-E008A8ADD6AD}"/>
            </a:ext>
          </a:extLst>
        </xdr:cNvPr>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a:extLst>
            <a:ext uri="{FF2B5EF4-FFF2-40B4-BE49-F238E27FC236}">
              <a16:creationId xmlns:a16="http://schemas.microsoft.com/office/drawing/2014/main" id="{69020397-BD4B-4A91-A872-DB14FE13E563}"/>
            </a:ext>
          </a:extLst>
        </xdr:cNvPr>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145778</xdr:rowOff>
    </xdr:from>
    <xdr:ext cx="534377" cy="259045"/>
    <xdr:sp macro="" textlink="">
      <xdr:nvSpPr>
        <xdr:cNvPr id="245" name="テキスト ボックス 244">
          <a:extLst>
            <a:ext uri="{FF2B5EF4-FFF2-40B4-BE49-F238E27FC236}">
              <a16:creationId xmlns:a16="http://schemas.microsoft.com/office/drawing/2014/main" id="{DF54F6BD-1BB7-40FC-AB06-92CBAB5BE8CD}"/>
            </a:ext>
          </a:extLst>
        </xdr:cNvPr>
        <xdr:cNvSpPr txBox="1"/>
      </xdr:nvSpPr>
      <xdr:spPr>
        <a:xfrm>
          <a:off x="863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2247BCB-7FAB-4D0C-8EFF-F161E67CEA1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2F12D058-35B3-467A-ACBD-CFCDF8080DE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171B03E-12FF-4DE3-9FDD-BA369649888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3135512-191F-4074-B4AA-3C27BDAEB1E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9775619-93CA-40F3-91D4-A26904D8135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117948</xdr:rowOff>
    </xdr:from>
    <xdr:to>
      <xdr:col>24</xdr:col>
      <xdr:colOff>114300</xdr:colOff>
      <xdr:row>97</xdr:row>
      <xdr:rowOff>48098</xdr:rowOff>
    </xdr:to>
    <xdr:sp macro="" textlink="">
      <xdr:nvSpPr>
        <xdr:cNvPr id="251" name="楕円 250">
          <a:extLst>
            <a:ext uri="{FF2B5EF4-FFF2-40B4-BE49-F238E27FC236}">
              <a16:creationId xmlns:a16="http://schemas.microsoft.com/office/drawing/2014/main" id="{B76BF9C8-1729-4E7A-B0B6-0B0C86867C45}"/>
            </a:ext>
          </a:extLst>
        </xdr:cNvPr>
        <xdr:cNvSpPr/>
      </xdr:nvSpPr>
      <xdr:spPr>
        <a:xfrm>
          <a:off x="4584700" y="165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140825</xdr:rowOff>
    </xdr:from>
    <xdr:ext cx="534377" cy="259045"/>
    <xdr:sp macro="" textlink="">
      <xdr:nvSpPr>
        <xdr:cNvPr id="252" name="衛生費該当値テキスト">
          <a:extLst>
            <a:ext uri="{FF2B5EF4-FFF2-40B4-BE49-F238E27FC236}">
              <a16:creationId xmlns:a16="http://schemas.microsoft.com/office/drawing/2014/main" id="{724CB987-1A99-46D4-9D8A-E37D75540381}"/>
            </a:ext>
          </a:extLst>
        </xdr:cNvPr>
        <xdr:cNvSpPr txBox="1"/>
      </xdr:nvSpPr>
      <xdr:spPr>
        <a:xfrm>
          <a:off x="4686300" y="1642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149430</xdr:rowOff>
    </xdr:from>
    <xdr:to>
      <xdr:col>20</xdr:col>
      <xdr:colOff>38100</xdr:colOff>
      <xdr:row>97</xdr:row>
      <xdr:rowOff>79580</xdr:rowOff>
    </xdr:to>
    <xdr:sp macro="" textlink="">
      <xdr:nvSpPr>
        <xdr:cNvPr id="253" name="楕円 252">
          <a:extLst>
            <a:ext uri="{FF2B5EF4-FFF2-40B4-BE49-F238E27FC236}">
              <a16:creationId xmlns:a16="http://schemas.microsoft.com/office/drawing/2014/main" id="{8E9DEBB1-E60C-4CB4-A37F-DA7EFB9BF5BD}"/>
            </a:ext>
          </a:extLst>
        </xdr:cNvPr>
        <xdr:cNvSpPr/>
      </xdr:nvSpPr>
      <xdr:spPr>
        <a:xfrm>
          <a:off x="3746500" y="166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70707</xdr:rowOff>
    </xdr:from>
    <xdr:ext cx="534377" cy="259045"/>
    <xdr:sp macro="" textlink="">
      <xdr:nvSpPr>
        <xdr:cNvPr id="254" name="テキスト ボックス 253">
          <a:extLst>
            <a:ext uri="{FF2B5EF4-FFF2-40B4-BE49-F238E27FC236}">
              <a16:creationId xmlns:a16="http://schemas.microsoft.com/office/drawing/2014/main" id="{257F6F4B-EDA4-46C8-A2E6-E7D72FB16EBC}"/>
            </a:ext>
          </a:extLst>
        </xdr:cNvPr>
        <xdr:cNvSpPr txBox="1"/>
      </xdr:nvSpPr>
      <xdr:spPr>
        <a:xfrm>
          <a:off x="3530111" y="167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169236</xdr:rowOff>
    </xdr:from>
    <xdr:to>
      <xdr:col>15</xdr:col>
      <xdr:colOff>101600</xdr:colOff>
      <xdr:row>97</xdr:row>
      <xdr:rowOff>99386</xdr:rowOff>
    </xdr:to>
    <xdr:sp macro="" textlink="">
      <xdr:nvSpPr>
        <xdr:cNvPr id="255" name="楕円 254">
          <a:extLst>
            <a:ext uri="{FF2B5EF4-FFF2-40B4-BE49-F238E27FC236}">
              <a16:creationId xmlns:a16="http://schemas.microsoft.com/office/drawing/2014/main" id="{61B9287E-2C08-4504-A282-9F572C17CE41}"/>
            </a:ext>
          </a:extLst>
        </xdr:cNvPr>
        <xdr:cNvSpPr/>
      </xdr:nvSpPr>
      <xdr:spPr>
        <a:xfrm>
          <a:off x="2857500" y="166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90513</xdr:rowOff>
    </xdr:from>
    <xdr:ext cx="534377" cy="259045"/>
    <xdr:sp macro="" textlink="">
      <xdr:nvSpPr>
        <xdr:cNvPr id="256" name="テキスト ボックス 255">
          <a:extLst>
            <a:ext uri="{FF2B5EF4-FFF2-40B4-BE49-F238E27FC236}">
              <a16:creationId xmlns:a16="http://schemas.microsoft.com/office/drawing/2014/main" id="{1CDAECF5-83D7-464E-A349-393584C13233}"/>
            </a:ext>
          </a:extLst>
        </xdr:cNvPr>
        <xdr:cNvSpPr txBox="1"/>
      </xdr:nvSpPr>
      <xdr:spPr>
        <a:xfrm>
          <a:off x="2641111" y="167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136089</xdr:rowOff>
    </xdr:from>
    <xdr:to>
      <xdr:col>10</xdr:col>
      <xdr:colOff>165100</xdr:colOff>
      <xdr:row>97</xdr:row>
      <xdr:rowOff>66239</xdr:rowOff>
    </xdr:to>
    <xdr:sp macro="" textlink="">
      <xdr:nvSpPr>
        <xdr:cNvPr id="257" name="楕円 256">
          <a:extLst>
            <a:ext uri="{FF2B5EF4-FFF2-40B4-BE49-F238E27FC236}">
              <a16:creationId xmlns:a16="http://schemas.microsoft.com/office/drawing/2014/main" id="{53A44F8B-CD18-484D-A20D-AEE685EA2259}"/>
            </a:ext>
          </a:extLst>
        </xdr:cNvPr>
        <xdr:cNvSpPr/>
      </xdr:nvSpPr>
      <xdr:spPr>
        <a:xfrm>
          <a:off x="1968500" y="165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82766</xdr:rowOff>
    </xdr:from>
    <xdr:ext cx="534377" cy="259045"/>
    <xdr:sp macro="" textlink="">
      <xdr:nvSpPr>
        <xdr:cNvPr id="258" name="テキスト ボックス 257">
          <a:extLst>
            <a:ext uri="{FF2B5EF4-FFF2-40B4-BE49-F238E27FC236}">
              <a16:creationId xmlns:a16="http://schemas.microsoft.com/office/drawing/2014/main" id="{D9118051-398F-4217-BE11-FAFD58122593}"/>
            </a:ext>
          </a:extLst>
        </xdr:cNvPr>
        <xdr:cNvSpPr txBox="1"/>
      </xdr:nvSpPr>
      <xdr:spPr>
        <a:xfrm>
          <a:off x="1752111" y="1637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151651</xdr:rowOff>
    </xdr:from>
    <xdr:to>
      <xdr:col>6</xdr:col>
      <xdr:colOff>38100</xdr:colOff>
      <xdr:row>97</xdr:row>
      <xdr:rowOff>81801</xdr:rowOff>
    </xdr:to>
    <xdr:sp macro="" textlink="">
      <xdr:nvSpPr>
        <xdr:cNvPr id="259" name="楕円 258">
          <a:extLst>
            <a:ext uri="{FF2B5EF4-FFF2-40B4-BE49-F238E27FC236}">
              <a16:creationId xmlns:a16="http://schemas.microsoft.com/office/drawing/2014/main" id="{70A791F1-E54A-4E1C-A832-6647345AA7F1}"/>
            </a:ext>
          </a:extLst>
        </xdr:cNvPr>
        <xdr:cNvSpPr/>
      </xdr:nvSpPr>
      <xdr:spPr>
        <a:xfrm>
          <a:off x="1079500" y="166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72928</xdr:rowOff>
    </xdr:from>
    <xdr:ext cx="534377" cy="259045"/>
    <xdr:sp macro="" textlink="">
      <xdr:nvSpPr>
        <xdr:cNvPr id="260" name="テキスト ボックス 259">
          <a:extLst>
            <a:ext uri="{FF2B5EF4-FFF2-40B4-BE49-F238E27FC236}">
              <a16:creationId xmlns:a16="http://schemas.microsoft.com/office/drawing/2014/main" id="{3B712322-B6B8-4E90-97B2-496FB727FFC8}"/>
            </a:ext>
          </a:extLst>
        </xdr:cNvPr>
        <xdr:cNvSpPr txBox="1"/>
      </xdr:nvSpPr>
      <xdr:spPr>
        <a:xfrm>
          <a:off x="863111" y="167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A6FA1885-EC33-44EB-9062-E065214EC42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4AA436E8-3100-447C-83B8-CE612F59AE4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757A9F55-5609-466F-BC6B-F46FEC63423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F0F2E1F6-11B6-43F0-AE09-C78E4978498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2923AD9F-D2CC-4470-AC72-DBCD4C2F994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4CAE4F1F-E946-4A35-8E5A-A641F56DD66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3CB4291C-D178-4389-9036-1F54B666F8D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43640161-79C1-4B61-81E1-A12FE93BBB8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B6E69B78-8673-4A6D-8200-B08DE82101C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52C2FE2D-C841-4220-9533-72EF9A68232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FEC2227D-A6F8-481E-AFEA-6B4C727384D4}"/>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183283B5-0762-46D4-98BC-7BB754E94E05}"/>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FD4C6599-5017-447D-9F88-FD9A55FD9575}"/>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CC1F85D9-F3B0-4715-B3AC-E02BC5F9FCFE}"/>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4709CDB4-F3B6-44AF-A5D3-F35AB7922886}"/>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920F38C9-D0AB-44CE-840C-61E066ECAC09}"/>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63C513D3-D0B7-49C1-B568-729CB181B1D4}"/>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FC3FA5FD-A53F-4741-A9BD-7E817AAF71EB}"/>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DFA5C5B3-D052-44E9-BD02-28F48B682148}"/>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3D1647AE-ABA5-4E33-A52B-038049A18E29}"/>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CB3D8FE5-1532-48CE-94C3-65C416CC5A0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C8AE8D31-6E25-4162-8011-D887E81C0B65}"/>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A1FBD4FD-A058-4B84-A908-963B6D7890E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ED73A568-6A70-4A8D-A397-4632FE161F9C}"/>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F55C52A0-27B4-4033-844F-4259F1809D33}"/>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7F76010C-9DF7-4F0E-BCFC-042F60F93131}"/>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91DD5F42-D198-4047-8C28-492F802C7FE2}"/>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5B42D22-7725-401F-BC85-C346E689A8BB}"/>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826</xdr:rowOff>
    </xdr:from>
    <xdr:to>
      <xdr:col>55</xdr:col>
      <xdr:colOff>0</xdr:colOff>
      <xdr:row>39</xdr:row>
      <xdr:rowOff>2349</xdr:rowOff>
    </xdr:to>
    <xdr:cxnSp macro="">
      <xdr:nvCxnSpPr>
        <xdr:cNvPr id="289" name="直線コネクタ 288">
          <a:extLst>
            <a:ext uri="{FF2B5EF4-FFF2-40B4-BE49-F238E27FC236}">
              <a16:creationId xmlns:a16="http://schemas.microsoft.com/office/drawing/2014/main" id="{AC7AAFAF-3188-4A8B-8674-560B392B4BF6}"/>
            </a:ext>
          </a:extLst>
        </xdr:cNvPr>
        <xdr:cNvCxnSpPr/>
      </xdr:nvCxnSpPr>
      <xdr:spPr>
        <a:xfrm flipV="1">
          <a:off x="9639300" y="6687376"/>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F5E39DA0-4578-4048-9547-99A3E8030DD2}"/>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84B6C291-DD2D-42D2-8EE6-34AF6B41D2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1016</xdr:rowOff>
    </xdr:from>
    <xdr:to>
      <xdr:col>50</xdr:col>
      <xdr:colOff>114300</xdr:colOff>
      <xdr:row>39</xdr:row>
      <xdr:rowOff>2349</xdr:rowOff>
    </xdr:to>
    <xdr:cxnSp macro="">
      <xdr:nvCxnSpPr>
        <xdr:cNvPr id="292" name="直線コネクタ 291">
          <a:extLst>
            <a:ext uri="{FF2B5EF4-FFF2-40B4-BE49-F238E27FC236}">
              <a16:creationId xmlns:a16="http://schemas.microsoft.com/office/drawing/2014/main" id="{1D94DDF6-80E0-4DBA-A739-8C477276BC17}"/>
            </a:ext>
          </a:extLst>
        </xdr:cNvPr>
        <xdr:cNvCxnSpPr/>
      </xdr:nvCxnSpPr>
      <xdr:spPr>
        <a:xfrm>
          <a:off x="8750300" y="668756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572D9534-D679-4CFC-BD05-9F7CE713E85A}"/>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6924B52C-2710-4A35-88BF-DEA2118A2BD8}"/>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169037</xdr:rowOff>
    </xdr:from>
    <xdr:to>
      <xdr:col>45</xdr:col>
      <xdr:colOff>177800</xdr:colOff>
      <xdr:row>39</xdr:row>
      <xdr:rowOff>1016</xdr:rowOff>
    </xdr:to>
    <xdr:cxnSp macro="">
      <xdr:nvCxnSpPr>
        <xdr:cNvPr id="295" name="直線コネクタ 294">
          <a:extLst>
            <a:ext uri="{FF2B5EF4-FFF2-40B4-BE49-F238E27FC236}">
              <a16:creationId xmlns:a16="http://schemas.microsoft.com/office/drawing/2014/main" id="{43770C98-391A-49E9-96E2-3FC1CB1B6CF7}"/>
            </a:ext>
          </a:extLst>
        </xdr:cNvPr>
        <xdr:cNvCxnSpPr/>
      </xdr:nvCxnSpPr>
      <xdr:spPr>
        <a:xfrm>
          <a:off x="7861300" y="668413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31A3D626-45E6-405F-B1D4-99D6456DBC28}"/>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73B93615-01E2-4DA0-B829-D8AA12EE72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166560</xdr:rowOff>
    </xdr:from>
    <xdr:to>
      <xdr:col>41</xdr:col>
      <xdr:colOff>50800</xdr:colOff>
      <xdr:row>38</xdr:row>
      <xdr:rowOff>169037</xdr:rowOff>
    </xdr:to>
    <xdr:cxnSp macro="">
      <xdr:nvCxnSpPr>
        <xdr:cNvPr id="298" name="直線コネクタ 297">
          <a:extLst>
            <a:ext uri="{FF2B5EF4-FFF2-40B4-BE49-F238E27FC236}">
              <a16:creationId xmlns:a16="http://schemas.microsoft.com/office/drawing/2014/main" id="{2CBBBEBB-FEB5-449F-BA99-DA229DEBE97E}"/>
            </a:ext>
          </a:extLst>
        </xdr:cNvPr>
        <xdr:cNvCxnSpPr/>
      </xdr:nvCxnSpPr>
      <xdr:spPr>
        <a:xfrm>
          <a:off x="6972300" y="6681660"/>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975F5A4C-A310-4942-813A-66A319AD636B}"/>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6545A978-E4B5-44FA-868E-4A95D42B8DC5}"/>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a:extLst>
            <a:ext uri="{FF2B5EF4-FFF2-40B4-BE49-F238E27FC236}">
              <a16:creationId xmlns:a16="http://schemas.microsoft.com/office/drawing/2014/main" id="{12A9CA3C-08B8-4968-9D66-1C080A6F7A06}"/>
            </a:ext>
          </a:extLst>
        </xdr:cNvPr>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120730</xdr:rowOff>
    </xdr:from>
    <xdr:ext cx="378565" cy="259045"/>
    <xdr:sp macro="" textlink="">
      <xdr:nvSpPr>
        <xdr:cNvPr id="302" name="テキスト ボックス 301">
          <a:extLst>
            <a:ext uri="{FF2B5EF4-FFF2-40B4-BE49-F238E27FC236}">
              <a16:creationId xmlns:a16="http://schemas.microsoft.com/office/drawing/2014/main" id="{7B02DFE6-0E0C-46B6-8202-1D530B9656E4}"/>
            </a:ext>
          </a:extLst>
        </xdr:cNvPr>
        <xdr:cNvSpPr txBox="1"/>
      </xdr:nvSpPr>
      <xdr:spPr>
        <a:xfrm>
          <a:off x="6783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5D694199-EF5D-474D-907F-5D7227C6A4F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13C8397-B7CB-4079-8FA6-32A0C6AE29A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8D0612FF-99CE-4544-8FB0-F31A9F8D1FB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A25E308-7A12-4D22-AF46-8354C930FFD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C341C353-DBA3-4C1F-AE32-57B6EA3B878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121476</xdr:rowOff>
    </xdr:from>
    <xdr:to>
      <xdr:col>55</xdr:col>
      <xdr:colOff>50800</xdr:colOff>
      <xdr:row>39</xdr:row>
      <xdr:rowOff>51626</xdr:rowOff>
    </xdr:to>
    <xdr:sp macro="" textlink="">
      <xdr:nvSpPr>
        <xdr:cNvPr id="308" name="楕円 307">
          <a:extLst>
            <a:ext uri="{FF2B5EF4-FFF2-40B4-BE49-F238E27FC236}">
              <a16:creationId xmlns:a16="http://schemas.microsoft.com/office/drawing/2014/main" id="{4D4EDCDB-3BD8-4463-99C3-50D43D8C6F28}"/>
            </a:ext>
          </a:extLst>
        </xdr:cNvPr>
        <xdr:cNvSpPr/>
      </xdr:nvSpPr>
      <xdr:spPr>
        <a:xfrm>
          <a:off x="10426700" y="66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36403</xdr:rowOff>
    </xdr:from>
    <xdr:ext cx="378565" cy="259045"/>
    <xdr:sp macro="" textlink="">
      <xdr:nvSpPr>
        <xdr:cNvPr id="309" name="労働費該当値テキスト">
          <a:extLst>
            <a:ext uri="{FF2B5EF4-FFF2-40B4-BE49-F238E27FC236}">
              <a16:creationId xmlns:a16="http://schemas.microsoft.com/office/drawing/2014/main" id="{21978851-0EDC-4453-9692-530077A9641C}"/>
            </a:ext>
          </a:extLst>
        </xdr:cNvPr>
        <xdr:cNvSpPr txBox="1"/>
      </xdr:nvSpPr>
      <xdr:spPr>
        <a:xfrm>
          <a:off x="10528300" y="655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122999</xdr:rowOff>
    </xdr:from>
    <xdr:to>
      <xdr:col>50</xdr:col>
      <xdr:colOff>165100</xdr:colOff>
      <xdr:row>39</xdr:row>
      <xdr:rowOff>53149</xdr:rowOff>
    </xdr:to>
    <xdr:sp macro="" textlink="">
      <xdr:nvSpPr>
        <xdr:cNvPr id="310" name="楕円 309">
          <a:extLst>
            <a:ext uri="{FF2B5EF4-FFF2-40B4-BE49-F238E27FC236}">
              <a16:creationId xmlns:a16="http://schemas.microsoft.com/office/drawing/2014/main" id="{1A619375-7EF8-4679-9182-62133DFAD2BD}"/>
            </a:ext>
          </a:extLst>
        </xdr:cNvPr>
        <xdr:cNvSpPr/>
      </xdr:nvSpPr>
      <xdr:spPr>
        <a:xfrm>
          <a:off x="9588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44276</xdr:rowOff>
    </xdr:from>
    <xdr:ext cx="378565" cy="259045"/>
    <xdr:sp macro="" textlink="">
      <xdr:nvSpPr>
        <xdr:cNvPr id="311" name="テキスト ボックス 310">
          <a:extLst>
            <a:ext uri="{FF2B5EF4-FFF2-40B4-BE49-F238E27FC236}">
              <a16:creationId xmlns:a16="http://schemas.microsoft.com/office/drawing/2014/main" id="{DC779577-E0A6-4E9A-9B9E-6189D6150219}"/>
            </a:ext>
          </a:extLst>
        </xdr:cNvPr>
        <xdr:cNvSpPr txBox="1"/>
      </xdr:nvSpPr>
      <xdr:spPr>
        <a:xfrm>
          <a:off x="9450017" y="673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121666</xdr:rowOff>
    </xdr:from>
    <xdr:to>
      <xdr:col>46</xdr:col>
      <xdr:colOff>38100</xdr:colOff>
      <xdr:row>39</xdr:row>
      <xdr:rowOff>51816</xdr:rowOff>
    </xdr:to>
    <xdr:sp macro="" textlink="">
      <xdr:nvSpPr>
        <xdr:cNvPr id="312" name="楕円 311">
          <a:extLst>
            <a:ext uri="{FF2B5EF4-FFF2-40B4-BE49-F238E27FC236}">
              <a16:creationId xmlns:a16="http://schemas.microsoft.com/office/drawing/2014/main" id="{7C5EC42D-3FE1-44EF-A3CB-8C953BE80BAF}"/>
            </a:ext>
          </a:extLst>
        </xdr:cNvPr>
        <xdr:cNvSpPr/>
      </xdr:nvSpPr>
      <xdr:spPr>
        <a:xfrm>
          <a:off x="8699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42943</xdr:rowOff>
    </xdr:from>
    <xdr:ext cx="378565" cy="259045"/>
    <xdr:sp macro="" textlink="">
      <xdr:nvSpPr>
        <xdr:cNvPr id="313" name="テキスト ボックス 312">
          <a:extLst>
            <a:ext uri="{FF2B5EF4-FFF2-40B4-BE49-F238E27FC236}">
              <a16:creationId xmlns:a16="http://schemas.microsoft.com/office/drawing/2014/main" id="{4554076B-7E05-43FE-AF82-751281000CC4}"/>
            </a:ext>
          </a:extLst>
        </xdr:cNvPr>
        <xdr:cNvSpPr txBox="1"/>
      </xdr:nvSpPr>
      <xdr:spPr>
        <a:xfrm>
          <a:off x="8561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118237</xdr:rowOff>
    </xdr:from>
    <xdr:to>
      <xdr:col>41</xdr:col>
      <xdr:colOff>101600</xdr:colOff>
      <xdr:row>39</xdr:row>
      <xdr:rowOff>48387</xdr:rowOff>
    </xdr:to>
    <xdr:sp macro="" textlink="">
      <xdr:nvSpPr>
        <xdr:cNvPr id="314" name="楕円 313">
          <a:extLst>
            <a:ext uri="{FF2B5EF4-FFF2-40B4-BE49-F238E27FC236}">
              <a16:creationId xmlns:a16="http://schemas.microsoft.com/office/drawing/2014/main" id="{3C01C08C-39F8-4F2C-88AE-68DD2725EE26}"/>
            </a:ext>
          </a:extLst>
        </xdr:cNvPr>
        <xdr:cNvSpPr/>
      </xdr:nvSpPr>
      <xdr:spPr>
        <a:xfrm>
          <a:off x="7810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39514</xdr:rowOff>
    </xdr:from>
    <xdr:ext cx="378565" cy="259045"/>
    <xdr:sp macro="" textlink="">
      <xdr:nvSpPr>
        <xdr:cNvPr id="315" name="テキスト ボックス 314">
          <a:extLst>
            <a:ext uri="{FF2B5EF4-FFF2-40B4-BE49-F238E27FC236}">
              <a16:creationId xmlns:a16="http://schemas.microsoft.com/office/drawing/2014/main" id="{7E2F1B35-0A64-4891-A571-35A6B14CA41F}"/>
            </a:ext>
          </a:extLst>
        </xdr:cNvPr>
        <xdr:cNvSpPr txBox="1"/>
      </xdr:nvSpPr>
      <xdr:spPr>
        <a:xfrm>
          <a:off x="7672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115760</xdr:rowOff>
    </xdr:from>
    <xdr:to>
      <xdr:col>36</xdr:col>
      <xdr:colOff>165100</xdr:colOff>
      <xdr:row>39</xdr:row>
      <xdr:rowOff>45910</xdr:rowOff>
    </xdr:to>
    <xdr:sp macro="" textlink="">
      <xdr:nvSpPr>
        <xdr:cNvPr id="316" name="楕円 315">
          <a:extLst>
            <a:ext uri="{FF2B5EF4-FFF2-40B4-BE49-F238E27FC236}">
              <a16:creationId xmlns:a16="http://schemas.microsoft.com/office/drawing/2014/main" id="{33C280A9-8AD1-4384-A0FE-A4387A964121}"/>
            </a:ext>
          </a:extLst>
        </xdr:cNvPr>
        <xdr:cNvSpPr/>
      </xdr:nvSpPr>
      <xdr:spPr>
        <a:xfrm>
          <a:off x="6921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37037</xdr:rowOff>
    </xdr:from>
    <xdr:ext cx="378565" cy="259045"/>
    <xdr:sp macro="" textlink="">
      <xdr:nvSpPr>
        <xdr:cNvPr id="317" name="テキスト ボックス 316">
          <a:extLst>
            <a:ext uri="{FF2B5EF4-FFF2-40B4-BE49-F238E27FC236}">
              <a16:creationId xmlns:a16="http://schemas.microsoft.com/office/drawing/2014/main" id="{F33D49B3-4F9D-4ED7-B1F5-1055CA71D953}"/>
            </a:ext>
          </a:extLst>
        </xdr:cNvPr>
        <xdr:cNvSpPr txBox="1"/>
      </xdr:nvSpPr>
      <xdr:spPr>
        <a:xfrm>
          <a:off x="6783017" y="672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1BB6E60B-E38C-4937-ACC2-B31E3D78602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3FB5D165-B24A-4F4D-B9D4-5E3B8F2BBAB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35D11744-3E65-4EAC-8A9B-02D2447EBDA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B4E9561-A08F-46CE-A7C8-6BE29249568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609DBECE-98C4-4550-A885-43E1E46D0A3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C17C6E4D-C4AA-49CC-8124-86451DBA67D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9EE58D7D-668C-42A2-8316-E674C68F71D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3CBCF567-CB8D-48D0-8E8C-EDA5573E71B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443EA222-8A1F-402D-AF6C-40E41E3DF53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AEFD81CC-AC48-4EFD-9E5A-B23DF3B3391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DD113ECD-2453-4344-AAA2-C0FAD1A8AC4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D6942FBA-7C62-4CE2-8C2B-5C7372856657}"/>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C32C297-A741-4F99-8132-511FE91FC96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461EAF8D-7C47-430C-9C12-728A235A10E4}"/>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A32DE7F-E0F2-4B57-A75E-E7488BF2E8EF}"/>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97A285F0-32B8-4960-BCEF-38C404CB5BCD}"/>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4B4B64E3-00CE-4528-A1DC-D97D374A506D}"/>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AB7ED835-C277-457C-8541-53A66661055A}"/>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A21298-2B9A-42D6-84A7-D72716AF390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7BC4BF9B-96D0-48D1-B8C2-200D157F013D}"/>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5E0A23CE-A22F-4576-8CFE-1155D2B7640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8682D060-7C62-4D05-833C-0C6C26E53248}"/>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D1149E1B-8DAC-4338-8CCD-3DFAEEFEB50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F96AC093-73BF-4F29-80A9-CB033B337EF2}"/>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977527E8-DD75-436E-A1DE-6DA7F5B7BEE5}"/>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8836DB5F-1E47-48AD-ABC8-0BE333FDEF1C}"/>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F9A5967D-A8D1-45D5-9E9F-79304B34B30C}"/>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666F37AD-5010-4428-8529-ABD3DC7CE823}"/>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145514</xdr:rowOff>
    </xdr:from>
    <xdr:to>
      <xdr:col>55</xdr:col>
      <xdr:colOff>0</xdr:colOff>
      <xdr:row>58</xdr:row>
      <xdr:rowOff>152174</xdr:rowOff>
    </xdr:to>
    <xdr:cxnSp macro="">
      <xdr:nvCxnSpPr>
        <xdr:cNvPr id="346" name="直線コネクタ 345">
          <a:extLst>
            <a:ext uri="{FF2B5EF4-FFF2-40B4-BE49-F238E27FC236}">
              <a16:creationId xmlns:a16="http://schemas.microsoft.com/office/drawing/2014/main" id="{5C38179E-CFD0-4815-8030-4F14DBACD771}"/>
            </a:ext>
          </a:extLst>
        </xdr:cNvPr>
        <xdr:cNvCxnSpPr/>
      </xdr:nvCxnSpPr>
      <xdr:spPr>
        <a:xfrm>
          <a:off x="9639300" y="10089614"/>
          <a:ext cx="8382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8C6069BD-978A-402A-959E-67FAAB26E633}"/>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2E10E1CC-24B5-41F1-B9C4-7ADE08B6D832}"/>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126129</xdr:rowOff>
    </xdr:from>
    <xdr:to>
      <xdr:col>50</xdr:col>
      <xdr:colOff>114300</xdr:colOff>
      <xdr:row>58</xdr:row>
      <xdr:rowOff>145514</xdr:rowOff>
    </xdr:to>
    <xdr:cxnSp macro="">
      <xdr:nvCxnSpPr>
        <xdr:cNvPr id="349" name="直線コネクタ 348">
          <a:extLst>
            <a:ext uri="{FF2B5EF4-FFF2-40B4-BE49-F238E27FC236}">
              <a16:creationId xmlns:a16="http://schemas.microsoft.com/office/drawing/2014/main" id="{49753364-C39D-4953-B4A4-0911B0457547}"/>
            </a:ext>
          </a:extLst>
        </xdr:cNvPr>
        <xdr:cNvCxnSpPr/>
      </xdr:nvCxnSpPr>
      <xdr:spPr>
        <a:xfrm>
          <a:off x="8750300" y="10070229"/>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F5B56F89-1CE1-4128-9C6B-2FAD8200E7AE}"/>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5328E0A-7206-4623-B0DD-6BF2BFD70A3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120071</xdr:rowOff>
    </xdr:from>
    <xdr:to>
      <xdr:col>45</xdr:col>
      <xdr:colOff>177800</xdr:colOff>
      <xdr:row>58</xdr:row>
      <xdr:rowOff>126129</xdr:rowOff>
    </xdr:to>
    <xdr:cxnSp macro="">
      <xdr:nvCxnSpPr>
        <xdr:cNvPr id="352" name="直線コネクタ 351">
          <a:extLst>
            <a:ext uri="{FF2B5EF4-FFF2-40B4-BE49-F238E27FC236}">
              <a16:creationId xmlns:a16="http://schemas.microsoft.com/office/drawing/2014/main" id="{B1ACB802-12F4-452F-934D-4381E3F5836E}"/>
            </a:ext>
          </a:extLst>
        </xdr:cNvPr>
        <xdr:cNvCxnSpPr/>
      </xdr:nvCxnSpPr>
      <xdr:spPr>
        <a:xfrm>
          <a:off x="7861300" y="1006417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7666E252-8120-44D3-AA31-3D8DA9A60B16}"/>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CC1D1C73-61AD-4656-85CE-075E77AFC095}"/>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112047</xdr:rowOff>
    </xdr:from>
    <xdr:to>
      <xdr:col>41</xdr:col>
      <xdr:colOff>50800</xdr:colOff>
      <xdr:row>58</xdr:row>
      <xdr:rowOff>120071</xdr:rowOff>
    </xdr:to>
    <xdr:cxnSp macro="">
      <xdr:nvCxnSpPr>
        <xdr:cNvPr id="355" name="直線コネクタ 354">
          <a:extLst>
            <a:ext uri="{FF2B5EF4-FFF2-40B4-BE49-F238E27FC236}">
              <a16:creationId xmlns:a16="http://schemas.microsoft.com/office/drawing/2014/main" id="{62E84742-72A6-4A76-B57E-70B935CBDBCA}"/>
            </a:ext>
          </a:extLst>
        </xdr:cNvPr>
        <xdr:cNvCxnSpPr/>
      </xdr:nvCxnSpPr>
      <xdr:spPr>
        <a:xfrm>
          <a:off x="6972300" y="10056147"/>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E34D9F28-7F24-459A-AC26-5B2A761FA27E}"/>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A15BF346-B863-41DC-8A20-9561426141D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a:extLst>
            <a:ext uri="{FF2B5EF4-FFF2-40B4-BE49-F238E27FC236}">
              <a16:creationId xmlns:a16="http://schemas.microsoft.com/office/drawing/2014/main" id="{592DFBD3-8F32-42A9-9F14-EE696D00C81C}"/>
            </a:ext>
          </a:extLst>
        </xdr:cNvPr>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73548</xdr:rowOff>
    </xdr:from>
    <xdr:ext cx="534377" cy="259045"/>
    <xdr:sp macro="" textlink="">
      <xdr:nvSpPr>
        <xdr:cNvPr id="359" name="テキスト ボックス 358">
          <a:extLst>
            <a:ext uri="{FF2B5EF4-FFF2-40B4-BE49-F238E27FC236}">
              <a16:creationId xmlns:a16="http://schemas.microsoft.com/office/drawing/2014/main" id="{E2720318-BD63-4F36-A70E-44BE755481A4}"/>
            </a:ext>
          </a:extLst>
        </xdr:cNvPr>
        <xdr:cNvSpPr txBox="1"/>
      </xdr:nvSpPr>
      <xdr:spPr>
        <a:xfrm>
          <a:off x="6705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FE78BF6-F0DB-445F-BE34-2649E3D41AA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4091A3A-8C6B-446B-A1C2-3D07401C1DA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C1B8ED5-43D2-4FBE-B8CE-8F03E854B88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71498F7-B44C-4DA0-9853-D53CABCB49A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B2288084-1902-440C-ACA1-57F94E29A0F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101374</xdr:rowOff>
    </xdr:from>
    <xdr:to>
      <xdr:col>55</xdr:col>
      <xdr:colOff>50800</xdr:colOff>
      <xdr:row>59</xdr:row>
      <xdr:rowOff>31524</xdr:rowOff>
    </xdr:to>
    <xdr:sp macro="" textlink="">
      <xdr:nvSpPr>
        <xdr:cNvPr id="365" name="楕円 364">
          <a:extLst>
            <a:ext uri="{FF2B5EF4-FFF2-40B4-BE49-F238E27FC236}">
              <a16:creationId xmlns:a16="http://schemas.microsoft.com/office/drawing/2014/main" id="{2E9A3803-9411-4780-BB87-5C757A316D14}"/>
            </a:ext>
          </a:extLst>
        </xdr:cNvPr>
        <xdr:cNvSpPr/>
      </xdr:nvSpPr>
      <xdr:spPr>
        <a:xfrm>
          <a:off x="10426700" y="100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16301</xdr:rowOff>
    </xdr:from>
    <xdr:ext cx="469744" cy="259045"/>
    <xdr:sp macro="" textlink="">
      <xdr:nvSpPr>
        <xdr:cNvPr id="366" name="農林水産業費該当値テキスト">
          <a:extLst>
            <a:ext uri="{FF2B5EF4-FFF2-40B4-BE49-F238E27FC236}">
              <a16:creationId xmlns:a16="http://schemas.microsoft.com/office/drawing/2014/main" id="{ABDB3937-F52A-4541-9FFF-A494B80E103E}"/>
            </a:ext>
          </a:extLst>
        </xdr:cNvPr>
        <xdr:cNvSpPr txBox="1"/>
      </xdr:nvSpPr>
      <xdr:spPr>
        <a:xfrm>
          <a:off x="10528300" y="996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94714</xdr:rowOff>
    </xdr:from>
    <xdr:to>
      <xdr:col>50</xdr:col>
      <xdr:colOff>165100</xdr:colOff>
      <xdr:row>59</xdr:row>
      <xdr:rowOff>24864</xdr:rowOff>
    </xdr:to>
    <xdr:sp macro="" textlink="">
      <xdr:nvSpPr>
        <xdr:cNvPr id="367" name="楕円 366">
          <a:extLst>
            <a:ext uri="{FF2B5EF4-FFF2-40B4-BE49-F238E27FC236}">
              <a16:creationId xmlns:a16="http://schemas.microsoft.com/office/drawing/2014/main" id="{352CFB24-4D13-4B66-906D-626A521148D2}"/>
            </a:ext>
          </a:extLst>
        </xdr:cNvPr>
        <xdr:cNvSpPr/>
      </xdr:nvSpPr>
      <xdr:spPr>
        <a:xfrm>
          <a:off x="9588500" y="100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15991</xdr:rowOff>
    </xdr:from>
    <xdr:ext cx="469744" cy="259045"/>
    <xdr:sp macro="" textlink="">
      <xdr:nvSpPr>
        <xdr:cNvPr id="368" name="テキスト ボックス 367">
          <a:extLst>
            <a:ext uri="{FF2B5EF4-FFF2-40B4-BE49-F238E27FC236}">
              <a16:creationId xmlns:a16="http://schemas.microsoft.com/office/drawing/2014/main" id="{87A096EB-806F-4E3D-896C-F42EFDC5A24C}"/>
            </a:ext>
          </a:extLst>
        </xdr:cNvPr>
        <xdr:cNvSpPr txBox="1"/>
      </xdr:nvSpPr>
      <xdr:spPr>
        <a:xfrm>
          <a:off x="9404428" y="1013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75329</xdr:rowOff>
    </xdr:from>
    <xdr:to>
      <xdr:col>46</xdr:col>
      <xdr:colOff>38100</xdr:colOff>
      <xdr:row>59</xdr:row>
      <xdr:rowOff>5479</xdr:rowOff>
    </xdr:to>
    <xdr:sp macro="" textlink="">
      <xdr:nvSpPr>
        <xdr:cNvPr id="369" name="楕円 368">
          <a:extLst>
            <a:ext uri="{FF2B5EF4-FFF2-40B4-BE49-F238E27FC236}">
              <a16:creationId xmlns:a16="http://schemas.microsoft.com/office/drawing/2014/main" id="{C95DFD3B-C8E6-464A-8535-B789E6ABAC2B}"/>
            </a:ext>
          </a:extLst>
        </xdr:cNvPr>
        <xdr:cNvSpPr/>
      </xdr:nvSpPr>
      <xdr:spPr>
        <a:xfrm>
          <a:off x="8699500" y="100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168056</xdr:rowOff>
    </xdr:from>
    <xdr:ext cx="534377" cy="259045"/>
    <xdr:sp macro="" textlink="">
      <xdr:nvSpPr>
        <xdr:cNvPr id="370" name="テキスト ボックス 369">
          <a:extLst>
            <a:ext uri="{FF2B5EF4-FFF2-40B4-BE49-F238E27FC236}">
              <a16:creationId xmlns:a16="http://schemas.microsoft.com/office/drawing/2014/main" id="{00E776A0-0534-4325-9017-4A5A8C7E56AB}"/>
            </a:ext>
          </a:extLst>
        </xdr:cNvPr>
        <xdr:cNvSpPr txBox="1"/>
      </xdr:nvSpPr>
      <xdr:spPr>
        <a:xfrm>
          <a:off x="8483111" y="1011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69271</xdr:rowOff>
    </xdr:from>
    <xdr:to>
      <xdr:col>41</xdr:col>
      <xdr:colOff>101600</xdr:colOff>
      <xdr:row>58</xdr:row>
      <xdr:rowOff>170871</xdr:rowOff>
    </xdr:to>
    <xdr:sp macro="" textlink="">
      <xdr:nvSpPr>
        <xdr:cNvPr id="371" name="楕円 370">
          <a:extLst>
            <a:ext uri="{FF2B5EF4-FFF2-40B4-BE49-F238E27FC236}">
              <a16:creationId xmlns:a16="http://schemas.microsoft.com/office/drawing/2014/main" id="{D0F048B4-F836-4E27-B7B6-AB44DE0B39F7}"/>
            </a:ext>
          </a:extLst>
        </xdr:cNvPr>
        <xdr:cNvSpPr/>
      </xdr:nvSpPr>
      <xdr:spPr>
        <a:xfrm>
          <a:off x="7810500" y="100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161998</xdr:rowOff>
    </xdr:from>
    <xdr:ext cx="534377" cy="259045"/>
    <xdr:sp macro="" textlink="">
      <xdr:nvSpPr>
        <xdr:cNvPr id="372" name="テキスト ボックス 371">
          <a:extLst>
            <a:ext uri="{FF2B5EF4-FFF2-40B4-BE49-F238E27FC236}">
              <a16:creationId xmlns:a16="http://schemas.microsoft.com/office/drawing/2014/main" id="{7D027B2C-57D8-42E0-9741-0BA8C4834AE2}"/>
            </a:ext>
          </a:extLst>
        </xdr:cNvPr>
        <xdr:cNvSpPr txBox="1"/>
      </xdr:nvSpPr>
      <xdr:spPr>
        <a:xfrm>
          <a:off x="7594111" y="101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61247</xdr:rowOff>
    </xdr:from>
    <xdr:to>
      <xdr:col>36</xdr:col>
      <xdr:colOff>165100</xdr:colOff>
      <xdr:row>58</xdr:row>
      <xdr:rowOff>162847</xdr:rowOff>
    </xdr:to>
    <xdr:sp macro="" textlink="">
      <xdr:nvSpPr>
        <xdr:cNvPr id="373" name="楕円 372">
          <a:extLst>
            <a:ext uri="{FF2B5EF4-FFF2-40B4-BE49-F238E27FC236}">
              <a16:creationId xmlns:a16="http://schemas.microsoft.com/office/drawing/2014/main" id="{87ABE360-8967-494D-8B19-99BAD2CAD21E}"/>
            </a:ext>
          </a:extLst>
        </xdr:cNvPr>
        <xdr:cNvSpPr/>
      </xdr:nvSpPr>
      <xdr:spPr>
        <a:xfrm>
          <a:off x="6921500" y="100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153974</xdr:rowOff>
    </xdr:from>
    <xdr:ext cx="534377" cy="259045"/>
    <xdr:sp macro="" textlink="">
      <xdr:nvSpPr>
        <xdr:cNvPr id="374" name="テキスト ボックス 373">
          <a:extLst>
            <a:ext uri="{FF2B5EF4-FFF2-40B4-BE49-F238E27FC236}">
              <a16:creationId xmlns:a16="http://schemas.microsoft.com/office/drawing/2014/main" id="{4C86E09F-95AD-44A4-8F6F-A0F053C35950}"/>
            </a:ext>
          </a:extLst>
        </xdr:cNvPr>
        <xdr:cNvSpPr txBox="1"/>
      </xdr:nvSpPr>
      <xdr:spPr>
        <a:xfrm>
          <a:off x="6705111"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8921DF8C-AF13-4E19-946C-2D1E1D9762C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C006662C-7B21-4FDE-8805-A294E694EFE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4446C2-85BF-4D98-9237-910E80875EA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EFC7912B-1E01-4E9E-BC5D-C3D96102092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BFAEF2EE-68AC-472C-BDAA-E7388B5134B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617A503B-7CC2-45AD-9D13-78AFA863B63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6B3466E2-B05A-4244-B806-9738D0AB607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18AB4381-95B4-4725-B7AA-BB346162697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B58BD44-709D-40CD-AECD-8E94CE95120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34C5F76-11F5-47FB-8C99-6481ADBD196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E5F2E49E-9F93-4BD7-A3AB-57F8F81FA12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17F3D807-D7ED-4D32-BD25-F55072D507F7}"/>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A7188236-5894-4704-A4A7-4688B780EAB4}"/>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F2417F83-0163-4A47-9FF2-8BD5A3173767}"/>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5EC1B0BB-C0F8-484D-91FD-9A70CD20C8B5}"/>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FF100331-D07B-405C-8E9D-60DE51D88CC3}"/>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7767819E-9C8C-4385-88D9-62D906E30EF5}"/>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BD8226CB-6F21-4BF9-BC8D-6280AE378BED}"/>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1B98E0D6-3D73-4B87-A41D-B2A34A535F6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ABCFC671-8BE7-4BCC-9940-B13AE6E9A9D9}"/>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5C4F9786-BA1D-4472-99EE-90A318A2592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B480DAB6-BB44-41E3-9438-A8B6C1E58616}"/>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A67F11-BFC1-4F92-B45E-9DC4D592C3ED}"/>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3280EC02-3871-457E-92FD-F9584109B187}"/>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6D7439B7-4287-4963-B489-5384D5A23D4E}"/>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1954E024-9CF8-43E8-8803-F2EDF30D777F}"/>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118441</xdr:rowOff>
    </xdr:from>
    <xdr:to>
      <xdr:col>55</xdr:col>
      <xdr:colOff>0</xdr:colOff>
      <xdr:row>77</xdr:row>
      <xdr:rowOff>90757</xdr:rowOff>
    </xdr:to>
    <xdr:cxnSp macro="">
      <xdr:nvCxnSpPr>
        <xdr:cNvPr id="401" name="直線コネクタ 400">
          <a:extLst>
            <a:ext uri="{FF2B5EF4-FFF2-40B4-BE49-F238E27FC236}">
              <a16:creationId xmlns:a16="http://schemas.microsoft.com/office/drawing/2014/main" id="{39C66607-E7B9-4C5D-8421-2704BEC7084D}"/>
            </a:ext>
          </a:extLst>
        </xdr:cNvPr>
        <xdr:cNvCxnSpPr/>
      </xdr:nvCxnSpPr>
      <xdr:spPr>
        <a:xfrm>
          <a:off x="9639300" y="13148641"/>
          <a:ext cx="838200" cy="14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id="{D6AF81BF-8654-40D4-8025-3B21285157C3}"/>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60DF5A79-B0EE-4461-A914-BF8D8500726B}"/>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118441</xdr:rowOff>
    </xdr:from>
    <xdr:to>
      <xdr:col>50</xdr:col>
      <xdr:colOff>114300</xdr:colOff>
      <xdr:row>77</xdr:row>
      <xdr:rowOff>138694</xdr:rowOff>
    </xdr:to>
    <xdr:cxnSp macro="">
      <xdr:nvCxnSpPr>
        <xdr:cNvPr id="404" name="直線コネクタ 403">
          <a:extLst>
            <a:ext uri="{FF2B5EF4-FFF2-40B4-BE49-F238E27FC236}">
              <a16:creationId xmlns:a16="http://schemas.microsoft.com/office/drawing/2014/main" id="{CA4A66E9-1FA3-4078-AA51-E45AB94E3B59}"/>
            </a:ext>
          </a:extLst>
        </xdr:cNvPr>
        <xdr:cNvCxnSpPr/>
      </xdr:nvCxnSpPr>
      <xdr:spPr>
        <a:xfrm flipV="1">
          <a:off x="8750300" y="13148641"/>
          <a:ext cx="889000" cy="19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7F268CF7-1984-4DF3-B3A6-B0102198AABF}"/>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5A7F477B-F1DB-420D-8029-BBA9D53C5E2A}"/>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77863</xdr:rowOff>
    </xdr:from>
    <xdr:to>
      <xdr:col>45</xdr:col>
      <xdr:colOff>177800</xdr:colOff>
      <xdr:row>77</xdr:row>
      <xdr:rowOff>138694</xdr:rowOff>
    </xdr:to>
    <xdr:cxnSp macro="">
      <xdr:nvCxnSpPr>
        <xdr:cNvPr id="407" name="直線コネクタ 406">
          <a:extLst>
            <a:ext uri="{FF2B5EF4-FFF2-40B4-BE49-F238E27FC236}">
              <a16:creationId xmlns:a16="http://schemas.microsoft.com/office/drawing/2014/main" id="{01E6FF7E-CBF3-4DFF-9026-858A7770C853}"/>
            </a:ext>
          </a:extLst>
        </xdr:cNvPr>
        <xdr:cNvCxnSpPr/>
      </xdr:nvCxnSpPr>
      <xdr:spPr>
        <a:xfrm>
          <a:off x="7861300" y="13279513"/>
          <a:ext cx="889000" cy="6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E51F6E33-D795-43CD-A16F-36A27E27D605}"/>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0430B035-4911-45F4-A46A-BC4E986F1509}"/>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50843</xdr:rowOff>
    </xdr:from>
    <xdr:to>
      <xdr:col>41</xdr:col>
      <xdr:colOff>50800</xdr:colOff>
      <xdr:row>77</xdr:row>
      <xdr:rowOff>77863</xdr:rowOff>
    </xdr:to>
    <xdr:cxnSp macro="">
      <xdr:nvCxnSpPr>
        <xdr:cNvPr id="410" name="直線コネクタ 409">
          <a:extLst>
            <a:ext uri="{FF2B5EF4-FFF2-40B4-BE49-F238E27FC236}">
              <a16:creationId xmlns:a16="http://schemas.microsoft.com/office/drawing/2014/main" id="{F452882C-E374-41EE-8976-D04F5B39F546}"/>
            </a:ext>
          </a:extLst>
        </xdr:cNvPr>
        <xdr:cNvCxnSpPr/>
      </xdr:nvCxnSpPr>
      <xdr:spPr>
        <a:xfrm>
          <a:off x="6972300" y="13252493"/>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D2F1B18-8DB9-4A20-8E7F-ECDBFB852762}"/>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D3F0C1B2-5D02-4549-84CA-312848CBB233}"/>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149022</xdr:rowOff>
    </xdr:from>
    <xdr:to>
      <xdr:col>36</xdr:col>
      <xdr:colOff>165100</xdr:colOff>
      <xdr:row>77</xdr:row>
      <xdr:rowOff>79172</xdr:rowOff>
    </xdr:to>
    <xdr:sp macro="" textlink="">
      <xdr:nvSpPr>
        <xdr:cNvPr id="413" name="フローチャート: 判断 412">
          <a:extLst>
            <a:ext uri="{FF2B5EF4-FFF2-40B4-BE49-F238E27FC236}">
              <a16:creationId xmlns:a16="http://schemas.microsoft.com/office/drawing/2014/main" id="{1129C3AF-E3BB-4E8D-B5A0-905F0DB1B295}"/>
            </a:ext>
          </a:extLst>
        </xdr:cNvPr>
        <xdr:cNvSpPr/>
      </xdr:nvSpPr>
      <xdr:spPr>
        <a:xfrm>
          <a:off x="6921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95699</xdr:rowOff>
    </xdr:from>
    <xdr:ext cx="534377" cy="259045"/>
    <xdr:sp macro="" textlink="">
      <xdr:nvSpPr>
        <xdr:cNvPr id="414" name="テキスト ボックス 413">
          <a:extLst>
            <a:ext uri="{FF2B5EF4-FFF2-40B4-BE49-F238E27FC236}">
              <a16:creationId xmlns:a16="http://schemas.microsoft.com/office/drawing/2014/main" id="{13F304C7-871D-4C89-A45A-C3FC105868DD}"/>
            </a:ext>
          </a:extLst>
        </xdr:cNvPr>
        <xdr:cNvSpPr txBox="1"/>
      </xdr:nvSpPr>
      <xdr:spPr>
        <a:xfrm>
          <a:off x="6705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E883EF7-999E-4AC0-B3AA-1B777997656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883B179B-7A18-48C6-9A7E-3060AE708D6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843572DA-144B-4C12-9A1F-3D2C161157E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80E5406B-7474-4DAD-8B9A-F5DD78E70D7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1AD35AC7-0FCE-4F6F-91B9-8D5767258BC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39957</xdr:rowOff>
    </xdr:from>
    <xdr:to>
      <xdr:col>55</xdr:col>
      <xdr:colOff>50800</xdr:colOff>
      <xdr:row>77</xdr:row>
      <xdr:rowOff>141557</xdr:rowOff>
    </xdr:to>
    <xdr:sp macro="" textlink="">
      <xdr:nvSpPr>
        <xdr:cNvPr id="420" name="楕円 419">
          <a:extLst>
            <a:ext uri="{FF2B5EF4-FFF2-40B4-BE49-F238E27FC236}">
              <a16:creationId xmlns:a16="http://schemas.microsoft.com/office/drawing/2014/main" id="{0683B926-D602-4F42-AAD5-39E81540E786}"/>
            </a:ext>
          </a:extLst>
        </xdr:cNvPr>
        <xdr:cNvSpPr/>
      </xdr:nvSpPr>
      <xdr:spPr>
        <a:xfrm>
          <a:off x="10426700" y="132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18384</xdr:rowOff>
    </xdr:from>
    <xdr:ext cx="469744" cy="259045"/>
    <xdr:sp macro="" textlink="">
      <xdr:nvSpPr>
        <xdr:cNvPr id="421" name="商工費該当値テキスト">
          <a:extLst>
            <a:ext uri="{FF2B5EF4-FFF2-40B4-BE49-F238E27FC236}">
              <a16:creationId xmlns:a16="http://schemas.microsoft.com/office/drawing/2014/main" id="{C6A9E707-06A2-4098-BE57-F4F84A5A1A49}"/>
            </a:ext>
          </a:extLst>
        </xdr:cNvPr>
        <xdr:cNvSpPr txBox="1"/>
      </xdr:nvSpPr>
      <xdr:spPr>
        <a:xfrm>
          <a:off x="10528300" y="1322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67641</xdr:rowOff>
    </xdr:from>
    <xdr:to>
      <xdr:col>50</xdr:col>
      <xdr:colOff>165100</xdr:colOff>
      <xdr:row>76</xdr:row>
      <xdr:rowOff>169241</xdr:rowOff>
    </xdr:to>
    <xdr:sp macro="" textlink="">
      <xdr:nvSpPr>
        <xdr:cNvPr id="422" name="楕円 421">
          <a:extLst>
            <a:ext uri="{FF2B5EF4-FFF2-40B4-BE49-F238E27FC236}">
              <a16:creationId xmlns:a16="http://schemas.microsoft.com/office/drawing/2014/main" id="{ADBFA67A-5BEE-4328-949F-1FE29DA0446E}"/>
            </a:ext>
          </a:extLst>
        </xdr:cNvPr>
        <xdr:cNvSpPr/>
      </xdr:nvSpPr>
      <xdr:spPr>
        <a:xfrm>
          <a:off x="9588500" y="13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160368</xdr:rowOff>
    </xdr:from>
    <xdr:ext cx="534377" cy="259045"/>
    <xdr:sp macro="" textlink="">
      <xdr:nvSpPr>
        <xdr:cNvPr id="423" name="テキスト ボックス 422">
          <a:extLst>
            <a:ext uri="{FF2B5EF4-FFF2-40B4-BE49-F238E27FC236}">
              <a16:creationId xmlns:a16="http://schemas.microsoft.com/office/drawing/2014/main" id="{3D28A40B-030D-4CD5-B12A-712F5C846F43}"/>
            </a:ext>
          </a:extLst>
        </xdr:cNvPr>
        <xdr:cNvSpPr txBox="1"/>
      </xdr:nvSpPr>
      <xdr:spPr>
        <a:xfrm>
          <a:off x="9372111" y="13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87894</xdr:rowOff>
    </xdr:from>
    <xdr:to>
      <xdr:col>46</xdr:col>
      <xdr:colOff>38100</xdr:colOff>
      <xdr:row>78</xdr:row>
      <xdr:rowOff>18044</xdr:rowOff>
    </xdr:to>
    <xdr:sp macro="" textlink="">
      <xdr:nvSpPr>
        <xdr:cNvPr id="424" name="楕円 423">
          <a:extLst>
            <a:ext uri="{FF2B5EF4-FFF2-40B4-BE49-F238E27FC236}">
              <a16:creationId xmlns:a16="http://schemas.microsoft.com/office/drawing/2014/main" id="{16360843-1DBC-4E4C-B2CA-832BF6A56969}"/>
            </a:ext>
          </a:extLst>
        </xdr:cNvPr>
        <xdr:cNvSpPr/>
      </xdr:nvSpPr>
      <xdr:spPr>
        <a:xfrm>
          <a:off x="8699500" y="132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9171</xdr:rowOff>
    </xdr:from>
    <xdr:ext cx="469744" cy="259045"/>
    <xdr:sp macro="" textlink="">
      <xdr:nvSpPr>
        <xdr:cNvPr id="425" name="テキスト ボックス 424">
          <a:extLst>
            <a:ext uri="{FF2B5EF4-FFF2-40B4-BE49-F238E27FC236}">
              <a16:creationId xmlns:a16="http://schemas.microsoft.com/office/drawing/2014/main" id="{37FEE734-9AFC-460F-89DA-CBAA5DCCC532}"/>
            </a:ext>
          </a:extLst>
        </xdr:cNvPr>
        <xdr:cNvSpPr txBox="1"/>
      </xdr:nvSpPr>
      <xdr:spPr>
        <a:xfrm>
          <a:off x="8515428" y="1338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27063</xdr:rowOff>
    </xdr:from>
    <xdr:to>
      <xdr:col>41</xdr:col>
      <xdr:colOff>101600</xdr:colOff>
      <xdr:row>77</xdr:row>
      <xdr:rowOff>128663</xdr:rowOff>
    </xdr:to>
    <xdr:sp macro="" textlink="">
      <xdr:nvSpPr>
        <xdr:cNvPr id="426" name="楕円 425">
          <a:extLst>
            <a:ext uri="{FF2B5EF4-FFF2-40B4-BE49-F238E27FC236}">
              <a16:creationId xmlns:a16="http://schemas.microsoft.com/office/drawing/2014/main" id="{1566D14D-2F44-4AD3-8BD0-50675A361EF5}"/>
            </a:ext>
          </a:extLst>
        </xdr:cNvPr>
        <xdr:cNvSpPr/>
      </xdr:nvSpPr>
      <xdr:spPr>
        <a:xfrm>
          <a:off x="7810500" y="13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119790</xdr:rowOff>
    </xdr:from>
    <xdr:ext cx="534377" cy="259045"/>
    <xdr:sp macro="" textlink="">
      <xdr:nvSpPr>
        <xdr:cNvPr id="427" name="テキスト ボックス 426">
          <a:extLst>
            <a:ext uri="{FF2B5EF4-FFF2-40B4-BE49-F238E27FC236}">
              <a16:creationId xmlns:a16="http://schemas.microsoft.com/office/drawing/2014/main" id="{258E7C81-477E-4F85-8264-EA12FDAAB933}"/>
            </a:ext>
          </a:extLst>
        </xdr:cNvPr>
        <xdr:cNvSpPr txBox="1"/>
      </xdr:nvSpPr>
      <xdr:spPr>
        <a:xfrm>
          <a:off x="7594111" y="133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xdr:rowOff>
    </xdr:from>
    <xdr:to>
      <xdr:col>36</xdr:col>
      <xdr:colOff>165100</xdr:colOff>
      <xdr:row>77</xdr:row>
      <xdr:rowOff>101643</xdr:rowOff>
    </xdr:to>
    <xdr:sp macro="" textlink="">
      <xdr:nvSpPr>
        <xdr:cNvPr id="428" name="楕円 427">
          <a:extLst>
            <a:ext uri="{FF2B5EF4-FFF2-40B4-BE49-F238E27FC236}">
              <a16:creationId xmlns:a16="http://schemas.microsoft.com/office/drawing/2014/main" id="{7672EBB3-A426-4E40-BBB4-8D5873538A00}"/>
            </a:ext>
          </a:extLst>
        </xdr:cNvPr>
        <xdr:cNvSpPr/>
      </xdr:nvSpPr>
      <xdr:spPr>
        <a:xfrm>
          <a:off x="6921500" y="1320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92770</xdr:rowOff>
    </xdr:from>
    <xdr:ext cx="534377" cy="259045"/>
    <xdr:sp macro="" textlink="">
      <xdr:nvSpPr>
        <xdr:cNvPr id="429" name="テキスト ボックス 428">
          <a:extLst>
            <a:ext uri="{FF2B5EF4-FFF2-40B4-BE49-F238E27FC236}">
              <a16:creationId xmlns:a16="http://schemas.microsoft.com/office/drawing/2014/main" id="{F9557091-A8DF-4203-8BB0-3DB060E938B6}"/>
            </a:ext>
          </a:extLst>
        </xdr:cNvPr>
        <xdr:cNvSpPr txBox="1"/>
      </xdr:nvSpPr>
      <xdr:spPr>
        <a:xfrm>
          <a:off x="6705111" y="132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22B2F339-5B80-4043-8B2E-90A5F5EA8AF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1D0278C1-3E83-4359-90D2-02EF7B33EEB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5735EAA7-2D14-4276-BFD0-5F6EAAD45E2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CEF1816A-EA9C-4C0D-8BF1-A1E72A8A4E5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CF2756-4490-449D-B51E-901C0510049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9136E66B-A4D0-4CE3-8477-9E03625CD96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E7E96073-C21E-4D42-ACAB-C7DE6A3DA41B}"/>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69A81ABF-3C3A-4E7B-BA67-198316A28FA4}"/>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6A2CCAC3-280C-4ECB-B04A-B2D814F16C4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3449B4A6-9901-4219-9D38-CB2F265B714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B27CF9D4-544E-4674-AB02-6EAD14AE81FA}"/>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AF0E6161-FE7F-4330-A9F8-34B1518A8E68}"/>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F0B9D243-8DC9-455E-A5BB-A302BB73E77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C5D6B9E1-B7F4-4A55-A9A3-A837BD2E2694}"/>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C950C7E8-6F1C-4C1B-A430-29C4E3C9D97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4ADB24B9-922C-49B8-8118-C789F0572894}"/>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98F1C772-47AC-4825-AD1A-EF5F0CED5A36}"/>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330E1B52-4124-440A-AF02-B53810224D04}"/>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9C200128-C798-485D-9328-5C0765F87F9B}"/>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ABDFF8F3-5C3A-4897-B0AC-93834FFA4AA4}"/>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70835B38-1A04-496C-8FFF-19BE7284984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9A1C1640-D138-4A95-9FEB-4254A6672AD7}"/>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C92275A9-2564-4CDD-A056-BD91AD56702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81871083-4D91-4760-A1D5-C5BDA6F58733}"/>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741E8106-FB84-4D27-8A26-53F851A4584A}"/>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3208B3F4-1080-4D1A-BDB6-F280263401BC}"/>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A6BE92E5-77BE-428A-9931-8C13C28E0CB8}"/>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360D9217-166D-453D-911A-CFC03C4C28DC}"/>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8404</xdr:rowOff>
    </xdr:from>
    <xdr:to>
      <xdr:col>55</xdr:col>
      <xdr:colOff>0</xdr:colOff>
      <xdr:row>99</xdr:row>
      <xdr:rowOff>16776</xdr:rowOff>
    </xdr:to>
    <xdr:cxnSp macro="">
      <xdr:nvCxnSpPr>
        <xdr:cNvPr id="458" name="直線コネクタ 457">
          <a:extLst>
            <a:ext uri="{FF2B5EF4-FFF2-40B4-BE49-F238E27FC236}">
              <a16:creationId xmlns:a16="http://schemas.microsoft.com/office/drawing/2014/main" id="{26D6945C-32ED-475B-8A2E-EA8A9EEAB6C9}"/>
            </a:ext>
          </a:extLst>
        </xdr:cNvPr>
        <xdr:cNvCxnSpPr/>
      </xdr:nvCxnSpPr>
      <xdr:spPr>
        <a:xfrm>
          <a:off x="9639300" y="16981954"/>
          <a:ext cx="8382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C685F977-2700-45CC-A4C9-5BA2D46F0EF5}"/>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5529A57C-3D69-41FA-B102-E8AA674DFB35}"/>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8404</xdr:rowOff>
    </xdr:from>
    <xdr:to>
      <xdr:col>50</xdr:col>
      <xdr:colOff>114300</xdr:colOff>
      <xdr:row>99</xdr:row>
      <xdr:rowOff>13263</xdr:rowOff>
    </xdr:to>
    <xdr:cxnSp macro="">
      <xdr:nvCxnSpPr>
        <xdr:cNvPr id="461" name="直線コネクタ 460">
          <a:extLst>
            <a:ext uri="{FF2B5EF4-FFF2-40B4-BE49-F238E27FC236}">
              <a16:creationId xmlns:a16="http://schemas.microsoft.com/office/drawing/2014/main" id="{DB1F340B-BECF-433F-91E2-F46CCE29445B}"/>
            </a:ext>
          </a:extLst>
        </xdr:cNvPr>
        <xdr:cNvCxnSpPr/>
      </xdr:nvCxnSpPr>
      <xdr:spPr>
        <a:xfrm flipV="1">
          <a:off x="8750300" y="16981954"/>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EC31A39D-89DF-4B9A-9164-943C7308FD88}"/>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C5A5B420-0602-4EAF-8AB9-4C22546402BF}"/>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10158</xdr:rowOff>
    </xdr:from>
    <xdr:to>
      <xdr:col>45</xdr:col>
      <xdr:colOff>177800</xdr:colOff>
      <xdr:row>99</xdr:row>
      <xdr:rowOff>13263</xdr:rowOff>
    </xdr:to>
    <xdr:cxnSp macro="">
      <xdr:nvCxnSpPr>
        <xdr:cNvPr id="464" name="直線コネクタ 463">
          <a:extLst>
            <a:ext uri="{FF2B5EF4-FFF2-40B4-BE49-F238E27FC236}">
              <a16:creationId xmlns:a16="http://schemas.microsoft.com/office/drawing/2014/main" id="{46186886-4359-4132-9947-506C3CA5C0E9}"/>
            </a:ext>
          </a:extLst>
        </xdr:cNvPr>
        <xdr:cNvCxnSpPr/>
      </xdr:nvCxnSpPr>
      <xdr:spPr>
        <a:xfrm>
          <a:off x="7861300" y="16983708"/>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2D372C53-C498-4B82-A7FA-1C1519B8E56F}"/>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21D16E6F-5720-45C2-8EED-EA6B68A150D2}"/>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4789</xdr:rowOff>
    </xdr:from>
    <xdr:to>
      <xdr:col>41</xdr:col>
      <xdr:colOff>50800</xdr:colOff>
      <xdr:row>99</xdr:row>
      <xdr:rowOff>10158</xdr:rowOff>
    </xdr:to>
    <xdr:cxnSp macro="">
      <xdr:nvCxnSpPr>
        <xdr:cNvPr id="467" name="直線コネクタ 466">
          <a:extLst>
            <a:ext uri="{FF2B5EF4-FFF2-40B4-BE49-F238E27FC236}">
              <a16:creationId xmlns:a16="http://schemas.microsoft.com/office/drawing/2014/main" id="{322A6924-B43B-4458-A626-71616E14F1B0}"/>
            </a:ext>
          </a:extLst>
        </xdr:cNvPr>
        <xdr:cNvCxnSpPr/>
      </xdr:nvCxnSpPr>
      <xdr:spPr>
        <a:xfrm>
          <a:off x="6972300" y="16978339"/>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3E032D47-1C80-400C-921D-1C34B832BF43}"/>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322EE450-BBD0-4D8D-8B25-40AB02B73C53}"/>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0" name="フローチャート: 判断 469">
          <a:extLst>
            <a:ext uri="{FF2B5EF4-FFF2-40B4-BE49-F238E27FC236}">
              <a16:creationId xmlns:a16="http://schemas.microsoft.com/office/drawing/2014/main" id="{7BD6130B-B8FD-4B57-83E9-95176487196F}"/>
            </a:ext>
          </a:extLst>
        </xdr:cNvPr>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43569</xdr:rowOff>
    </xdr:from>
    <xdr:ext cx="534377" cy="259045"/>
    <xdr:sp macro="" textlink="">
      <xdr:nvSpPr>
        <xdr:cNvPr id="471" name="テキスト ボックス 470">
          <a:extLst>
            <a:ext uri="{FF2B5EF4-FFF2-40B4-BE49-F238E27FC236}">
              <a16:creationId xmlns:a16="http://schemas.microsoft.com/office/drawing/2014/main" id="{0F52CD8A-B62F-4C1A-96DD-91B3FE0595B2}"/>
            </a:ext>
          </a:extLst>
        </xdr:cNvPr>
        <xdr:cNvSpPr txBox="1"/>
      </xdr:nvSpPr>
      <xdr:spPr>
        <a:xfrm>
          <a:off x="6705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883FA484-9223-4916-A06B-C428F98E5A5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6FBFCBEF-01FE-4A23-B16C-5F99734C09E4}"/>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351CDC08-8A5A-4E67-A410-7CC052162B8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BC5A6D7B-5601-42BB-A222-BBFCADD44A7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CAF81FA0-F6A5-4C2A-86F9-EF59EC70017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137426</xdr:rowOff>
    </xdr:from>
    <xdr:to>
      <xdr:col>55</xdr:col>
      <xdr:colOff>50800</xdr:colOff>
      <xdr:row>99</xdr:row>
      <xdr:rowOff>67576</xdr:rowOff>
    </xdr:to>
    <xdr:sp macro="" textlink="">
      <xdr:nvSpPr>
        <xdr:cNvPr id="477" name="楕円 476">
          <a:extLst>
            <a:ext uri="{FF2B5EF4-FFF2-40B4-BE49-F238E27FC236}">
              <a16:creationId xmlns:a16="http://schemas.microsoft.com/office/drawing/2014/main" id="{E5DEDE42-59D7-4E9A-9E06-1885A0522B94}"/>
            </a:ext>
          </a:extLst>
        </xdr:cNvPr>
        <xdr:cNvSpPr/>
      </xdr:nvSpPr>
      <xdr:spPr>
        <a:xfrm>
          <a:off x="10426700" y="16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52353</xdr:rowOff>
    </xdr:from>
    <xdr:ext cx="534377" cy="259045"/>
    <xdr:sp macro="" textlink="">
      <xdr:nvSpPr>
        <xdr:cNvPr id="478" name="土木費該当値テキスト">
          <a:extLst>
            <a:ext uri="{FF2B5EF4-FFF2-40B4-BE49-F238E27FC236}">
              <a16:creationId xmlns:a16="http://schemas.microsoft.com/office/drawing/2014/main" id="{E3FDB067-DC80-4912-BE80-DE8815D93397}"/>
            </a:ext>
          </a:extLst>
        </xdr:cNvPr>
        <xdr:cNvSpPr txBox="1"/>
      </xdr:nvSpPr>
      <xdr:spPr>
        <a:xfrm>
          <a:off x="10528300" y="16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129054</xdr:rowOff>
    </xdr:from>
    <xdr:to>
      <xdr:col>50</xdr:col>
      <xdr:colOff>165100</xdr:colOff>
      <xdr:row>99</xdr:row>
      <xdr:rowOff>59204</xdr:rowOff>
    </xdr:to>
    <xdr:sp macro="" textlink="">
      <xdr:nvSpPr>
        <xdr:cNvPr id="479" name="楕円 478">
          <a:extLst>
            <a:ext uri="{FF2B5EF4-FFF2-40B4-BE49-F238E27FC236}">
              <a16:creationId xmlns:a16="http://schemas.microsoft.com/office/drawing/2014/main" id="{9DDBBFCC-5BC0-4508-9BD5-8E399F58C408}"/>
            </a:ext>
          </a:extLst>
        </xdr:cNvPr>
        <xdr:cNvSpPr/>
      </xdr:nvSpPr>
      <xdr:spPr>
        <a:xfrm>
          <a:off x="9588500" y="16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50331</xdr:rowOff>
    </xdr:from>
    <xdr:ext cx="534377" cy="259045"/>
    <xdr:sp macro="" textlink="">
      <xdr:nvSpPr>
        <xdr:cNvPr id="480" name="テキスト ボックス 479">
          <a:extLst>
            <a:ext uri="{FF2B5EF4-FFF2-40B4-BE49-F238E27FC236}">
              <a16:creationId xmlns:a16="http://schemas.microsoft.com/office/drawing/2014/main" id="{4581F402-EA74-40D0-971E-E87502008BC4}"/>
            </a:ext>
          </a:extLst>
        </xdr:cNvPr>
        <xdr:cNvSpPr txBox="1"/>
      </xdr:nvSpPr>
      <xdr:spPr>
        <a:xfrm>
          <a:off x="9372111" y="17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133913</xdr:rowOff>
    </xdr:from>
    <xdr:to>
      <xdr:col>46</xdr:col>
      <xdr:colOff>38100</xdr:colOff>
      <xdr:row>99</xdr:row>
      <xdr:rowOff>64063</xdr:rowOff>
    </xdr:to>
    <xdr:sp macro="" textlink="">
      <xdr:nvSpPr>
        <xdr:cNvPr id="481" name="楕円 480">
          <a:extLst>
            <a:ext uri="{FF2B5EF4-FFF2-40B4-BE49-F238E27FC236}">
              <a16:creationId xmlns:a16="http://schemas.microsoft.com/office/drawing/2014/main" id="{BAEFB5F7-5311-4A4D-82D8-148CE632DDA3}"/>
            </a:ext>
          </a:extLst>
        </xdr:cNvPr>
        <xdr:cNvSpPr/>
      </xdr:nvSpPr>
      <xdr:spPr>
        <a:xfrm>
          <a:off x="8699500" y="169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55190</xdr:rowOff>
    </xdr:from>
    <xdr:ext cx="534377" cy="259045"/>
    <xdr:sp macro="" textlink="">
      <xdr:nvSpPr>
        <xdr:cNvPr id="482" name="テキスト ボックス 481">
          <a:extLst>
            <a:ext uri="{FF2B5EF4-FFF2-40B4-BE49-F238E27FC236}">
              <a16:creationId xmlns:a16="http://schemas.microsoft.com/office/drawing/2014/main" id="{BA1261C7-BCD3-4F2C-92D3-35F6206843EC}"/>
            </a:ext>
          </a:extLst>
        </xdr:cNvPr>
        <xdr:cNvSpPr txBox="1"/>
      </xdr:nvSpPr>
      <xdr:spPr>
        <a:xfrm>
          <a:off x="8483111" y="170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130808</xdr:rowOff>
    </xdr:from>
    <xdr:to>
      <xdr:col>41</xdr:col>
      <xdr:colOff>101600</xdr:colOff>
      <xdr:row>99</xdr:row>
      <xdr:rowOff>60958</xdr:rowOff>
    </xdr:to>
    <xdr:sp macro="" textlink="">
      <xdr:nvSpPr>
        <xdr:cNvPr id="483" name="楕円 482">
          <a:extLst>
            <a:ext uri="{FF2B5EF4-FFF2-40B4-BE49-F238E27FC236}">
              <a16:creationId xmlns:a16="http://schemas.microsoft.com/office/drawing/2014/main" id="{FAEF9CD7-ABE3-4BF1-912D-DAD45BF8FC02}"/>
            </a:ext>
          </a:extLst>
        </xdr:cNvPr>
        <xdr:cNvSpPr/>
      </xdr:nvSpPr>
      <xdr:spPr>
        <a:xfrm>
          <a:off x="7810500" y="169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52085</xdr:rowOff>
    </xdr:from>
    <xdr:ext cx="534377" cy="259045"/>
    <xdr:sp macro="" textlink="">
      <xdr:nvSpPr>
        <xdr:cNvPr id="484" name="テキスト ボックス 483">
          <a:extLst>
            <a:ext uri="{FF2B5EF4-FFF2-40B4-BE49-F238E27FC236}">
              <a16:creationId xmlns:a16="http://schemas.microsoft.com/office/drawing/2014/main" id="{B48C40F9-1F04-4651-B648-A3A34DE077D3}"/>
            </a:ext>
          </a:extLst>
        </xdr:cNvPr>
        <xdr:cNvSpPr txBox="1"/>
      </xdr:nvSpPr>
      <xdr:spPr>
        <a:xfrm>
          <a:off x="7594111" y="170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125439</xdr:rowOff>
    </xdr:from>
    <xdr:to>
      <xdr:col>36</xdr:col>
      <xdr:colOff>165100</xdr:colOff>
      <xdr:row>99</xdr:row>
      <xdr:rowOff>55589</xdr:rowOff>
    </xdr:to>
    <xdr:sp macro="" textlink="">
      <xdr:nvSpPr>
        <xdr:cNvPr id="485" name="楕円 484">
          <a:extLst>
            <a:ext uri="{FF2B5EF4-FFF2-40B4-BE49-F238E27FC236}">
              <a16:creationId xmlns:a16="http://schemas.microsoft.com/office/drawing/2014/main" id="{F5383385-2641-45EC-B63B-94221E8AC464}"/>
            </a:ext>
          </a:extLst>
        </xdr:cNvPr>
        <xdr:cNvSpPr/>
      </xdr:nvSpPr>
      <xdr:spPr>
        <a:xfrm>
          <a:off x="6921500" y="169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46716</xdr:rowOff>
    </xdr:from>
    <xdr:ext cx="534377" cy="259045"/>
    <xdr:sp macro="" textlink="">
      <xdr:nvSpPr>
        <xdr:cNvPr id="486" name="テキスト ボックス 485">
          <a:extLst>
            <a:ext uri="{FF2B5EF4-FFF2-40B4-BE49-F238E27FC236}">
              <a16:creationId xmlns:a16="http://schemas.microsoft.com/office/drawing/2014/main" id="{DF3B95AD-EA14-48A3-8984-04D937D9A141}"/>
            </a:ext>
          </a:extLst>
        </xdr:cNvPr>
        <xdr:cNvSpPr txBox="1"/>
      </xdr:nvSpPr>
      <xdr:spPr>
        <a:xfrm>
          <a:off x="6705111" y="170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92133CC1-EEF9-4F62-81D2-A747653961A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CA06669E-AEAE-42A0-9637-77BA830ABD6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FD34A1F1-D751-4268-BDBC-D520C589D27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6D329217-CAA9-45B5-B304-FD0D7B78DF4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554A065F-954A-437B-A411-13FB4DD7186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72C16E6-AE18-43E9-A798-76244E2DBC3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7A0B7A43-397F-42E2-B1A7-C459713DCB4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A6AD83EC-6EF3-4A2B-BD13-5D3EBA405AD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E3AD2B92-CFE3-4191-9A90-C4C9426D191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25495CC4-6A83-4DC9-89C7-B2235CAD49F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C9F4BF61-780C-4937-92F9-EC4C7E7CCDD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ED6195A7-14E8-4679-9B08-CEC8D3C12F1B}"/>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7417F6D9-6F30-4230-A42D-13B7213AA3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52FFE899-58C2-443C-B23E-3E26920A2CB8}"/>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A04E7372-206D-4571-970D-BB67F3BD415B}"/>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79BA2234-AB47-4805-BE18-F85ECFC8548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F1EBAEFA-86DA-4679-AC1B-8763E4231997}"/>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3C4D3800-71D2-4092-A8C5-887E23E7841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F26DF774-8562-4F1A-B027-F4759214D9B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65149D16-AD89-4D40-9C58-32AF2CD0C5E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38311F41-8F4A-4DFF-AC86-2C196B59D2D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19B520A-28B7-4EE1-9EFE-EBA48A4B2D2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B4C7315B-3F04-4A3A-924B-513DE1DEFF8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2DA2D649-4CE0-48C2-9588-E687A064DAE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868A697C-E8AA-4949-889F-4B7632EB6DE8}"/>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DEB78948-75A2-4E7E-B9A7-48894373E384}"/>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A29B7C89-BCA1-4A24-ABC9-CC36E2DB4B0D}"/>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AEB36331-6C27-4B04-9EB5-13ABECADA887}"/>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37306</xdr:rowOff>
    </xdr:from>
    <xdr:to>
      <xdr:col>85</xdr:col>
      <xdr:colOff>127000</xdr:colOff>
      <xdr:row>36</xdr:row>
      <xdr:rowOff>70491</xdr:rowOff>
    </xdr:to>
    <xdr:cxnSp macro="">
      <xdr:nvCxnSpPr>
        <xdr:cNvPr id="515" name="直線コネクタ 514">
          <a:extLst>
            <a:ext uri="{FF2B5EF4-FFF2-40B4-BE49-F238E27FC236}">
              <a16:creationId xmlns:a16="http://schemas.microsoft.com/office/drawing/2014/main" id="{8ED380B3-EE98-47C8-80CF-93327A123BD3}"/>
            </a:ext>
          </a:extLst>
        </xdr:cNvPr>
        <xdr:cNvCxnSpPr/>
      </xdr:nvCxnSpPr>
      <xdr:spPr>
        <a:xfrm flipV="1">
          <a:off x="15481300" y="6209506"/>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a:extLst>
            <a:ext uri="{FF2B5EF4-FFF2-40B4-BE49-F238E27FC236}">
              <a16:creationId xmlns:a16="http://schemas.microsoft.com/office/drawing/2014/main" id="{FBCE0F81-25B9-4DC8-ABB6-AE5D3F73D017}"/>
            </a:ext>
          </a:extLst>
        </xdr:cNvPr>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35D69A3F-A1E1-488E-BCDB-EC8E1D18FD68}"/>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57099</xdr:rowOff>
    </xdr:from>
    <xdr:to>
      <xdr:col>81</xdr:col>
      <xdr:colOff>50800</xdr:colOff>
      <xdr:row>36</xdr:row>
      <xdr:rowOff>70491</xdr:rowOff>
    </xdr:to>
    <xdr:cxnSp macro="">
      <xdr:nvCxnSpPr>
        <xdr:cNvPr id="518" name="直線コネクタ 517">
          <a:extLst>
            <a:ext uri="{FF2B5EF4-FFF2-40B4-BE49-F238E27FC236}">
              <a16:creationId xmlns:a16="http://schemas.microsoft.com/office/drawing/2014/main" id="{032080B0-5A47-452A-A8EA-CDA89C128564}"/>
            </a:ext>
          </a:extLst>
        </xdr:cNvPr>
        <xdr:cNvCxnSpPr/>
      </xdr:nvCxnSpPr>
      <xdr:spPr>
        <a:xfrm>
          <a:off x="14592300" y="6229299"/>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F9134FD3-F8C0-4F0E-8844-A8155ED794BB}"/>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8C78D6AB-4EFC-4D24-B194-7D31214EF75A}"/>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57099</xdr:rowOff>
    </xdr:from>
    <xdr:to>
      <xdr:col>76</xdr:col>
      <xdr:colOff>114300</xdr:colOff>
      <xdr:row>36</xdr:row>
      <xdr:rowOff>111011</xdr:rowOff>
    </xdr:to>
    <xdr:cxnSp macro="">
      <xdr:nvCxnSpPr>
        <xdr:cNvPr id="521" name="直線コネクタ 520">
          <a:extLst>
            <a:ext uri="{FF2B5EF4-FFF2-40B4-BE49-F238E27FC236}">
              <a16:creationId xmlns:a16="http://schemas.microsoft.com/office/drawing/2014/main" id="{660AAB8C-E9E3-4618-8152-2A9DFA481411}"/>
            </a:ext>
          </a:extLst>
        </xdr:cNvPr>
        <xdr:cNvCxnSpPr/>
      </xdr:nvCxnSpPr>
      <xdr:spPr>
        <a:xfrm flipV="1">
          <a:off x="13703300" y="6229299"/>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DCDB6F25-3BE4-407F-BA64-73DBAFBE429A}"/>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3" name="テキスト ボックス 522">
          <a:extLst>
            <a:ext uri="{FF2B5EF4-FFF2-40B4-BE49-F238E27FC236}">
              <a16:creationId xmlns:a16="http://schemas.microsoft.com/office/drawing/2014/main" id="{446E59A6-8880-48FF-8102-7F5CA9256181}"/>
            </a:ext>
          </a:extLst>
        </xdr:cNvPr>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111011</xdr:rowOff>
    </xdr:from>
    <xdr:to>
      <xdr:col>71</xdr:col>
      <xdr:colOff>177800</xdr:colOff>
      <xdr:row>36</xdr:row>
      <xdr:rowOff>114173</xdr:rowOff>
    </xdr:to>
    <xdr:cxnSp macro="">
      <xdr:nvCxnSpPr>
        <xdr:cNvPr id="524" name="直線コネクタ 523">
          <a:extLst>
            <a:ext uri="{FF2B5EF4-FFF2-40B4-BE49-F238E27FC236}">
              <a16:creationId xmlns:a16="http://schemas.microsoft.com/office/drawing/2014/main" id="{94CFAB9D-5B0E-47CC-9A77-B6294142AB5E}"/>
            </a:ext>
          </a:extLst>
        </xdr:cNvPr>
        <xdr:cNvCxnSpPr/>
      </xdr:nvCxnSpPr>
      <xdr:spPr>
        <a:xfrm flipV="1">
          <a:off x="12814300" y="6283211"/>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AFE8EE0F-C186-4031-8CE3-F0EE3E844DBB}"/>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B96EB767-EC76-4D37-A0C7-2417D47A10DF}"/>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7" name="フローチャート: 判断 526">
          <a:extLst>
            <a:ext uri="{FF2B5EF4-FFF2-40B4-BE49-F238E27FC236}">
              <a16:creationId xmlns:a16="http://schemas.microsoft.com/office/drawing/2014/main" id="{8335E073-AC69-468E-B718-03440C1648C7}"/>
            </a:ext>
          </a:extLst>
        </xdr:cNvPr>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28" name="テキスト ボックス 527">
          <a:extLst>
            <a:ext uri="{FF2B5EF4-FFF2-40B4-BE49-F238E27FC236}">
              <a16:creationId xmlns:a16="http://schemas.microsoft.com/office/drawing/2014/main" id="{CF35D4F4-A6FD-43BC-A6A6-FE7C28C3DCCC}"/>
            </a:ext>
          </a:extLst>
        </xdr:cNvPr>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3CF88B25-994A-41A4-9711-FA6FD72123A9}"/>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2595BB6-249D-45EA-9235-2D893D034E6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79B8CFDF-5C75-4C25-BEB5-14329270300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1FC5591C-72F0-40AD-937E-B89AEF50F19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9DBC8D23-A83E-4E59-914C-A0593900563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157956</xdr:rowOff>
    </xdr:from>
    <xdr:to>
      <xdr:col>85</xdr:col>
      <xdr:colOff>177800</xdr:colOff>
      <xdr:row>36</xdr:row>
      <xdr:rowOff>88106</xdr:rowOff>
    </xdr:to>
    <xdr:sp macro="" textlink="">
      <xdr:nvSpPr>
        <xdr:cNvPr id="534" name="楕円 533">
          <a:extLst>
            <a:ext uri="{FF2B5EF4-FFF2-40B4-BE49-F238E27FC236}">
              <a16:creationId xmlns:a16="http://schemas.microsoft.com/office/drawing/2014/main" id="{6C22153F-C617-4EB9-9B98-B6171C83C2A8}"/>
            </a:ext>
          </a:extLst>
        </xdr:cNvPr>
        <xdr:cNvSpPr/>
      </xdr:nvSpPr>
      <xdr:spPr>
        <a:xfrm>
          <a:off x="16268700" y="615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9383</xdr:rowOff>
    </xdr:from>
    <xdr:ext cx="534377" cy="259045"/>
    <xdr:sp macro="" textlink="">
      <xdr:nvSpPr>
        <xdr:cNvPr id="535" name="消防費該当値テキスト">
          <a:extLst>
            <a:ext uri="{FF2B5EF4-FFF2-40B4-BE49-F238E27FC236}">
              <a16:creationId xmlns:a16="http://schemas.microsoft.com/office/drawing/2014/main" id="{74D984AA-FBEA-462A-A303-D0A3DD164F60}"/>
            </a:ext>
          </a:extLst>
        </xdr:cNvPr>
        <xdr:cNvSpPr txBox="1"/>
      </xdr:nvSpPr>
      <xdr:spPr>
        <a:xfrm>
          <a:off x="16370300" y="601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19691</xdr:rowOff>
    </xdr:from>
    <xdr:to>
      <xdr:col>81</xdr:col>
      <xdr:colOff>101600</xdr:colOff>
      <xdr:row>36</xdr:row>
      <xdr:rowOff>121291</xdr:rowOff>
    </xdr:to>
    <xdr:sp macro="" textlink="">
      <xdr:nvSpPr>
        <xdr:cNvPr id="536" name="楕円 535">
          <a:extLst>
            <a:ext uri="{FF2B5EF4-FFF2-40B4-BE49-F238E27FC236}">
              <a16:creationId xmlns:a16="http://schemas.microsoft.com/office/drawing/2014/main" id="{4418C15F-0E66-4778-B565-DAFA865102BE}"/>
            </a:ext>
          </a:extLst>
        </xdr:cNvPr>
        <xdr:cNvSpPr/>
      </xdr:nvSpPr>
      <xdr:spPr>
        <a:xfrm>
          <a:off x="15430500" y="61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112418</xdr:rowOff>
    </xdr:from>
    <xdr:ext cx="534377" cy="259045"/>
    <xdr:sp macro="" textlink="">
      <xdr:nvSpPr>
        <xdr:cNvPr id="537" name="テキスト ボックス 536">
          <a:extLst>
            <a:ext uri="{FF2B5EF4-FFF2-40B4-BE49-F238E27FC236}">
              <a16:creationId xmlns:a16="http://schemas.microsoft.com/office/drawing/2014/main" id="{BA037929-DC05-40BD-B289-9DC45794C2FA}"/>
            </a:ext>
          </a:extLst>
        </xdr:cNvPr>
        <xdr:cNvSpPr txBox="1"/>
      </xdr:nvSpPr>
      <xdr:spPr>
        <a:xfrm>
          <a:off x="15214111" y="628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6299</xdr:rowOff>
    </xdr:from>
    <xdr:to>
      <xdr:col>76</xdr:col>
      <xdr:colOff>165100</xdr:colOff>
      <xdr:row>36</xdr:row>
      <xdr:rowOff>107899</xdr:rowOff>
    </xdr:to>
    <xdr:sp macro="" textlink="">
      <xdr:nvSpPr>
        <xdr:cNvPr id="538" name="楕円 537">
          <a:extLst>
            <a:ext uri="{FF2B5EF4-FFF2-40B4-BE49-F238E27FC236}">
              <a16:creationId xmlns:a16="http://schemas.microsoft.com/office/drawing/2014/main" id="{B43B65C2-CA63-4C00-A0F6-C4EDCA38DF44}"/>
            </a:ext>
          </a:extLst>
        </xdr:cNvPr>
        <xdr:cNvSpPr/>
      </xdr:nvSpPr>
      <xdr:spPr>
        <a:xfrm>
          <a:off x="14541500" y="61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124426</xdr:rowOff>
    </xdr:from>
    <xdr:ext cx="534377" cy="259045"/>
    <xdr:sp macro="" textlink="">
      <xdr:nvSpPr>
        <xdr:cNvPr id="539" name="テキスト ボックス 538">
          <a:extLst>
            <a:ext uri="{FF2B5EF4-FFF2-40B4-BE49-F238E27FC236}">
              <a16:creationId xmlns:a16="http://schemas.microsoft.com/office/drawing/2014/main" id="{859474B9-E66D-43E5-98BB-DAB07E028B1D}"/>
            </a:ext>
          </a:extLst>
        </xdr:cNvPr>
        <xdr:cNvSpPr txBox="1"/>
      </xdr:nvSpPr>
      <xdr:spPr>
        <a:xfrm>
          <a:off x="14325111" y="595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60211</xdr:rowOff>
    </xdr:from>
    <xdr:to>
      <xdr:col>72</xdr:col>
      <xdr:colOff>38100</xdr:colOff>
      <xdr:row>36</xdr:row>
      <xdr:rowOff>161811</xdr:rowOff>
    </xdr:to>
    <xdr:sp macro="" textlink="">
      <xdr:nvSpPr>
        <xdr:cNvPr id="540" name="楕円 539">
          <a:extLst>
            <a:ext uri="{FF2B5EF4-FFF2-40B4-BE49-F238E27FC236}">
              <a16:creationId xmlns:a16="http://schemas.microsoft.com/office/drawing/2014/main" id="{6D54EBF6-BBB3-4C12-B785-F6FA53B14B93}"/>
            </a:ext>
          </a:extLst>
        </xdr:cNvPr>
        <xdr:cNvSpPr/>
      </xdr:nvSpPr>
      <xdr:spPr>
        <a:xfrm>
          <a:off x="13652500" y="62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152938</xdr:rowOff>
    </xdr:from>
    <xdr:ext cx="534377" cy="259045"/>
    <xdr:sp macro="" textlink="">
      <xdr:nvSpPr>
        <xdr:cNvPr id="541" name="テキスト ボックス 540">
          <a:extLst>
            <a:ext uri="{FF2B5EF4-FFF2-40B4-BE49-F238E27FC236}">
              <a16:creationId xmlns:a16="http://schemas.microsoft.com/office/drawing/2014/main" id="{24721B17-F56A-48E9-9E35-0311B533D922}"/>
            </a:ext>
          </a:extLst>
        </xdr:cNvPr>
        <xdr:cNvSpPr txBox="1"/>
      </xdr:nvSpPr>
      <xdr:spPr>
        <a:xfrm>
          <a:off x="13436111" y="63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63373</xdr:rowOff>
    </xdr:from>
    <xdr:to>
      <xdr:col>67</xdr:col>
      <xdr:colOff>101600</xdr:colOff>
      <xdr:row>36</xdr:row>
      <xdr:rowOff>164973</xdr:rowOff>
    </xdr:to>
    <xdr:sp macro="" textlink="">
      <xdr:nvSpPr>
        <xdr:cNvPr id="542" name="楕円 541">
          <a:extLst>
            <a:ext uri="{FF2B5EF4-FFF2-40B4-BE49-F238E27FC236}">
              <a16:creationId xmlns:a16="http://schemas.microsoft.com/office/drawing/2014/main" id="{48F5E537-2E54-4606-8FA1-09C289C4905D}"/>
            </a:ext>
          </a:extLst>
        </xdr:cNvPr>
        <xdr:cNvSpPr/>
      </xdr:nvSpPr>
      <xdr:spPr>
        <a:xfrm>
          <a:off x="12763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156100</xdr:rowOff>
    </xdr:from>
    <xdr:ext cx="534377" cy="259045"/>
    <xdr:sp macro="" textlink="">
      <xdr:nvSpPr>
        <xdr:cNvPr id="543" name="テキスト ボックス 542">
          <a:extLst>
            <a:ext uri="{FF2B5EF4-FFF2-40B4-BE49-F238E27FC236}">
              <a16:creationId xmlns:a16="http://schemas.microsoft.com/office/drawing/2014/main" id="{57B5C074-5F2C-442F-B676-77CC99FCF3B2}"/>
            </a:ext>
          </a:extLst>
        </xdr:cNvPr>
        <xdr:cNvSpPr txBox="1"/>
      </xdr:nvSpPr>
      <xdr:spPr>
        <a:xfrm>
          <a:off x="12547111" y="63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3CB99221-7943-4C3E-ABC7-B7A657303A0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6362457E-CFE9-47AD-AB0C-25D6463345D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DEE66CEA-2ACE-43F2-8DC9-F46639F042F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5C5D110E-8904-4814-B11D-99733FB64EE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5BEF4519-D7F6-4145-ADD2-5C81ACA3E23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CA4889CA-878F-477B-8DD4-42F054B17A8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F47E2F8B-02A7-4C4B-92B3-D18756AF7D6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9DAF1551-7484-44DF-99A8-940838C1581A}"/>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4F3B1872-ACE9-4106-8BA4-32BEDD3B0C6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1C5A78BE-D96B-484A-9539-6D219B6C882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AB3B762B-EDCD-488D-A8E8-65DEB0FB3D1D}"/>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B03B7CF4-C786-4CC9-8BE7-92C22B44EAD1}"/>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A40FCDBC-23DB-4183-ACAC-61B758023E71}"/>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BF235EF-C1FE-470D-98AB-105C604B0619}"/>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3D0BECF9-9E65-4F46-9B5E-6E19EB4CAA63}"/>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111DEF3-F10C-4B98-8AAF-993268168A5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3D875B7C-6B46-433A-9C37-2BD2404234C7}"/>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F8EEB527-54BA-4694-A94D-C980775796AA}"/>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325B83DB-BCCD-4FF0-9CDB-380FE709746B}"/>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38591DE-7E65-45FB-B78F-6E8F4075F1C3}"/>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4C8A512A-472E-44B1-8F79-89F95FB25F2F}"/>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59A8D8E-9959-42FA-9B00-97DCE27D6FC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BE2323C6-6409-4571-B793-5705B5C6C638}"/>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84EA8065-3245-4C2C-A94B-7F5417F3657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9E9B430C-8C45-430B-BC0D-C73B1ED2D645}"/>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8377C166-F93F-42C4-B236-96ADB97E6892}"/>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51552F8E-98E6-41EC-B014-62CD7B7B6134}"/>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E7963087-086C-4F5F-9E5F-A268EBCFE09A}"/>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16652433-642F-4BB8-8DF2-26F3D7680C3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59131</xdr:rowOff>
    </xdr:from>
    <xdr:to>
      <xdr:col>85</xdr:col>
      <xdr:colOff>127000</xdr:colOff>
      <xdr:row>56</xdr:row>
      <xdr:rowOff>160477</xdr:rowOff>
    </xdr:to>
    <xdr:cxnSp macro="">
      <xdr:nvCxnSpPr>
        <xdr:cNvPr id="573" name="直線コネクタ 572">
          <a:extLst>
            <a:ext uri="{FF2B5EF4-FFF2-40B4-BE49-F238E27FC236}">
              <a16:creationId xmlns:a16="http://schemas.microsoft.com/office/drawing/2014/main" id="{D90CFF58-C493-47F5-BF95-89694624187A}"/>
            </a:ext>
          </a:extLst>
        </xdr:cNvPr>
        <xdr:cNvCxnSpPr/>
      </xdr:nvCxnSpPr>
      <xdr:spPr>
        <a:xfrm flipV="1">
          <a:off x="15481300" y="9660331"/>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a:extLst>
            <a:ext uri="{FF2B5EF4-FFF2-40B4-BE49-F238E27FC236}">
              <a16:creationId xmlns:a16="http://schemas.microsoft.com/office/drawing/2014/main" id="{51753EB4-08B4-4933-B9C1-28EC486E8017}"/>
            </a:ext>
          </a:extLst>
        </xdr:cNvPr>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463DC72C-C688-4E70-B5A2-DCAE18F89568}"/>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160477</xdr:rowOff>
    </xdr:from>
    <xdr:to>
      <xdr:col>81</xdr:col>
      <xdr:colOff>50800</xdr:colOff>
      <xdr:row>57</xdr:row>
      <xdr:rowOff>117907</xdr:rowOff>
    </xdr:to>
    <xdr:cxnSp macro="">
      <xdr:nvCxnSpPr>
        <xdr:cNvPr id="576" name="直線コネクタ 575">
          <a:extLst>
            <a:ext uri="{FF2B5EF4-FFF2-40B4-BE49-F238E27FC236}">
              <a16:creationId xmlns:a16="http://schemas.microsoft.com/office/drawing/2014/main" id="{DC5907A6-213F-47F5-9EC5-8E045203791F}"/>
            </a:ext>
          </a:extLst>
        </xdr:cNvPr>
        <xdr:cNvCxnSpPr/>
      </xdr:nvCxnSpPr>
      <xdr:spPr>
        <a:xfrm flipV="1">
          <a:off x="14592300" y="9761677"/>
          <a:ext cx="889000" cy="1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9E0D4E1F-CEA3-4D9E-A59A-F7D7ACECB859}"/>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a:extLst>
            <a:ext uri="{FF2B5EF4-FFF2-40B4-BE49-F238E27FC236}">
              <a16:creationId xmlns:a16="http://schemas.microsoft.com/office/drawing/2014/main" id="{18D5883E-1485-451A-A479-D28A29DE5166}"/>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117907</xdr:rowOff>
    </xdr:from>
    <xdr:to>
      <xdr:col>76</xdr:col>
      <xdr:colOff>114300</xdr:colOff>
      <xdr:row>57</xdr:row>
      <xdr:rowOff>153759</xdr:rowOff>
    </xdr:to>
    <xdr:cxnSp macro="">
      <xdr:nvCxnSpPr>
        <xdr:cNvPr id="579" name="直線コネクタ 578">
          <a:extLst>
            <a:ext uri="{FF2B5EF4-FFF2-40B4-BE49-F238E27FC236}">
              <a16:creationId xmlns:a16="http://schemas.microsoft.com/office/drawing/2014/main" id="{7E1B67E3-40F0-4D10-8F2B-2A5CB4683F1E}"/>
            </a:ext>
          </a:extLst>
        </xdr:cNvPr>
        <xdr:cNvCxnSpPr/>
      </xdr:nvCxnSpPr>
      <xdr:spPr>
        <a:xfrm flipV="1">
          <a:off x="13703300" y="9890557"/>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7116B19B-8EF8-4BA0-9CB0-6D9EEC2EB642}"/>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26D0A499-4B9F-452A-A177-43CC958AAB22}"/>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153759</xdr:rowOff>
    </xdr:from>
    <xdr:to>
      <xdr:col>71</xdr:col>
      <xdr:colOff>177800</xdr:colOff>
      <xdr:row>58</xdr:row>
      <xdr:rowOff>36055</xdr:rowOff>
    </xdr:to>
    <xdr:cxnSp macro="">
      <xdr:nvCxnSpPr>
        <xdr:cNvPr id="582" name="直線コネクタ 581">
          <a:extLst>
            <a:ext uri="{FF2B5EF4-FFF2-40B4-BE49-F238E27FC236}">
              <a16:creationId xmlns:a16="http://schemas.microsoft.com/office/drawing/2014/main" id="{781F18DB-7FD3-4F8F-94C6-B7F21F3A8934}"/>
            </a:ext>
          </a:extLst>
        </xdr:cNvPr>
        <xdr:cNvCxnSpPr/>
      </xdr:nvCxnSpPr>
      <xdr:spPr>
        <a:xfrm flipV="1">
          <a:off x="12814300" y="9926409"/>
          <a:ext cx="889000" cy="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B965120F-38BA-4E46-A0A9-A97E15DD521C}"/>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a:extLst>
            <a:ext uri="{FF2B5EF4-FFF2-40B4-BE49-F238E27FC236}">
              <a16:creationId xmlns:a16="http://schemas.microsoft.com/office/drawing/2014/main" id="{4667342C-571A-4ECC-B394-C7E2044F46CE}"/>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5" name="フローチャート: 判断 584">
          <a:extLst>
            <a:ext uri="{FF2B5EF4-FFF2-40B4-BE49-F238E27FC236}">
              <a16:creationId xmlns:a16="http://schemas.microsoft.com/office/drawing/2014/main" id="{25DC8BCD-69D0-4310-833D-522B8FFD9E2A}"/>
            </a:ext>
          </a:extLst>
        </xdr:cNvPr>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47286</xdr:rowOff>
    </xdr:from>
    <xdr:ext cx="534377" cy="259045"/>
    <xdr:sp macro="" textlink="">
      <xdr:nvSpPr>
        <xdr:cNvPr id="586" name="テキスト ボックス 585">
          <a:extLst>
            <a:ext uri="{FF2B5EF4-FFF2-40B4-BE49-F238E27FC236}">
              <a16:creationId xmlns:a16="http://schemas.microsoft.com/office/drawing/2014/main" id="{60541DF9-0E6B-424E-B7A5-876D986D27A5}"/>
            </a:ext>
          </a:extLst>
        </xdr:cNvPr>
        <xdr:cNvSpPr txBox="1"/>
      </xdr:nvSpPr>
      <xdr:spPr>
        <a:xfrm>
          <a:off x="12547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18CD58BE-72EB-4E9F-B387-5977D6B01EE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BC28DFDF-8959-4D91-B353-15747973B2A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B1C44054-4F70-44DC-A4CA-E1A37D49D10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235BBD0C-4EB9-4188-B411-B4BB6EABB71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1F2DD13A-FED4-49F2-BC67-C0CC8109159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8331</xdr:rowOff>
    </xdr:from>
    <xdr:to>
      <xdr:col>85</xdr:col>
      <xdr:colOff>177800</xdr:colOff>
      <xdr:row>56</xdr:row>
      <xdr:rowOff>109931</xdr:rowOff>
    </xdr:to>
    <xdr:sp macro="" textlink="">
      <xdr:nvSpPr>
        <xdr:cNvPr id="592" name="楕円 591">
          <a:extLst>
            <a:ext uri="{FF2B5EF4-FFF2-40B4-BE49-F238E27FC236}">
              <a16:creationId xmlns:a16="http://schemas.microsoft.com/office/drawing/2014/main" id="{80A1D773-AA83-4A95-8CF4-35A64D6EDA7F}"/>
            </a:ext>
          </a:extLst>
        </xdr:cNvPr>
        <xdr:cNvSpPr/>
      </xdr:nvSpPr>
      <xdr:spPr>
        <a:xfrm>
          <a:off x="16268700" y="96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31208</xdr:rowOff>
    </xdr:from>
    <xdr:ext cx="534377" cy="259045"/>
    <xdr:sp macro="" textlink="">
      <xdr:nvSpPr>
        <xdr:cNvPr id="593" name="教育費該当値テキスト">
          <a:extLst>
            <a:ext uri="{FF2B5EF4-FFF2-40B4-BE49-F238E27FC236}">
              <a16:creationId xmlns:a16="http://schemas.microsoft.com/office/drawing/2014/main" id="{AFBC4FD3-3E52-4372-A9BD-7B5D12A3467B}"/>
            </a:ext>
          </a:extLst>
        </xdr:cNvPr>
        <xdr:cNvSpPr txBox="1"/>
      </xdr:nvSpPr>
      <xdr:spPr>
        <a:xfrm>
          <a:off x="16370300"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109677</xdr:rowOff>
    </xdr:from>
    <xdr:to>
      <xdr:col>81</xdr:col>
      <xdr:colOff>101600</xdr:colOff>
      <xdr:row>57</xdr:row>
      <xdr:rowOff>39827</xdr:rowOff>
    </xdr:to>
    <xdr:sp macro="" textlink="">
      <xdr:nvSpPr>
        <xdr:cNvPr id="594" name="楕円 593">
          <a:extLst>
            <a:ext uri="{FF2B5EF4-FFF2-40B4-BE49-F238E27FC236}">
              <a16:creationId xmlns:a16="http://schemas.microsoft.com/office/drawing/2014/main" id="{21C60661-6FED-4909-A1B0-E1A136CC7A35}"/>
            </a:ext>
          </a:extLst>
        </xdr:cNvPr>
        <xdr:cNvSpPr/>
      </xdr:nvSpPr>
      <xdr:spPr>
        <a:xfrm>
          <a:off x="15430500" y="97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56354</xdr:rowOff>
    </xdr:from>
    <xdr:ext cx="534377" cy="259045"/>
    <xdr:sp macro="" textlink="">
      <xdr:nvSpPr>
        <xdr:cNvPr id="595" name="テキスト ボックス 594">
          <a:extLst>
            <a:ext uri="{FF2B5EF4-FFF2-40B4-BE49-F238E27FC236}">
              <a16:creationId xmlns:a16="http://schemas.microsoft.com/office/drawing/2014/main" id="{0A8C0287-A455-4EC8-B70F-3C50006EF642}"/>
            </a:ext>
          </a:extLst>
        </xdr:cNvPr>
        <xdr:cNvSpPr txBox="1"/>
      </xdr:nvSpPr>
      <xdr:spPr>
        <a:xfrm>
          <a:off x="15214111" y="94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67107</xdr:rowOff>
    </xdr:from>
    <xdr:to>
      <xdr:col>76</xdr:col>
      <xdr:colOff>165100</xdr:colOff>
      <xdr:row>57</xdr:row>
      <xdr:rowOff>168707</xdr:rowOff>
    </xdr:to>
    <xdr:sp macro="" textlink="">
      <xdr:nvSpPr>
        <xdr:cNvPr id="596" name="楕円 595">
          <a:extLst>
            <a:ext uri="{FF2B5EF4-FFF2-40B4-BE49-F238E27FC236}">
              <a16:creationId xmlns:a16="http://schemas.microsoft.com/office/drawing/2014/main" id="{B9E5CC01-F68B-4FA9-A767-88A1EE7318AB}"/>
            </a:ext>
          </a:extLst>
        </xdr:cNvPr>
        <xdr:cNvSpPr/>
      </xdr:nvSpPr>
      <xdr:spPr>
        <a:xfrm>
          <a:off x="14541500" y="98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159834</xdr:rowOff>
    </xdr:from>
    <xdr:ext cx="534377" cy="259045"/>
    <xdr:sp macro="" textlink="">
      <xdr:nvSpPr>
        <xdr:cNvPr id="597" name="テキスト ボックス 596">
          <a:extLst>
            <a:ext uri="{FF2B5EF4-FFF2-40B4-BE49-F238E27FC236}">
              <a16:creationId xmlns:a16="http://schemas.microsoft.com/office/drawing/2014/main" id="{DE455AEF-BC31-4CD2-A1D9-C99677C9BE44}"/>
            </a:ext>
          </a:extLst>
        </xdr:cNvPr>
        <xdr:cNvSpPr txBox="1"/>
      </xdr:nvSpPr>
      <xdr:spPr>
        <a:xfrm>
          <a:off x="14325111" y="993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102959</xdr:rowOff>
    </xdr:from>
    <xdr:to>
      <xdr:col>72</xdr:col>
      <xdr:colOff>38100</xdr:colOff>
      <xdr:row>58</xdr:row>
      <xdr:rowOff>33109</xdr:rowOff>
    </xdr:to>
    <xdr:sp macro="" textlink="">
      <xdr:nvSpPr>
        <xdr:cNvPr id="598" name="楕円 597">
          <a:extLst>
            <a:ext uri="{FF2B5EF4-FFF2-40B4-BE49-F238E27FC236}">
              <a16:creationId xmlns:a16="http://schemas.microsoft.com/office/drawing/2014/main" id="{4F899497-AB80-4BBA-B639-FF62B5EDF6B8}"/>
            </a:ext>
          </a:extLst>
        </xdr:cNvPr>
        <xdr:cNvSpPr/>
      </xdr:nvSpPr>
      <xdr:spPr>
        <a:xfrm>
          <a:off x="13652500" y="98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24236</xdr:rowOff>
    </xdr:from>
    <xdr:ext cx="534377" cy="259045"/>
    <xdr:sp macro="" textlink="">
      <xdr:nvSpPr>
        <xdr:cNvPr id="599" name="テキスト ボックス 598">
          <a:extLst>
            <a:ext uri="{FF2B5EF4-FFF2-40B4-BE49-F238E27FC236}">
              <a16:creationId xmlns:a16="http://schemas.microsoft.com/office/drawing/2014/main" id="{DDDBF5ED-CF39-4B31-BA67-ED0101BDED4B}"/>
            </a:ext>
          </a:extLst>
        </xdr:cNvPr>
        <xdr:cNvSpPr txBox="1"/>
      </xdr:nvSpPr>
      <xdr:spPr>
        <a:xfrm>
          <a:off x="13436111" y="99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156705</xdr:rowOff>
    </xdr:from>
    <xdr:to>
      <xdr:col>67</xdr:col>
      <xdr:colOff>101600</xdr:colOff>
      <xdr:row>58</xdr:row>
      <xdr:rowOff>86855</xdr:rowOff>
    </xdr:to>
    <xdr:sp macro="" textlink="">
      <xdr:nvSpPr>
        <xdr:cNvPr id="600" name="楕円 599">
          <a:extLst>
            <a:ext uri="{FF2B5EF4-FFF2-40B4-BE49-F238E27FC236}">
              <a16:creationId xmlns:a16="http://schemas.microsoft.com/office/drawing/2014/main" id="{A761191C-0527-425D-AAF5-FF2660C85FFE}"/>
            </a:ext>
          </a:extLst>
        </xdr:cNvPr>
        <xdr:cNvSpPr/>
      </xdr:nvSpPr>
      <xdr:spPr>
        <a:xfrm>
          <a:off x="12763500" y="99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77982</xdr:rowOff>
    </xdr:from>
    <xdr:ext cx="534377" cy="259045"/>
    <xdr:sp macro="" textlink="">
      <xdr:nvSpPr>
        <xdr:cNvPr id="601" name="テキスト ボックス 600">
          <a:extLst>
            <a:ext uri="{FF2B5EF4-FFF2-40B4-BE49-F238E27FC236}">
              <a16:creationId xmlns:a16="http://schemas.microsoft.com/office/drawing/2014/main" id="{3320D02C-C18D-44F4-BE03-5CEBE0AC138B}"/>
            </a:ext>
          </a:extLst>
        </xdr:cNvPr>
        <xdr:cNvSpPr txBox="1"/>
      </xdr:nvSpPr>
      <xdr:spPr>
        <a:xfrm>
          <a:off x="12547111" y="100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E8C3F302-9816-4320-8C5C-94031FA4590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F4E201D7-510B-4E49-BE4F-4BEF479A9C5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66B1484F-B5EC-4EB0-9C1A-B9A6C2B31F7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55ECF912-94CB-46D5-8BA1-37AFFA598A3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70EB835-67F2-4009-8244-6B1DE7B2E83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F71EB3D9-E03F-4A97-8A9C-9637A7EFDCE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5AF7906-19D5-48B3-A3C9-C1D53D6A765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A9511957-FB74-4646-B6DE-EAA5F17A38C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2BF065B7-C8C6-4847-8350-4C86BCFD621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3B7335CD-2DBE-4A34-A2D8-EEC440DAD1C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39736090-A7C1-405E-BD8F-108721466C8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BBDA55F9-3FC0-4910-BFAF-0A308A01E1DE}"/>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E1AE27F-19D5-4DD4-9D58-E73FC7341D5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C32AA084-A225-4AFB-9D2A-764DAE38CAAC}"/>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5BA50602-1588-4C40-9D0A-54B490F4F84F}"/>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73B05A24-AB15-4BA8-A47D-347C3F4600E6}"/>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56AAA02E-4592-45AF-A0E5-A10AD84882B3}"/>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348641A-6FCB-41FB-A050-0AD0AE208962}"/>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DAFA5BAD-AAAC-49B4-B0B0-31FC734D48C7}"/>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FC84B625-7204-4FAB-B3B0-45E6B720B44E}"/>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7DE2F32-ACF0-4606-A6FE-4670FF39424D}"/>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17C5BA87-8C1B-4992-9D79-4DBCF3343085}"/>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F32F79C7-031E-4708-B2EA-731B04BA002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F1B399DE-021D-4F15-8042-A6BCBF9D7772}"/>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43B0FC0E-6740-42B9-AE52-5C30601C61D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4BFD1FC6-AB88-4A0C-84D0-D582C4195FC4}"/>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5D9FDF8B-5C9D-4510-A3C4-1692C843A323}"/>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2970A171-5093-4275-95A0-B07A64935971}"/>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AEA12625-8F6C-4B87-9882-2A94DEE3CAD6}"/>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ED1FF533-E6F0-476F-9449-A5F66A794C34}"/>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84336</xdr:rowOff>
    </xdr:from>
    <xdr:to>
      <xdr:col>85</xdr:col>
      <xdr:colOff>127000</xdr:colOff>
      <xdr:row>79</xdr:row>
      <xdr:rowOff>96309</xdr:rowOff>
    </xdr:to>
    <xdr:cxnSp macro="">
      <xdr:nvCxnSpPr>
        <xdr:cNvPr id="632" name="直線コネクタ 631">
          <a:extLst>
            <a:ext uri="{FF2B5EF4-FFF2-40B4-BE49-F238E27FC236}">
              <a16:creationId xmlns:a16="http://schemas.microsoft.com/office/drawing/2014/main" id="{50D77FEE-12DF-45FF-B651-67C4B682D5BE}"/>
            </a:ext>
          </a:extLst>
        </xdr:cNvPr>
        <xdr:cNvCxnSpPr/>
      </xdr:nvCxnSpPr>
      <xdr:spPr>
        <a:xfrm>
          <a:off x="15481300" y="13628886"/>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26B14739-CAC8-4BAD-90A9-70C2ED3F5DF9}"/>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E72D275B-B271-4FC0-85E9-6DCEF73AA74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40977</xdr:rowOff>
    </xdr:from>
    <xdr:to>
      <xdr:col>81</xdr:col>
      <xdr:colOff>50800</xdr:colOff>
      <xdr:row>79</xdr:row>
      <xdr:rowOff>84336</xdr:rowOff>
    </xdr:to>
    <xdr:cxnSp macro="">
      <xdr:nvCxnSpPr>
        <xdr:cNvPr id="635" name="直線コネクタ 634">
          <a:extLst>
            <a:ext uri="{FF2B5EF4-FFF2-40B4-BE49-F238E27FC236}">
              <a16:creationId xmlns:a16="http://schemas.microsoft.com/office/drawing/2014/main" id="{BB8D5605-BCB9-43BD-B12B-0A6400D24E43}"/>
            </a:ext>
          </a:extLst>
        </xdr:cNvPr>
        <xdr:cNvCxnSpPr/>
      </xdr:nvCxnSpPr>
      <xdr:spPr>
        <a:xfrm>
          <a:off x="14592300" y="13585527"/>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42C206AF-D74B-44DC-8C49-6DCFA2FD1F6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98C1FBA0-FD56-418A-8ECA-B256A843C63B}"/>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40977</xdr:rowOff>
    </xdr:from>
    <xdr:to>
      <xdr:col>76</xdr:col>
      <xdr:colOff>114300</xdr:colOff>
      <xdr:row>79</xdr:row>
      <xdr:rowOff>96549</xdr:rowOff>
    </xdr:to>
    <xdr:cxnSp macro="">
      <xdr:nvCxnSpPr>
        <xdr:cNvPr id="638" name="直線コネクタ 637">
          <a:extLst>
            <a:ext uri="{FF2B5EF4-FFF2-40B4-BE49-F238E27FC236}">
              <a16:creationId xmlns:a16="http://schemas.microsoft.com/office/drawing/2014/main" id="{E9EA407D-3186-4F83-93B7-4B5C3310FBD2}"/>
            </a:ext>
          </a:extLst>
        </xdr:cNvPr>
        <xdr:cNvCxnSpPr/>
      </xdr:nvCxnSpPr>
      <xdr:spPr>
        <a:xfrm flipV="1">
          <a:off x="13703300" y="13585527"/>
          <a:ext cx="8890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1B51E39-A256-4A01-8FF0-A4AC7DF0FA05}"/>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704C5910-7A35-4A76-90E0-50438963D495}"/>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96549</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523D1A5F-6372-4B45-978E-6017C14F5CB3}"/>
            </a:ext>
          </a:extLst>
        </xdr:cNvPr>
        <xdr:cNvCxnSpPr/>
      </xdr:nvCxnSpPr>
      <xdr:spPr>
        <a:xfrm flipV="1">
          <a:off x="12814300" y="13641099"/>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DF8DC7A5-5490-4ABF-BDEB-0701BE36EA66}"/>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B0B40D11-04C2-4864-888A-535270DB9F92}"/>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4" name="フローチャート: 判断 643">
          <a:extLst>
            <a:ext uri="{FF2B5EF4-FFF2-40B4-BE49-F238E27FC236}">
              <a16:creationId xmlns:a16="http://schemas.microsoft.com/office/drawing/2014/main" id="{A7E9DE42-55C6-4658-9283-F24DD73A6A5B}"/>
            </a:ext>
          </a:extLst>
        </xdr:cNvPr>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115130</xdr:rowOff>
    </xdr:from>
    <xdr:ext cx="469744" cy="259045"/>
    <xdr:sp macro="" textlink="">
      <xdr:nvSpPr>
        <xdr:cNvPr id="645" name="テキスト ボックス 644">
          <a:extLst>
            <a:ext uri="{FF2B5EF4-FFF2-40B4-BE49-F238E27FC236}">
              <a16:creationId xmlns:a16="http://schemas.microsoft.com/office/drawing/2014/main" id="{7710CEC8-A0A3-439E-85F0-B6248BCA8339}"/>
            </a:ext>
          </a:extLst>
        </xdr:cNvPr>
        <xdr:cNvSpPr txBox="1"/>
      </xdr:nvSpPr>
      <xdr:spPr>
        <a:xfrm>
          <a:off x="12579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F719FBE2-33C0-4F22-8A58-B01290ACC22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10C3B549-605E-465F-B471-8FF35B0AF63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A59687A9-8F56-47D5-A913-25351D17845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F706DEFC-2071-4F91-A46F-62E6A119943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F609E23A-B42D-4C1B-AE81-FDC03683C8F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45509</xdr:rowOff>
    </xdr:from>
    <xdr:to>
      <xdr:col>85</xdr:col>
      <xdr:colOff>177800</xdr:colOff>
      <xdr:row>79</xdr:row>
      <xdr:rowOff>147109</xdr:rowOff>
    </xdr:to>
    <xdr:sp macro="" textlink="">
      <xdr:nvSpPr>
        <xdr:cNvPr id="651" name="楕円 650">
          <a:extLst>
            <a:ext uri="{FF2B5EF4-FFF2-40B4-BE49-F238E27FC236}">
              <a16:creationId xmlns:a16="http://schemas.microsoft.com/office/drawing/2014/main" id="{C1EB4BCD-F757-4B03-956F-A38EB2F16926}"/>
            </a:ext>
          </a:extLst>
        </xdr:cNvPr>
        <xdr:cNvSpPr/>
      </xdr:nvSpPr>
      <xdr:spPr>
        <a:xfrm>
          <a:off x="16268700" y="135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131886</xdr:rowOff>
    </xdr:from>
    <xdr:ext cx="378565" cy="259045"/>
    <xdr:sp macro="" textlink="">
      <xdr:nvSpPr>
        <xdr:cNvPr id="652" name="災害復旧費該当値テキスト">
          <a:extLst>
            <a:ext uri="{FF2B5EF4-FFF2-40B4-BE49-F238E27FC236}">
              <a16:creationId xmlns:a16="http://schemas.microsoft.com/office/drawing/2014/main" id="{2519363C-6389-402C-A8D3-28CC2A691E0B}"/>
            </a:ext>
          </a:extLst>
        </xdr:cNvPr>
        <xdr:cNvSpPr txBox="1"/>
      </xdr:nvSpPr>
      <xdr:spPr>
        <a:xfrm>
          <a:off x="16370300" y="13504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33536</xdr:rowOff>
    </xdr:from>
    <xdr:to>
      <xdr:col>81</xdr:col>
      <xdr:colOff>101600</xdr:colOff>
      <xdr:row>79</xdr:row>
      <xdr:rowOff>135136</xdr:rowOff>
    </xdr:to>
    <xdr:sp macro="" textlink="">
      <xdr:nvSpPr>
        <xdr:cNvPr id="653" name="楕円 652">
          <a:extLst>
            <a:ext uri="{FF2B5EF4-FFF2-40B4-BE49-F238E27FC236}">
              <a16:creationId xmlns:a16="http://schemas.microsoft.com/office/drawing/2014/main" id="{380852BE-94BA-43A5-919D-2D82E3AE525E}"/>
            </a:ext>
          </a:extLst>
        </xdr:cNvPr>
        <xdr:cNvSpPr/>
      </xdr:nvSpPr>
      <xdr:spPr>
        <a:xfrm>
          <a:off x="15430500" y="13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126263</xdr:rowOff>
    </xdr:from>
    <xdr:ext cx="469744" cy="259045"/>
    <xdr:sp macro="" textlink="">
      <xdr:nvSpPr>
        <xdr:cNvPr id="654" name="テキスト ボックス 653">
          <a:extLst>
            <a:ext uri="{FF2B5EF4-FFF2-40B4-BE49-F238E27FC236}">
              <a16:creationId xmlns:a16="http://schemas.microsoft.com/office/drawing/2014/main" id="{1D7A8AAD-60E6-41CF-AC0B-48C49B78BC31}"/>
            </a:ext>
          </a:extLst>
        </xdr:cNvPr>
        <xdr:cNvSpPr txBox="1"/>
      </xdr:nvSpPr>
      <xdr:spPr>
        <a:xfrm>
          <a:off x="15246428" y="13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161627</xdr:rowOff>
    </xdr:from>
    <xdr:to>
      <xdr:col>76</xdr:col>
      <xdr:colOff>165100</xdr:colOff>
      <xdr:row>79</xdr:row>
      <xdr:rowOff>91777</xdr:rowOff>
    </xdr:to>
    <xdr:sp macro="" textlink="">
      <xdr:nvSpPr>
        <xdr:cNvPr id="655" name="楕円 654">
          <a:extLst>
            <a:ext uri="{FF2B5EF4-FFF2-40B4-BE49-F238E27FC236}">
              <a16:creationId xmlns:a16="http://schemas.microsoft.com/office/drawing/2014/main" id="{C2368D22-1F64-415B-8F87-36AF5C20310D}"/>
            </a:ext>
          </a:extLst>
        </xdr:cNvPr>
        <xdr:cNvSpPr/>
      </xdr:nvSpPr>
      <xdr:spPr>
        <a:xfrm>
          <a:off x="14541500" y="13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82904</xdr:rowOff>
    </xdr:from>
    <xdr:ext cx="469744" cy="259045"/>
    <xdr:sp macro="" textlink="">
      <xdr:nvSpPr>
        <xdr:cNvPr id="656" name="テキスト ボックス 655">
          <a:extLst>
            <a:ext uri="{FF2B5EF4-FFF2-40B4-BE49-F238E27FC236}">
              <a16:creationId xmlns:a16="http://schemas.microsoft.com/office/drawing/2014/main" id="{4362EBB8-4E95-47A0-89B2-077EC4A414CB}"/>
            </a:ext>
          </a:extLst>
        </xdr:cNvPr>
        <xdr:cNvSpPr txBox="1"/>
      </xdr:nvSpPr>
      <xdr:spPr>
        <a:xfrm>
          <a:off x="14357428" y="136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45749</xdr:rowOff>
    </xdr:from>
    <xdr:to>
      <xdr:col>72</xdr:col>
      <xdr:colOff>38100</xdr:colOff>
      <xdr:row>79</xdr:row>
      <xdr:rowOff>147349</xdr:rowOff>
    </xdr:to>
    <xdr:sp macro="" textlink="">
      <xdr:nvSpPr>
        <xdr:cNvPr id="657" name="楕円 656">
          <a:extLst>
            <a:ext uri="{FF2B5EF4-FFF2-40B4-BE49-F238E27FC236}">
              <a16:creationId xmlns:a16="http://schemas.microsoft.com/office/drawing/2014/main" id="{670E6341-0753-4FCB-8CC6-9D4F8D08F02F}"/>
            </a:ext>
          </a:extLst>
        </xdr:cNvPr>
        <xdr:cNvSpPr/>
      </xdr:nvSpPr>
      <xdr:spPr>
        <a:xfrm>
          <a:off x="13652500" y="135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138476</xdr:rowOff>
    </xdr:from>
    <xdr:ext cx="378565" cy="259045"/>
    <xdr:sp macro="" textlink="">
      <xdr:nvSpPr>
        <xdr:cNvPr id="658" name="テキスト ボックス 657">
          <a:extLst>
            <a:ext uri="{FF2B5EF4-FFF2-40B4-BE49-F238E27FC236}">
              <a16:creationId xmlns:a16="http://schemas.microsoft.com/office/drawing/2014/main" id="{48B7EA06-A5E5-44E3-BF17-44AE9FA35277}"/>
            </a:ext>
          </a:extLst>
        </xdr:cNvPr>
        <xdr:cNvSpPr txBox="1"/>
      </xdr:nvSpPr>
      <xdr:spPr>
        <a:xfrm>
          <a:off x="13514017" y="1368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a:extLst>
            <a:ext uri="{FF2B5EF4-FFF2-40B4-BE49-F238E27FC236}">
              <a16:creationId xmlns:a16="http://schemas.microsoft.com/office/drawing/2014/main" id="{3942B5CA-A2A0-46DD-80C8-1E24B9516A95}"/>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C511BCDE-CECD-443C-9502-11E5A7146797}"/>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D654F5FF-D757-4F1E-8B17-E25B26A5C786}"/>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500CDE40-9453-4AA1-BA30-77D84F7BF95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472EBCDB-9455-44E6-9566-09DD899DB05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6E43C831-B9C0-429A-B59B-606E07EDD5B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20809B0B-4494-4B98-AE54-BF6E2421F56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8D64077D-BF51-41CB-933C-3FDA819F3A9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956DF9EB-EA32-4E25-8A5D-63D1E5F0F5D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3D5AE829-0160-4C69-88DF-607519DB70C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141C12B4-BCBC-440D-8CA8-689B63C346E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4DB1EB88-B384-4DE4-8386-E698E8968CB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4CAACB38-EC47-4C2C-97DB-A1781F9A06C4}"/>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B5B48AC-4A00-49E4-BC67-E04B96A9B59F}"/>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CE17D216-05A7-41C6-A684-0C57732F2A96}"/>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24BA749C-4BA4-447F-8B4C-7E3A80B99CA8}"/>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D7E74CCD-F0ED-4F99-ADDB-5BA9C80B57D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A9E3F66-79C7-4ED0-9627-CAFB170AC628}"/>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83E1801-9341-4C6E-A8AB-11B93646363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A37F0136-14C0-4822-AE56-85DD6E1B59AC}"/>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3FD5FA7B-39FD-4F1C-B7AB-0E80E8639454}"/>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9ACD382E-393A-458B-AC25-DCA9DD6D184D}"/>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27E81F0C-43EB-44F3-A6DA-4F34FE9EA80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34B0AA9E-979C-479C-B4F0-945880FB38EB}"/>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61B1A666-CE3A-41F4-AFFE-78F8F93BC1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75849556-F04F-4A28-9234-54311C2BCEFF}"/>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361246C7-2EFF-43F8-A26E-BEEFD58DA41E}"/>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1F6DB56D-87B4-409B-957D-BF47D38CA082}"/>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45776690-8243-409F-9F1B-19FB87D12CA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9460FB1-41D1-4A7B-8596-DA15BB15A87B}"/>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117427</xdr:rowOff>
    </xdr:from>
    <xdr:to>
      <xdr:col>85</xdr:col>
      <xdr:colOff>127000</xdr:colOff>
      <xdr:row>96</xdr:row>
      <xdr:rowOff>130442</xdr:rowOff>
    </xdr:to>
    <xdr:cxnSp macro="">
      <xdr:nvCxnSpPr>
        <xdr:cNvPr id="689" name="直線コネクタ 688">
          <a:extLst>
            <a:ext uri="{FF2B5EF4-FFF2-40B4-BE49-F238E27FC236}">
              <a16:creationId xmlns:a16="http://schemas.microsoft.com/office/drawing/2014/main" id="{A2A92D69-CDEA-4E29-9942-F32CDC170739}"/>
            </a:ext>
          </a:extLst>
        </xdr:cNvPr>
        <xdr:cNvCxnSpPr/>
      </xdr:nvCxnSpPr>
      <xdr:spPr>
        <a:xfrm flipV="1">
          <a:off x="15481300" y="16576627"/>
          <a:ext cx="8382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a:extLst>
            <a:ext uri="{FF2B5EF4-FFF2-40B4-BE49-F238E27FC236}">
              <a16:creationId xmlns:a16="http://schemas.microsoft.com/office/drawing/2014/main" id="{3C473F4E-FDD4-4EF8-8F46-0AFA20A3C071}"/>
            </a:ext>
          </a:extLst>
        </xdr:cNvPr>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7B24178A-5604-4323-8B89-522A892A3039}"/>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158711</xdr:rowOff>
    </xdr:from>
    <xdr:to>
      <xdr:col>81</xdr:col>
      <xdr:colOff>50800</xdr:colOff>
      <xdr:row>96</xdr:row>
      <xdr:rowOff>130442</xdr:rowOff>
    </xdr:to>
    <xdr:cxnSp macro="">
      <xdr:nvCxnSpPr>
        <xdr:cNvPr id="692" name="直線コネクタ 691">
          <a:extLst>
            <a:ext uri="{FF2B5EF4-FFF2-40B4-BE49-F238E27FC236}">
              <a16:creationId xmlns:a16="http://schemas.microsoft.com/office/drawing/2014/main" id="{A6D57533-D1BA-4104-994F-69C6382BB9D6}"/>
            </a:ext>
          </a:extLst>
        </xdr:cNvPr>
        <xdr:cNvCxnSpPr/>
      </xdr:nvCxnSpPr>
      <xdr:spPr>
        <a:xfrm>
          <a:off x="14592300" y="16446461"/>
          <a:ext cx="889000" cy="1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3DCFB9ED-DDC0-40F1-9B8F-0A3A991E744F}"/>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a:extLst>
            <a:ext uri="{FF2B5EF4-FFF2-40B4-BE49-F238E27FC236}">
              <a16:creationId xmlns:a16="http://schemas.microsoft.com/office/drawing/2014/main" id="{D50A8A58-FD5B-4D4D-943C-B25661430E95}"/>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158711</xdr:rowOff>
    </xdr:from>
    <xdr:to>
      <xdr:col>76</xdr:col>
      <xdr:colOff>114300</xdr:colOff>
      <xdr:row>96</xdr:row>
      <xdr:rowOff>121831</xdr:rowOff>
    </xdr:to>
    <xdr:cxnSp macro="">
      <xdr:nvCxnSpPr>
        <xdr:cNvPr id="695" name="直線コネクタ 694">
          <a:extLst>
            <a:ext uri="{FF2B5EF4-FFF2-40B4-BE49-F238E27FC236}">
              <a16:creationId xmlns:a16="http://schemas.microsoft.com/office/drawing/2014/main" id="{1100E0F0-25AF-47DE-B920-27CBEDF70DFD}"/>
            </a:ext>
          </a:extLst>
        </xdr:cNvPr>
        <xdr:cNvCxnSpPr/>
      </xdr:nvCxnSpPr>
      <xdr:spPr>
        <a:xfrm flipV="1">
          <a:off x="13703300" y="16446461"/>
          <a:ext cx="8890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76A85ACF-EB07-4894-ABD5-0626F8A8466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a:extLst>
            <a:ext uri="{FF2B5EF4-FFF2-40B4-BE49-F238E27FC236}">
              <a16:creationId xmlns:a16="http://schemas.microsoft.com/office/drawing/2014/main" id="{1700BE82-FF61-4E66-8CB8-3945FB4BBA19}"/>
            </a:ext>
          </a:extLst>
        </xdr:cNvPr>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121831</xdr:rowOff>
    </xdr:from>
    <xdr:to>
      <xdr:col>71</xdr:col>
      <xdr:colOff>177800</xdr:colOff>
      <xdr:row>97</xdr:row>
      <xdr:rowOff>69467</xdr:rowOff>
    </xdr:to>
    <xdr:cxnSp macro="">
      <xdr:nvCxnSpPr>
        <xdr:cNvPr id="698" name="直線コネクタ 697">
          <a:extLst>
            <a:ext uri="{FF2B5EF4-FFF2-40B4-BE49-F238E27FC236}">
              <a16:creationId xmlns:a16="http://schemas.microsoft.com/office/drawing/2014/main" id="{678FAC4A-3ECF-4B4F-80DA-DEDF5F73321B}"/>
            </a:ext>
          </a:extLst>
        </xdr:cNvPr>
        <xdr:cNvCxnSpPr/>
      </xdr:nvCxnSpPr>
      <xdr:spPr>
        <a:xfrm flipV="1">
          <a:off x="12814300" y="16581031"/>
          <a:ext cx="889000" cy="1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49623173-88EC-4865-927C-DF13C5D3B3CF}"/>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a:extLst>
            <a:ext uri="{FF2B5EF4-FFF2-40B4-BE49-F238E27FC236}">
              <a16:creationId xmlns:a16="http://schemas.microsoft.com/office/drawing/2014/main" id="{141FC1FE-72C4-4D95-9EAC-E717F2C179E7}"/>
            </a:ext>
          </a:extLst>
        </xdr:cNvPr>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1" name="フローチャート: 判断 700">
          <a:extLst>
            <a:ext uri="{FF2B5EF4-FFF2-40B4-BE49-F238E27FC236}">
              <a16:creationId xmlns:a16="http://schemas.microsoft.com/office/drawing/2014/main" id="{F8867402-3A10-4157-B92C-32F4EE62A50D}"/>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702" name="テキスト ボックス 701">
          <a:extLst>
            <a:ext uri="{FF2B5EF4-FFF2-40B4-BE49-F238E27FC236}">
              <a16:creationId xmlns:a16="http://schemas.microsoft.com/office/drawing/2014/main" id="{DEC1DE01-A44F-4CB6-BB30-8499F3FC395F}"/>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CCD7CF6D-A96E-40AD-9A3B-BC350A33D41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9A82C677-9DEB-462F-99B4-E39671DA815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C8EF1FA8-49E6-45FB-A94E-00107562FB3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FB82D4C0-83A2-4E2F-9BF0-203531A0CE4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A9AD8193-47B4-44DA-A55C-A34DB110C44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66627</xdr:rowOff>
    </xdr:from>
    <xdr:to>
      <xdr:col>85</xdr:col>
      <xdr:colOff>177800</xdr:colOff>
      <xdr:row>96</xdr:row>
      <xdr:rowOff>168227</xdr:rowOff>
    </xdr:to>
    <xdr:sp macro="" textlink="">
      <xdr:nvSpPr>
        <xdr:cNvPr id="708" name="楕円 707">
          <a:extLst>
            <a:ext uri="{FF2B5EF4-FFF2-40B4-BE49-F238E27FC236}">
              <a16:creationId xmlns:a16="http://schemas.microsoft.com/office/drawing/2014/main" id="{01B31D97-99A8-4982-AAEE-241CDAA5D787}"/>
            </a:ext>
          </a:extLst>
        </xdr:cNvPr>
        <xdr:cNvSpPr/>
      </xdr:nvSpPr>
      <xdr:spPr>
        <a:xfrm>
          <a:off x="16268700" y="165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89504</xdr:rowOff>
    </xdr:from>
    <xdr:ext cx="534377" cy="259045"/>
    <xdr:sp macro="" textlink="">
      <xdr:nvSpPr>
        <xdr:cNvPr id="709" name="公債費該当値テキスト">
          <a:extLst>
            <a:ext uri="{FF2B5EF4-FFF2-40B4-BE49-F238E27FC236}">
              <a16:creationId xmlns:a16="http://schemas.microsoft.com/office/drawing/2014/main" id="{5674C6BD-578F-4750-91D2-D873B389CED8}"/>
            </a:ext>
          </a:extLst>
        </xdr:cNvPr>
        <xdr:cNvSpPr txBox="1"/>
      </xdr:nvSpPr>
      <xdr:spPr>
        <a:xfrm>
          <a:off x="16370300" y="163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79642</xdr:rowOff>
    </xdr:from>
    <xdr:to>
      <xdr:col>81</xdr:col>
      <xdr:colOff>101600</xdr:colOff>
      <xdr:row>97</xdr:row>
      <xdr:rowOff>9792</xdr:rowOff>
    </xdr:to>
    <xdr:sp macro="" textlink="">
      <xdr:nvSpPr>
        <xdr:cNvPr id="710" name="楕円 709">
          <a:extLst>
            <a:ext uri="{FF2B5EF4-FFF2-40B4-BE49-F238E27FC236}">
              <a16:creationId xmlns:a16="http://schemas.microsoft.com/office/drawing/2014/main" id="{57D22264-949D-4994-9A69-938C9891E3B4}"/>
            </a:ext>
          </a:extLst>
        </xdr:cNvPr>
        <xdr:cNvSpPr/>
      </xdr:nvSpPr>
      <xdr:spPr>
        <a:xfrm>
          <a:off x="15430500" y="165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919</xdr:rowOff>
    </xdr:from>
    <xdr:ext cx="534377" cy="259045"/>
    <xdr:sp macro="" textlink="">
      <xdr:nvSpPr>
        <xdr:cNvPr id="711" name="テキスト ボックス 710">
          <a:extLst>
            <a:ext uri="{FF2B5EF4-FFF2-40B4-BE49-F238E27FC236}">
              <a16:creationId xmlns:a16="http://schemas.microsoft.com/office/drawing/2014/main" id="{404A6E19-48AF-4954-BD5F-592FF445B4A6}"/>
            </a:ext>
          </a:extLst>
        </xdr:cNvPr>
        <xdr:cNvSpPr txBox="1"/>
      </xdr:nvSpPr>
      <xdr:spPr>
        <a:xfrm>
          <a:off x="15214111" y="1663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107911</xdr:rowOff>
    </xdr:from>
    <xdr:to>
      <xdr:col>76</xdr:col>
      <xdr:colOff>165100</xdr:colOff>
      <xdr:row>96</xdr:row>
      <xdr:rowOff>38061</xdr:rowOff>
    </xdr:to>
    <xdr:sp macro="" textlink="">
      <xdr:nvSpPr>
        <xdr:cNvPr id="712" name="楕円 711">
          <a:extLst>
            <a:ext uri="{FF2B5EF4-FFF2-40B4-BE49-F238E27FC236}">
              <a16:creationId xmlns:a16="http://schemas.microsoft.com/office/drawing/2014/main" id="{C5797687-18FF-445A-9F42-359BD7E3DAB6}"/>
            </a:ext>
          </a:extLst>
        </xdr:cNvPr>
        <xdr:cNvSpPr/>
      </xdr:nvSpPr>
      <xdr:spPr>
        <a:xfrm>
          <a:off x="14541500" y="163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54588</xdr:rowOff>
    </xdr:from>
    <xdr:ext cx="534377" cy="259045"/>
    <xdr:sp macro="" textlink="">
      <xdr:nvSpPr>
        <xdr:cNvPr id="713" name="テキスト ボックス 712">
          <a:extLst>
            <a:ext uri="{FF2B5EF4-FFF2-40B4-BE49-F238E27FC236}">
              <a16:creationId xmlns:a16="http://schemas.microsoft.com/office/drawing/2014/main" id="{EE4319CE-DFAB-4192-A38C-0FEFF47A73B1}"/>
            </a:ext>
          </a:extLst>
        </xdr:cNvPr>
        <xdr:cNvSpPr txBox="1"/>
      </xdr:nvSpPr>
      <xdr:spPr>
        <a:xfrm>
          <a:off x="14325111" y="161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71031</xdr:rowOff>
    </xdr:from>
    <xdr:to>
      <xdr:col>72</xdr:col>
      <xdr:colOff>38100</xdr:colOff>
      <xdr:row>97</xdr:row>
      <xdr:rowOff>1181</xdr:rowOff>
    </xdr:to>
    <xdr:sp macro="" textlink="">
      <xdr:nvSpPr>
        <xdr:cNvPr id="714" name="楕円 713">
          <a:extLst>
            <a:ext uri="{FF2B5EF4-FFF2-40B4-BE49-F238E27FC236}">
              <a16:creationId xmlns:a16="http://schemas.microsoft.com/office/drawing/2014/main" id="{87915946-71F2-4C14-AD29-3643074892CE}"/>
            </a:ext>
          </a:extLst>
        </xdr:cNvPr>
        <xdr:cNvSpPr/>
      </xdr:nvSpPr>
      <xdr:spPr>
        <a:xfrm>
          <a:off x="13652500" y="165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17708</xdr:rowOff>
    </xdr:from>
    <xdr:ext cx="534377" cy="259045"/>
    <xdr:sp macro="" textlink="">
      <xdr:nvSpPr>
        <xdr:cNvPr id="715" name="テキスト ボックス 714">
          <a:extLst>
            <a:ext uri="{FF2B5EF4-FFF2-40B4-BE49-F238E27FC236}">
              <a16:creationId xmlns:a16="http://schemas.microsoft.com/office/drawing/2014/main" id="{0DD53148-E8FE-45C6-AEDC-3FCBD5CBBC1A}"/>
            </a:ext>
          </a:extLst>
        </xdr:cNvPr>
        <xdr:cNvSpPr txBox="1"/>
      </xdr:nvSpPr>
      <xdr:spPr>
        <a:xfrm>
          <a:off x="13436111" y="163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18667</xdr:rowOff>
    </xdr:from>
    <xdr:to>
      <xdr:col>67</xdr:col>
      <xdr:colOff>101600</xdr:colOff>
      <xdr:row>97</xdr:row>
      <xdr:rowOff>120267</xdr:rowOff>
    </xdr:to>
    <xdr:sp macro="" textlink="">
      <xdr:nvSpPr>
        <xdr:cNvPr id="716" name="楕円 715">
          <a:extLst>
            <a:ext uri="{FF2B5EF4-FFF2-40B4-BE49-F238E27FC236}">
              <a16:creationId xmlns:a16="http://schemas.microsoft.com/office/drawing/2014/main" id="{0913590D-6AEA-4F44-9117-90549D04D7B2}"/>
            </a:ext>
          </a:extLst>
        </xdr:cNvPr>
        <xdr:cNvSpPr/>
      </xdr:nvSpPr>
      <xdr:spPr>
        <a:xfrm>
          <a:off x="12763500" y="166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111394</xdr:rowOff>
    </xdr:from>
    <xdr:ext cx="534377" cy="259045"/>
    <xdr:sp macro="" textlink="">
      <xdr:nvSpPr>
        <xdr:cNvPr id="717" name="テキスト ボックス 716">
          <a:extLst>
            <a:ext uri="{FF2B5EF4-FFF2-40B4-BE49-F238E27FC236}">
              <a16:creationId xmlns:a16="http://schemas.microsoft.com/office/drawing/2014/main" id="{D06D6DE8-4234-4F4E-923D-21954A4A969C}"/>
            </a:ext>
          </a:extLst>
        </xdr:cNvPr>
        <xdr:cNvSpPr txBox="1"/>
      </xdr:nvSpPr>
      <xdr:spPr>
        <a:xfrm>
          <a:off x="12547111" y="167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771FEE9B-9CFD-49F0-9F8D-58C915DBC7D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CA147D09-3221-416D-97AE-5D50AA775156}"/>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57ECB05D-EBEB-4911-8AF9-AAC054D065E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FE595D77-2E5D-41BC-8F4D-92A2370787C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12334DF2-B5E9-46AD-9649-63AE96D1F6D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13100C49-DDC3-45DA-8161-68A36CA5910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400C51DD-3241-489E-8EA0-3C4F8840DAF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AD60A45F-ECC0-48D4-8A32-6EE28440BC6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2445F444-F7C2-452E-8703-FEB943B33D5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C72DEAE1-DED6-4154-B830-24C25C993A6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88CC6A81-707B-46A0-B4D2-23056ACECFD2}"/>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58DA5815-AE02-46B8-99DF-3845321FB2E9}"/>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612F7D23-2676-4C81-A65E-19DAADDB074A}"/>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D775D582-044C-4587-B495-1F56934384DC}"/>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2E33CDCF-CC5F-4C8B-A409-5E503F749C6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3B274C86-5D25-4D4B-A121-F02237B9A6BF}"/>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4094CECD-7804-4A9B-97D9-5E7E5BFE330F}"/>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56FC2742-33B3-40FB-B48D-AAD3B88F4A5A}"/>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37F5D8F3-CCE6-4267-89B5-EAFE99242DDC}"/>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8CC18EEE-39C7-4AE8-90B5-891B185BA821}"/>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24FA5569-705B-4D87-9436-4C445B91FED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B9084B68-0FA8-49A7-8511-49C61C9AC7A2}"/>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D9B6B9D2-0383-4D12-90B5-0CAA8FC354F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A724B71A-CE44-49D7-951A-3485C945B6A8}"/>
            </a:ext>
          </a:extLst>
        </xdr:cNvPr>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906CF645-F664-404A-B16A-FFAFE8747E45}"/>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76BF9AE7-0A9F-4CB0-85A2-71DE0D7EB3BB}"/>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a:extLst>
            <a:ext uri="{FF2B5EF4-FFF2-40B4-BE49-F238E27FC236}">
              <a16:creationId xmlns:a16="http://schemas.microsoft.com/office/drawing/2014/main" id="{70CA95A3-B315-47C3-9B14-80D0A2A6B2BB}"/>
            </a:ext>
          </a:extLst>
        </xdr:cNvPr>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a:extLst>
            <a:ext uri="{FF2B5EF4-FFF2-40B4-BE49-F238E27FC236}">
              <a16:creationId xmlns:a16="http://schemas.microsoft.com/office/drawing/2014/main" id="{7AD413AE-D3F6-491E-8234-49B0844F1B16}"/>
            </a:ext>
          </a:extLst>
        </xdr:cNvPr>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E24F07E6-AE8F-47C2-A9D1-704BB45D7E64}"/>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109E10B4-5B3A-4389-BB32-C52F6AE866A6}"/>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1FC3799-A6D8-40B6-9956-3C91F201F4DC}"/>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AE2FF7C0-B26B-4FBB-A224-0A892F608FB2}"/>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a:extLst>
            <a:ext uri="{FF2B5EF4-FFF2-40B4-BE49-F238E27FC236}">
              <a16:creationId xmlns:a16="http://schemas.microsoft.com/office/drawing/2014/main" id="{FD0B3976-D6F4-492D-94A1-EC0C331B5E9C}"/>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a:extLst>
            <a:ext uri="{FF2B5EF4-FFF2-40B4-BE49-F238E27FC236}">
              <a16:creationId xmlns:a16="http://schemas.microsoft.com/office/drawing/2014/main" id="{31D3C735-2CF8-4406-A2BB-016AA4E62BE5}"/>
            </a:ext>
          </a:extLst>
        </xdr:cNvPr>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A393B07C-9689-4D51-8AE3-C197DC0795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a:extLst>
            <a:ext uri="{FF2B5EF4-FFF2-40B4-BE49-F238E27FC236}">
              <a16:creationId xmlns:a16="http://schemas.microsoft.com/office/drawing/2014/main" id="{5A87D4E7-EF2B-44E1-9E8B-E2754DE9F422}"/>
            </a:ext>
          </a:extLst>
        </xdr:cNvPr>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a:extLst>
            <a:ext uri="{FF2B5EF4-FFF2-40B4-BE49-F238E27FC236}">
              <a16:creationId xmlns:a16="http://schemas.microsoft.com/office/drawing/2014/main" id="{32A879DB-E791-4077-BB88-6B63DFD55E90}"/>
            </a:ext>
          </a:extLst>
        </xdr:cNvPr>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234B0750-7C5A-4DE3-B9A0-1D724722CE4A}"/>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a:extLst>
            <a:ext uri="{FF2B5EF4-FFF2-40B4-BE49-F238E27FC236}">
              <a16:creationId xmlns:a16="http://schemas.microsoft.com/office/drawing/2014/main" id="{64F34B65-D1FC-4D56-98A9-5C0CDCB07C72}"/>
            </a:ext>
          </a:extLst>
        </xdr:cNvPr>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a:extLst>
            <a:ext uri="{FF2B5EF4-FFF2-40B4-BE49-F238E27FC236}">
              <a16:creationId xmlns:a16="http://schemas.microsoft.com/office/drawing/2014/main" id="{865975AA-61E1-49F2-8D4E-2CEA92F29097}"/>
            </a:ext>
          </a:extLst>
        </xdr:cNvPr>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8" name="フローチャート: 判断 757">
          <a:extLst>
            <a:ext uri="{FF2B5EF4-FFF2-40B4-BE49-F238E27FC236}">
              <a16:creationId xmlns:a16="http://schemas.microsoft.com/office/drawing/2014/main" id="{DA15327C-3F03-4707-A8EE-0AF0A880E956}"/>
            </a:ext>
          </a:extLst>
        </xdr:cNvPr>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59" name="テキスト ボックス 758">
          <a:extLst>
            <a:ext uri="{FF2B5EF4-FFF2-40B4-BE49-F238E27FC236}">
              <a16:creationId xmlns:a16="http://schemas.microsoft.com/office/drawing/2014/main" id="{5B487DE6-EE30-4FEF-8724-6EC4360FC26B}"/>
            </a:ext>
          </a:extLst>
        </xdr:cNvPr>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BB642EA2-2B8E-4D5C-999E-F5753C09A7C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2BD30D86-E997-417B-BC70-C7D87EB0C67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9D101500-C90E-4058-A3B3-70FA8C7915C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E1E94607-1B48-4BF5-B0DA-0BD6B3E09FD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5ADBF445-A282-4E06-9228-EAB27DC5E1C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502AC37C-03BE-4E86-A24A-78C219457A82}"/>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4E4554D-5385-4222-8FA5-D54C80D01081}"/>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B402EA3E-8736-434C-9512-D98C59E1CA3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2BABB8B1-7A8C-4B81-812D-D565E0D86554}"/>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44F3D2DA-DEFC-47AF-8C8C-D8EA7D980B8B}"/>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1061A25E-A959-45C8-897D-ABABF556367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CCEE2968-EF82-45BD-AABB-2C86C3EA5FCE}"/>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AFAFBBF2-FB84-434D-9CF0-72C7E1AA6BE9}"/>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D0A7A29B-2F7E-4566-8EC9-C3527B3EABE4}"/>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F291B5B0-6A90-4433-B1C9-81A80C270CFB}"/>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C4E55A3B-317B-46C1-9469-8E300586D28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D15034E-DA50-4180-9184-602EB51EF86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458F4F9F-EB72-459A-8CD9-8682EDF8465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585EF6F9-BACC-420E-85EC-3D7A0E4903C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F462A1C2-8179-4515-A506-9EBB95F919C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621BCB83-9F90-4082-B2F8-938E9C648C1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23924ECF-8D27-4493-B714-ABD03B5DB95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8F91C8C4-D38C-4BAB-8FC8-E55BFC7D732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93A3C259-49EC-4E11-A84B-AB568458836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6A40B654-8306-43BB-96BC-B0228458AA9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371F86A9-51AF-4802-92AB-A59E04E9E648}"/>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5470D78D-8479-4F90-897E-F632972188CB}"/>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3B2AEDAB-0D4D-44A9-B36C-C99C48E96833}"/>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a:extLst>
            <a:ext uri="{FF2B5EF4-FFF2-40B4-BE49-F238E27FC236}">
              <a16:creationId xmlns:a16="http://schemas.microsoft.com/office/drawing/2014/main" id="{DBCA8CC9-60EB-4456-9104-18A93DBCF9BC}"/>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7A26F4DC-8F37-4F3F-9FD1-9D4C35FD2D2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a:extLst>
            <a:ext uri="{FF2B5EF4-FFF2-40B4-BE49-F238E27FC236}">
              <a16:creationId xmlns:a16="http://schemas.microsoft.com/office/drawing/2014/main" id="{B18179D5-2118-400B-9782-0F19B9E19B73}"/>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82BE71-5399-41FB-9EE0-D852CE9E9C7D}"/>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a:extLst>
            <a:ext uri="{FF2B5EF4-FFF2-40B4-BE49-F238E27FC236}">
              <a16:creationId xmlns:a16="http://schemas.microsoft.com/office/drawing/2014/main" id="{B895C01A-F99F-4D45-BB45-97E4BA5F84A3}"/>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B0AB3138-641E-4D10-ADA5-D15A392E7C92}"/>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a:extLst>
            <a:ext uri="{FF2B5EF4-FFF2-40B4-BE49-F238E27FC236}">
              <a16:creationId xmlns:a16="http://schemas.microsoft.com/office/drawing/2014/main" id="{F3545C13-F738-4B8B-AB2E-76EEBA07391E}"/>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FFC56D37-1B68-4C84-B363-FA74873A5C5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DBC4F6E5-5CB3-4C7B-BC13-47C0E97F238F}"/>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7F3D0926-A1C4-436A-814A-7E7E1C690C8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51F5A756-2482-4287-92F4-B8B8E298CEE2}"/>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a:extLst>
            <a:ext uri="{FF2B5EF4-FFF2-40B4-BE49-F238E27FC236}">
              <a16:creationId xmlns:a16="http://schemas.microsoft.com/office/drawing/2014/main" id="{13448AD1-3753-4227-B811-17D7A4E946C9}"/>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96846B54-082D-429A-AF8C-AC18035C2CB3}"/>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a:extLst>
            <a:ext uri="{FF2B5EF4-FFF2-40B4-BE49-F238E27FC236}">
              <a16:creationId xmlns:a16="http://schemas.microsoft.com/office/drawing/2014/main" id="{0BA0A3F8-C3D7-484E-9E6E-1D60FD2E0946}"/>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55100E50-D85E-4E34-A5D4-9B26EDD25307}"/>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DCF47A5B-0A75-4589-9724-9B5F4178EFD4}"/>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a:extLst>
            <a:ext uri="{FF2B5EF4-FFF2-40B4-BE49-F238E27FC236}">
              <a16:creationId xmlns:a16="http://schemas.microsoft.com/office/drawing/2014/main" id="{E34ABDBF-D300-4BDD-9890-7F9335206BEF}"/>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a:extLst>
            <a:ext uri="{FF2B5EF4-FFF2-40B4-BE49-F238E27FC236}">
              <a16:creationId xmlns:a16="http://schemas.microsoft.com/office/drawing/2014/main" id="{C8CE32E4-75DF-47C8-A03A-A0A683CB1237}"/>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48680583-EB4A-4860-8A79-71A14B99549B}"/>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a:extLst>
            <a:ext uri="{FF2B5EF4-FFF2-40B4-BE49-F238E27FC236}">
              <a16:creationId xmlns:a16="http://schemas.microsoft.com/office/drawing/2014/main" id="{90C0EE7B-B40B-46DB-9039-F788A35E1E4A}"/>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54CBB68B-BB19-49BC-B1AE-BD79417AAB7E}"/>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C02C9711-F7BF-4F37-AA31-FB97BDAB1362}"/>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E21A0A35-4C32-4EAA-9DAA-F288BDB76A0E}"/>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88AEC715-7D45-46E4-9B33-1AF2180F6F19}"/>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F40D4E47-FB0B-47AC-8A96-0AC9DE86AF43}"/>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a:extLst>
            <a:ext uri="{FF2B5EF4-FFF2-40B4-BE49-F238E27FC236}">
              <a16:creationId xmlns:a16="http://schemas.microsoft.com/office/drawing/2014/main" id="{41CA78EA-1CDF-4B8F-9F4A-BB5BD1E42535}"/>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84E047BA-5FC6-4822-B221-6E9ABBBC076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5" name="フローチャート: 判断 814">
          <a:extLst>
            <a:ext uri="{FF2B5EF4-FFF2-40B4-BE49-F238E27FC236}">
              <a16:creationId xmlns:a16="http://schemas.microsoft.com/office/drawing/2014/main" id="{A15B1F39-D71F-49A7-9147-3ACDB0EE44DF}"/>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6" name="テキスト ボックス 815">
          <a:extLst>
            <a:ext uri="{FF2B5EF4-FFF2-40B4-BE49-F238E27FC236}">
              <a16:creationId xmlns:a16="http://schemas.microsoft.com/office/drawing/2014/main" id="{74831BE3-778E-4A71-B374-EF1F0912A22C}"/>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BA954603-61F4-4428-A1A6-5EF1922E9D6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51418FA-A916-48D0-9D98-B50914D3786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2512967D-2B6F-4BC7-910F-B0E6E0F4F01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7A5DFEF7-423E-4093-8546-842A820820C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73A4FBC-4597-49E5-9852-308E3302BFC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A614B1FF-07AE-49C8-BF6C-EC52BEA0B089}"/>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a:extLst>
            <a:ext uri="{FF2B5EF4-FFF2-40B4-BE49-F238E27FC236}">
              <a16:creationId xmlns:a16="http://schemas.microsoft.com/office/drawing/2014/main" id="{A20FC24F-A737-4333-A717-3FE4F8064D0C}"/>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B3BBD819-2D72-4983-96C8-492A64EC81DE}"/>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5760366B-42D4-4F10-8D8A-F39696C49AF6}"/>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C28E1629-5A16-4FFA-A4AF-1636B7D8AAB8}"/>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F12399DB-E7B2-42C0-9E28-2ABF2FDA4C84}"/>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AF6E20EE-B3E1-4FB3-8C58-F1F38CCE9C36}"/>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17639467-4356-4A2E-9274-B38CD141F604}"/>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7018CD3B-C6BB-4137-8624-0CE6E8B87668}"/>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FDC9920C-8366-4424-BB04-885526320765}"/>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19B0734B-C8BA-4FC1-9D9B-D5E4B717E05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885DD2FB-F11D-463B-9D14-077835398C4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E96D484A-FBB5-4AD7-9E14-FB496B10584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集中的に取り組んできた基盤整備がピークを終えたことから、農林水産業費、土木費は減少していく予定であるが、公債費は令和４年度のピークに向けて増加傾向となり、その後減少に転じ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町の政策として、定住支援、子育て支援、教育環境の充実に力を入れておくことから、民生費、教育費は増加傾向を見せている。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3A20643-CD6B-45C9-BD8D-B08690E4B5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9904318-3357-4742-9B7A-A7A13FA0FEB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449461D4-08F4-41A3-82BF-BE25349CADD4}"/>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AF534823-9556-40FE-9306-883D31E2C3B2}"/>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5C473FA-5B55-4547-A433-7FB321BBA1B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A09E67AE-2095-4387-858B-8D516645A4B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5E6B97D-B86A-4EF2-AC99-A756A0F21EE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4577FBF-979E-4C0E-98D9-E3C23477C5E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46CADAF9-588F-46E3-A7E2-0F6C5267E8C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2D5F637-C97A-4712-8BC9-58A6657FB50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4821A528-5D7A-4245-B792-595EBB5A1F0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B5572D9-D476-4E42-850A-3F34A4A32ED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E38FB35-5297-43CC-B71F-9D4908FD3FF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行政コストの削減に努めてきていることから実質収支額はプラスを維持しており、また、実質単年度収支についても昨年度比プラスの値となっている。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引き続き、財政運営計画による集中的な行財政改革に取り組んでいく。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54F7CAB4-E74A-4827-9923-F93BA815B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144CFA80-348C-422B-A98E-1F077460399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9039168-D3F4-4659-987F-43A9AA2A199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498A01B-1EA8-45B2-B1A4-181F41E4E68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965919E-C331-4FA6-A3A9-1B34229C28DC}"/>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0F24658-BD68-4B67-8B55-2D68DA063F3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52513F9-5A7F-4A77-A8D6-C6089B73A93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A9FBED5-5E25-4228-B771-C4BF4D87D1C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2C109FC3-4580-433F-B8CB-F6A8C8C3FDEE}"/>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一般会計をはじめとして、国民健康保険特別会計、介護保険特別会計及び浄化槽設置管理事業特別会計で実質収支額が減額となったため、全体の黒字額は昨年度より減少しているところである。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今後も引き続き経常経費の削減に取り組みなど、更なる健全財政運営に取り組んでいくことが必要である。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8A77AB9D-675A-477D-B783-E32E2A2E0CD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89BC126-AAB0-4E88-B7CB-04DC897B92F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5E7539F-2CE6-40DA-A675-1FF822C6355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98002551-604D-4435-B2B6-E24F7C9C054A}"/>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159B29A-8F10-4D7B-A5AD-F237C2D4B35D}"/>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A2FB198-B0DE-4F48-8D2B-A7516DEB0C7C}"/>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64A517A7-429D-4FBA-BE20-963C91060504}"/>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8BC0C975-14B1-4D83-B1EE-83C4EC03CEDB}"/>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6497DDD8-7D94-47D0-B3C0-B6B795953078}"/>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7F4BF837-835A-458E-B36A-F8D068F1D31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40_&#36001;&#25919;&#25285;&#24403;\00_&#36001;&#25919;&#25285;&#24403;\02%20&#35519;&#26619;\01&#12288;&#36001;&#25919;&#35519;&#26619;\07-1&#12288;&#36001;&#25919;&#29031;&#20250;&#12539;&#22238;&#31572;&#65288;4&#65381;5&#26376;&#20998;&#65289;\&#12304;4&#26376;26&#26085;&#26399;&#38480;&#12305;&#36001;&#25919;&#29366;&#27841;&#36039;&#26009;&#38598;&#12398;&#20316;&#25104;\R&#65298;\20%20&#65288;&#20844;&#20250;&#35336;&#65289;&#30476;&#22238;&#31572;\&#12304;&#36001;&#25919;&#29366;&#27841;&#36039;&#26009;&#38598;&#12305;_113492_&#12392;&#12365;&#12364;&#12431;&#30010;_2018(1&#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8">
          <cell r="B8" t="str">
            <v>関口茂八奨学事業特別会計</v>
          </cell>
        </row>
        <row r="28">
          <cell r="B28" t="str">
            <v>国民健康保険特別会計</v>
          </cell>
        </row>
        <row r="29">
          <cell r="B29" t="str">
            <v>介護保険特別会計</v>
          </cell>
        </row>
        <row r="30">
          <cell r="B30" t="str">
            <v>後期高齢者医療特別会計</v>
          </cell>
        </row>
        <row r="31">
          <cell r="B31" t="str">
            <v>水道事業会計</v>
          </cell>
        </row>
        <row r="32">
          <cell r="B32" t="str">
            <v>浄化槽設置管理事業特別会計</v>
          </cell>
        </row>
        <row r="68">
          <cell r="B68" t="str">
            <v>埼玉県市町村総合事務組合</v>
          </cell>
        </row>
        <row r="69">
          <cell r="B69" t="str">
            <v>埼玉県市町村総合事務組合</v>
          </cell>
        </row>
        <row r="70">
          <cell r="B70" t="str">
            <v>埼玉県後期高齢者医療広域連合</v>
          </cell>
        </row>
        <row r="71">
          <cell r="B71" t="str">
            <v>埼玉県後期高齢者医療広域連合</v>
          </cell>
        </row>
        <row r="72">
          <cell r="B72" t="str">
            <v>彩の国さいたま人づくり広域連合</v>
          </cell>
        </row>
        <row r="73">
          <cell r="B73" t="str">
            <v>比企広域市町村圏組合</v>
          </cell>
        </row>
        <row r="74">
          <cell r="B74" t="str">
            <v>比企広域市町村圏組合</v>
          </cell>
        </row>
        <row r="75">
          <cell r="B75" t="str">
            <v>比企広域市町村圏組合</v>
          </cell>
        </row>
        <row r="76">
          <cell r="B76" t="str">
            <v>比企広域市町村圏組合</v>
          </cell>
        </row>
        <row r="77">
          <cell r="B77" t="str">
            <v>小川地区衛生組合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31448</v>
          </cell>
          <cell r="F3">
            <v>91837</v>
          </cell>
        </row>
        <row r="5">
          <cell r="A5" t="str">
            <v xml:space="preserve"> H27</v>
          </cell>
          <cell r="D5">
            <v>42733</v>
          </cell>
          <cell r="F5">
            <v>106092</v>
          </cell>
        </row>
        <row r="7">
          <cell r="A7" t="str">
            <v xml:space="preserve"> H28</v>
          </cell>
          <cell r="D7">
            <v>43705</v>
          </cell>
          <cell r="F7">
            <v>78903</v>
          </cell>
        </row>
        <row r="9">
          <cell r="A9" t="str">
            <v xml:space="preserve"> H29</v>
          </cell>
          <cell r="D9">
            <v>71833</v>
          </cell>
          <cell r="F9">
            <v>82993</v>
          </cell>
        </row>
        <row r="11">
          <cell r="A11" t="str">
            <v xml:space="preserve"> H30</v>
          </cell>
          <cell r="D11">
            <v>62078</v>
          </cell>
          <cell r="F11">
            <v>108252</v>
          </cell>
        </row>
        <row r="18">
          <cell r="B18" t="str">
            <v>H26</v>
          </cell>
          <cell r="C18" t="str">
            <v>H27</v>
          </cell>
          <cell r="D18" t="str">
            <v>H28</v>
          </cell>
          <cell r="E18" t="str">
            <v>H29</v>
          </cell>
          <cell r="F18" t="str">
            <v>H30</v>
          </cell>
        </row>
        <row r="19">
          <cell r="A19" t="str">
            <v>実質収支額</v>
          </cell>
          <cell r="B19">
            <v>4.3</v>
          </cell>
          <cell r="C19">
            <v>5.2</v>
          </cell>
          <cell r="D19">
            <v>5.22</v>
          </cell>
          <cell r="E19">
            <v>6.51</v>
          </cell>
          <cell r="F19">
            <v>4.72</v>
          </cell>
        </row>
        <row r="20">
          <cell r="A20" t="str">
            <v>財政調整基金残高</v>
          </cell>
          <cell r="B20">
            <v>10.199999999999999</v>
          </cell>
          <cell r="C20">
            <v>12.18</v>
          </cell>
          <cell r="D20">
            <v>12.66</v>
          </cell>
          <cell r="E20">
            <v>12.79</v>
          </cell>
          <cell r="F20">
            <v>17.489999999999998</v>
          </cell>
        </row>
        <row r="21">
          <cell r="A21" t="str">
            <v>実質単年度収支</v>
          </cell>
          <cell r="B21">
            <v>-1.0900000000000001</v>
          </cell>
          <cell r="C21">
            <v>6.54</v>
          </cell>
          <cell r="D21">
            <v>6.49</v>
          </cell>
          <cell r="E21">
            <v>1.24</v>
          </cell>
          <cell r="F21">
            <v>3.08</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関口茂八奨学事業特別会計</v>
          </cell>
          <cell r="B30" t="e">
            <v>#N/A</v>
          </cell>
          <cell r="C30">
            <v>0.02</v>
          </cell>
          <cell r="D30" t="e">
            <v>#N/A</v>
          </cell>
          <cell r="E30">
            <v>0</v>
          </cell>
          <cell r="F30" t="e">
            <v>#N/A</v>
          </cell>
          <cell r="G30">
            <v>0</v>
          </cell>
          <cell r="H30" t="e">
            <v>#N/A</v>
          </cell>
          <cell r="I30">
            <v>0</v>
          </cell>
          <cell r="J30" t="e">
            <v>#N/A</v>
          </cell>
          <cell r="K30">
            <v>0</v>
          </cell>
        </row>
        <row r="31">
          <cell r="A31" t="str">
            <v>後期高齢者医療特別会計</v>
          </cell>
          <cell r="B31" t="e">
            <v>#N/A</v>
          </cell>
          <cell r="C31">
            <v>0.06</v>
          </cell>
          <cell r="D31" t="e">
            <v>#N/A</v>
          </cell>
          <cell r="E31">
            <v>0.05</v>
          </cell>
          <cell r="F31" t="e">
            <v>#N/A</v>
          </cell>
          <cell r="G31">
            <v>0.05</v>
          </cell>
          <cell r="H31" t="e">
            <v>#N/A</v>
          </cell>
          <cell r="I31">
            <v>0.04</v>
          </cell>
          <cell r="J31" t="e">
            <v>#N/A</v>
          </cell>
          <cell r="K31">
            <v>0.05</v>
          </cell>
        </row>
        <row r="32">
          <cell r="A32" t="str">
            <v>浄化槽設置管理事業特別会計</v>
          </cell>
          <cell r="B32" t="e">
            <v>#N/A</v>
          </cell>
          <cell r="C32">
            <v>0.06</v>
          </cell>
          <cell r="D32" t="e">
            <v>#N/A</v>
          </cell>
          <cell r="E32">
            <v>7.0000000000000007E-2</v>
          </cell>
          <cell r="F32" t="e">
            <v>#N/A</v>
          </cell>
          <cell r="G32">
            <v>7.0000000000000007E-2</v>
          </cell>
          <cell r="H32" t="e">
            <v>#N/A</v>
          </cell>
          <cell r="I32">
            <v>0.08</v>
          </cell>
          <cell r="J32" t="e">
            <v>#N/A</v>
          </cell>
          <cell r="K32">
            <v>7.0000000000000007E-2</v>
          </cell>
        </row>
        <row r="33">
          <cell r="A33" t="str">
            <v>介護保険特別会計</v>
          </cell>
          <cell r="B33" t="e">
            <v>#N/A</v>
          </cell>
          <cell r="C33">
            <v>0.81</v>
          </cell>
          <cell r="D33" t="e">
            <v>#N/A</v>
          </cell>
          <cell r="E33">
            <v>1.63</v>
          </cell>
          <cell r="F33" t="e">
            <v>#N/A</v>
          </cell>
          <cell r="G33">
            <v>0.97</v>
          </cell>
          <cell r="H33" t="e">
            <v>#N/A</v>
          </cell>
          <cell r="I33">
            <v>1.01</v>
          </cell>
          <cell r="J33" t="e">
            <v>#N/A</v>
          </cell>
          <cell r="K33">
            <v>0.48</v>
          </cell>
        </row>
        <row r="34">
          <cell r="A34" t="str">
            <v>国民健康保険特別会計</v>
          </cell>
          <cell r="B34" t="e">
            <v>#N/A</v>
          </cell>
          <cell r="C34">
            <v>2.82</v>
          </cell>
          <cell r="D34" t="e">
            <v>#N/A</v>
          </cell>
          <cell r="E34">
            <v>2.37</v>
          </cell>
          <cell r="F34" t="e">
            <v>#N/A</v>
          </cell>
          <cell r="G34">
            <v>2.66</v>
          </cell>
          <cell r="H34" t="e">
            <v>#N/A</v>
          </cell>
          <cell r="I34">
            <v>3.24</v>
          </cell>
          <cell r="J34" t="e">
            <v>#N/A</v>
          </cell>
          <cell r="K34">
            <v>1.24</v>
          </cell>
        </row>
        <row r="35">
          <cell r="A35" t="str">
            <v>一般会計</v>
          </cell>
          <cell r="B35" t="e">
            <v>#N/A</v>
          </cell>
          <cell r="C35">
            <v>4.2699999999999996</v>
          </cell>
          <cell r="D35" t="e">
            <v>#N/A</v>
          </cell>
          <cell r="E35">
            <v>5.2</v>
          </cell>
          <cell r="F35" t="e">
            <v>#N/A</v>
          </cell>
          <cell r="G35">
            <v>5.22</v>
          </cell>
          <cell r="H35" t="e">
            <v>#N/A</v>
          </cell>
          <cell r="I35">
            <v>6.5</v>
          </cell>
          <cell r="J35" t="e">
            <v>#N/A</v>
          </cell>
          <cell r="K35">
            <v>4.72</v>
          </cell>
        </row>
        <row r="36">
          <cell r="A36" t="str">
            <v>水道事業会計</v>
          </cell>
          <cell r="B36" t="e">
            <v>#N/A</v>
          </cell>
          <cell r="C36">
            <v>5.83</v>
          </cell>
          <cell r="D36" t="e">
            <v>#N/A</v>
          </cell>
          <cell r="E36">
            <v>7.27</v>
          </cell>
          <cell r="F36" t="e">
            <v>#N/A</v>
          </cell>
          <cell r="G36">
            <v>7.94</v>
          </cell>
          <cell r="H36" t="e">
            <v>#N/A</v>
          </cell>
          <cell r="I36">
            <v>8.83</v>
          </cell>
          <cell r="J36" t="e">
            <v>#N/A</v>
          </cell>
          <cell r="K36">
            <v>8.8800000000000008</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444</v>
          </cell>
          <cell r="G42">
            <v>479</v>
          </cell>
          <cell r="J42">
            <v>518</v>
          </cell>
          <cell r="M42">
            <v>547</v>
          </cell>
          <cell r="P42">
            <v>558</v>
          </cell>
        </row>
        <row r="43">
          <cell r="A43" t="str">
            <v>一時借入金の利子</v>
          </cell>
          <cell r="B43" t="str">
            <v>-</v>
          </cell>
          <cell r="E43" t="str">
            <v>-</v>
          </cell>
          <cell r="H43" t="str">
            <v>-</v>
          </cell>
          <cell r="K43" t="str">
            <v>-</v>
          </cell>
          <cell r="N43" t="str">
            <v>-</v>
          </cell>
        </row>
        <row r="44">
          <cell r="A44" t="str">
            <v>債務負担行為に基づく支出額</v>
          </cell>
          <cell r="B44">
            <v>1</v>
          </cell>
          <cell r="E44">
            <v>1</v>
          </cell>
          <cell r="H44">
            <v>1</v>
          </cell>
          <cell r="K44">
            <v>1</v>
          </cell>
          <cell r="N44">
            <v>1</v>
          </cell>
        </row>
        <row r="45">
          <cell r="A45" t="str">
            <v>組合等が起こした地方債の元利償還金に対する負担金等</v>
          </cell>
          <cell r="B45">
            <v>21</v>
          </cell>
          <cell r="E45">
            <v>19</v>
          </cell>
          <cell r="H45">
            <v>19</v>
          </cell>
          <cell r="K45">
            <v>18</v>
          </cell>
          <cell r="N45">
            <v>20</v>
          </cell>
        </row>
        <row r="46">
          <cell r="A46" t="str">
            <v>公営企業債の元利償還金に対する繰入金</v>
          </cell>
          <cell r="B46">
            <v>24</v>
          </cell>
          <cell r="E46">
            <v>28</v>
          </cell>
          <cell r="H46">
            <v>28</v>
          </cell>
          <cell r="K46">
            <v>29</v>
          </cell>
          <cell r="N46">
            <v>30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503</v>
          </cell>
          <cell r="E49">
            <v>565</v>
          </cell>
          <cell r="H49">
            <v>637</v>
          </cell>
          <cell r="K49">
            <v>645</v>
          </cell>
          <cell r="N49">
            <v>650</v>
          </cell>
        </row>
        <row r="50">
          <cell r="A50" t="str">
            <v>実質公債費比率の分子</v>
          </cell>
          <cell r="B50" t="e">
            <v>#N/A</v>
          </cell>
          <cell r="C50">
            <v>105</v>
          </cell>
          <cell r="D50" t="e">
            <v>#N/A</v>
          </cell>
          <cell r="E50" t="e">
            <v>#N/A</v>
          </cell>
          <cell r="F50">
            <v>134</v>
          </cell>
          <cell r="G50" t="e">
            <v>#N/A</v>
          </cell>
          <cell r="H50" t="e">
            <v>#N/A</v>
          </cell>
          <cell r="I50">
            <v>167</v>
          </cell>
          <cell r="J50" t="e">
            <v>#N/A</v>
          </cell>
          <cell r="K50" t="e">
            <v>#N/A</v>
          </cell>
          <cell r="L50">
            <v>146</v>
          </cell>
          <cell r="M50" t="e">
            <v>#N/A</v>
          </cell>
          <cell r="N50" t="e">
            <v>#N/A</v>
          </cell>
          <cell r="O50">
            <v>143</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6786</v>
          </cell>
          <cell r="G56">
            <v>6939</v>
          </cell>
          <cell r="J56">
            <v>6929</v>
          </cell>
          <cell r="M56">
            <v>6926</v>
          </cell>
          <cell r="P56">
            <v>6893</v>
          </cell>
        </row>
        <row r="57">
          <cell r="A57" t="str">
            <v>充当可能特定歳入</v>
          </cell>
          <cell r="D57" t="str">
            <v>-</v>
          </cell>
          <cell r="G57" t="str">
            <v>-</v>
          </cell>
          <cell r="J57" t="str">
            <v>-</v>
          </cell>
          <cell r="M57" t="str">
            <v>-</v>
          </cell>
          <cell r="P57" t="str">
            <v>-</v>
          </cell>
        </row>
        <row r="58">
          <cell r="A58" t="str">
            <v>充当可能基金</v>
          </cell>
          <cell r="D58">
            <v>1117</v>
          </cell>
          <cell r="G58">
            <v>1213</v>
          </cell>
          <cell r="J58">
            <v>1155</v>
          </cell>
          <cell r="M58">
            <v>1325</v>
          </cell>
          <cell r="P58">
            <v>1696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1558</v>
          </cell>
          <cell r="E62">
            <v>1467</v>
          </cell>
          <cell r="H62">
            <v>1450</v>
          </cell>
          <cell r="K62">
            <v>1476</v>
          </cell>
          <cell r="N62">
            <v>1408</v>
          </cell>
        </row>
        <row r="63">
          <cell r="A63" t="str">
            <v>組合等負担等見込額</v>
          </cell>
          <cell r="B63">
            <v>150</v>
          </cell>
          <cell r="E63">
            <v>154</v>
          </cell>
          <cell r="H63">
            <v>156</v>
          </cell>
          <cell r="K63">
            <v>144</v>
          </cell>
          <cell r="N63">
            <v>135</v>
          </cell>
        </row>
        <row r="64">
          <cell r="A64" t="str">
            <v>公営企業債等繰入見込額</v>
          </cell>
          <cell r="B64">
            <v>422</v>
          </cell>
          <cell r="E64">
            <v>421</v>
          </cell>
          <cell r="H64">
            <v>403</v>
          </cell>
          <cell r="K64">
            <v>384</v>
          </cell>
          <cell r="N64">
            <v>404</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8161</v>
          </cell>
          <cell r="E66">
            <v>8263</v>
          </cell>
          <cell r="H66">
            <v>7974</v>
          </cell>
          <cell r="K66">
            <v>8041</v>
          </cell>
          <cell r="N66">
            <v>8035</v>
          </cell>
        </row>
        <row r="67">
          <cell r="A67" t="str">
            <v>将来負担比率の分子</v>
          </cell>
          <cell r="B67" t="e">
            <v>#N/A</v>
          </cell>
          <cell r="C67">
            <v>2388</v>
          </cell>
          <cell r="D67" t="e">
            <v>#N/A</v>
          </cell>
          <cell r="E67" t="e">
            <v>#N/A</v>
          </cell>
          <cell r="F67">
            <v>2153</v>
          </cell>
          <cell r="G67" t="e">
            <v>#N/A</v>
          </cell>
          <cell r="H67" t="e">
            <v>#N/A</v>
          </cell>
          <cell r="I67">
            <v>1898</v>
          </cell>
          <cell r="J67" t="e">
            <v>#N/A</v>
          </cell>
          <cell r="K67" t="e">
            <v>#N/A</v>
          </cell>
          <cell r="L67">
            <v>1795</v>
          </cell>
          <cell r="M67" t="e">
            <v>#N/A</v>
          </cell>
          <cell r="N67" t="e">
            <v>#N/A</v>
          </cell>
          <cell r="O67">
            <v>1392</v>
          </cell>
          <cell r="P67" t="e">
            <v>#N/A</v>
          </cell>
        </row>
        <row r="71">
          <cell r="B71" t="str">
            <v>H28</v>
          </cell>
          <cell r="C71" t="str">
            <v>H29</v>
          </cell>
          <cell r="D71" t="str">
            <v>H30</v>
          </cell>
        </row>
        <row r="72">
          <cell r="A72" t="str">
            <v>財政調整基金</v>
          </cell>
          <cell r="B72">
            <v>480</v>
          </cell>
          <cell r="C72">
            <v>480</v>
          </cell>
          <cell r="D72">
            <v>663</v>
          </cell>
        </row>
        <row r="73">
          <cell r="A73" t="str">
            <v>減債基金</v>
          </cell>
          <cell r="B73">
            <v>162</v>
          </cell>
          <cell r="C73">
            <v>291</v>
          </cell>
          <cell r="D73">
            <v>292</v>
          </cell>
        </row>
        <row r="74">
          <cell r="A74" t="str">
            <v>その他特定目的基金</v>
          </cell>
          <cell r="B74">
            <v>1462</v>
          </cell>
          <cell r="C74">
            <v>1472</v>
          </cell>
          <cell r="D74">
            <v>1614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0883-7381-48CF-A865-51B3B864EE94}">
  <sheetPr>
    <pageSetUpPr fitToPage="1"/>
  </sheetPr>
  <dimension ref="A1:DO59"/>
  <sheetViews>
    <sheetView showGridLines="0" tabSelected="1" zoomScaleNormal="100"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602" t="s">
        <v>17</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603" t="s">
        <v>19</v>
      </c>
      <c r="C3" s="604"/>
      <c r="D3" s="604"/>
      <c r="E3" s="605"/>
      <c r="F3" s="605"/>
      <c r="G3" s="605"/>
      <c r="H3" s="605"/>
      <c r="I3" s="605"/>
      <c r="J3" s="605"/>
      <c r="K3" s="605"/>
      <c r="L3" s="605" t="s">
        <v>20</v>
      </c>
      <c r="M3" s="605"/>
      <c r="N3" s="605"/>
      <c r="O3" s="605"/>
      <c r="P3" s="605"/>
      <c r="Q3" s="605"/>
      <c r="R3" s="608"/>
      <c r="S3" s="608"/>
      <c r="T3" s="608"/>
      <c r="U3" s="608"/>
      <c r="V3" s="609"/>
      <c r="W3" s="502" t="s">
        <v>21</v>
      </c>
      <c r="X3" s="503"/>
      <c r="Y3" s="503"/>
      <c r="Z3" s="503"/>
      <c r="AA3" s="503"/>
      <c r="AB3" s="604"/>
      <c r="AC3" s="608" t="s">
        <v>22</v>
      </c>
      <c r="AD3" s="503"/>
      <c r="AE3" s="503"/>
      <c r="AF3" s="503"/>
      <c r="AG3" s="503"/>
      <c r="AH3" s="503"/>
      <c r="AI3" s="503"/>
      <c r="AJ3" s="503"/>
      <c r="AK3" s="503"/>
      <c r="AL3" s="570"/>
      <c r="AM3" s="502" t="s">
        <v>23</v>
      </c>
      <c r="AN3" s="503"/>
      <c r="AO3" s="503"/>
      <c r="AP3" s="503"/>
      <c r="AQ3" s="503"/>
      <c r="AR3" s="503"/>
      <c r="AS3" s="503"/>
      <c r="AT3" s="503"/>
      <c r="AU3" s="503"/>
      <c r="AV3" s="503"/>
      <c r="AW3" s="503"/>
      <c r="AX3" s="570"/>
      <c r="AY3" s="562" t="s">
        <v>24</v>
      </c>
      <c r="AZ3" s="563"/>
      <c r="BA3" s="563"/>
      <c r="BB3" s="563"/>
      <c r="BC3" s="563"/>
      <c r="BD3" s="563"/>
      <c r="BE3" s="563"/>
      <c r="BF3" s="563"/>
      <c r="BG3" s="563"/>
      <c r="BH3" s="563"/>
      <c r="BI3" s="563"/>
      <c r="BJ3" s="563"/>
      <c r="BK3" s="563"/>
      <c r="BL3" s="563"/>
      <c r="BM3" s="612"/>
      <c r="BN3" s="502" t="s">
        <v>25</v>
      </c>
      <c r="BO3" s="503"/>
      <c r="BP3" s="503"/>
      <c r="BQ3" s="503"/>
      <c r="BR3" s="503"/>
      <c r="BS3" s="503"/>
      <c r="BT3" s="503"/>
      <c r="BU3" s="570"/>
      <c r="BV3" s="502" t="s">
        <v>26</v>
      </c>
      <c r="BW3" s="503"/>
      <c r="BX3" s="503"/>
      <c r="BY3" s="503"/>
      <c r="BZ3" s="503"/>
      <c r="CA3" s="503"/>
      <c r="CB3" s="503"/>
      <c r="CC3" s="570"/>
      <c r="CD3" s="562" t="s">
        <v>24</v>
      </c>
      <c r="CE3" s="563"/>
      <c r="CF3" s="563"/>
      <c r="CG3" s="563"/>
      <c r="CH3" s="563"/>
      <c r="CI3" s="563"/>
      <c r="CJ3" s="563"/>
      <c r="CK3" s="563"/>
      <c r="CL3" s="563"/>
      <c r="CM3" s="563"/>
      <c r="CN3" s="563"/>
      <c r="CO3" s="563"/>
      <c r="CP3" s="563"/>
      <c r="CQ3" s="563"/>
      <c r="CR3" s="563"/>
      <c r="CS3" s="612"/>
      <c r="CT3" s="502" t="s">
        <v>27</v>
      </c>
      <c r="CU3" s="503"/>
      <c r="CV3" s="503"/>
      <c r="CW3" s="503"/>
      <c r="CX3" s="503"/>
      <c r="CY3" s="503"/>
      <c r="CZ3" s="503"/>
      <c r="DA3" s="570"/>
      <c r="DB3" s="502" t="s">
        <v>28</v>
      </c>
      <c r="DC3" s="503"/>
      <c r="DD3" s="503"/>
      <c r="DE3" s="503"/>
      <c r="DF3" s="503"/>
      <c r="DG3" s="503"/>
      <c r="DH3" s="503"/>
      <c r="DI3" s="570"/>
      <c r="DJ3" s="41"/>
      <c r="DK3" s="41"/>
      <c r="DL3" s="41"/>
      <c r="DM3" s="41"/>
      <c r="DN3" s="41"/>
      <c r="DO3" s="41"/>
    </row>
    <row r="4" spans="1:119" ht="18.75" customHeight="1">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41"/>
      <c r="AO4" s="441"/>
      <c r="AP4" s="441"/>
      <c r="AQ4" s="441"/>
      <c r="AR4" s="441"/>
      <c r="AS4" s="441"/>
      <c r="AT4" s="441"/>
      <c r="AU4" s="441"/>
      <c r="AV4" s="441"/>
      <c r="AW4" s="441"/>
      <c r="AX4" s="611"/>
      <c r="AY4" s="415" t="s">
        <v>29</v>
      </c>
      <c r="AZ4" s="416"/>
      <c r="BA4" s="416"/>
      <c r="BB4" s="416"/>
      <c r="BC4" s="416"/>
      <c r="BD4" s="416"/>
      <c r="BE4" s="416"/>
      <c r="BF4" s="416"/>
      <c r="BG4" s="416"/>
      <c r="BH4" s="416"/>
      <c r="BI4" s="416"/>
      <c r="BJ4" s="416"/>
      <c r="BK4" s="416"/>
      <c r="BL4" s="416"/>
      <c r="BM4" s="417"/>
      <c r="BN4" s="418">
        <v>5693250</v>
      </c>
      <c r="BO4" s="419"/>
      <c r="BP4" s="419"/>
      <c r="BQ4" s="419"/>
      <c r="BR4" s="419"/>
      <c r="BS4" s="419"/>
      <c r="BT4" s="419"/>
      <c r="BU4" s="420"/>
      <c r="BV4" s="418">
        <v>5786623</v>
      </c>
      <c r="BW4" s="419"/>
      <c r="BX4" s="419"/>
      <c r="BY4" s="419"/>
      <c r="BZ4" s="419"/>
      <c r="CA4" s="419"/>
      <c r="CB4" s="419"/>
      <c r="CC4" s="420"/>
      <c r="CD4" s="596" t="s">
        <v>30</v>
      </c>
      <c r="CE4" s="597"/>
      <c r="CF4" s="597"/>
      <c r="CG4" s="597"/>
      <c r="CH4" s="597"/>
      <c r="CI4" s="597"/>
      <c r="CJ4" s="597"/>
      <c r="CK4" s="597"/>
      <c r="CL4" s="597"/>
      <c r="CM4" s="597"/>
      <c r="CN4" s="597"/>
      <c r="CO4" s="597"/>
      <c r="CP4" s="597"/>
      <c r="CQ4" s="597"/>
      <c r="CR4" s="597"/>
      <c r="CS4" s="598"/>
      <c r="CT4" s="599">
        <v>4.7</v>
      </c>
      <c r="CU4" s="600"/>
      <c r="CV4" s="600"/>
      <c r="CW4" s="600"/>
      <c r="CX4" s="600"/>
      <c r="CY4" s="600"/>
      <c r="CZ4" s="600"/>
      <c r="DA4" s="601"/>
      <c r="DB4" s="599">
        <v>6.5</v>
      </c>
      <c r="DC4" s="600"/>
      <c r="DD4" s="600"/>
      <c r="DE4" s="600"/>
      <c r="DF4" s="600"/>
      <c r="DG4" s="600"/>
      <c r="DH4" s="600"/>
      <c r="DI4" s="601"/>
      <c r="DJ4" s="41"/>
      <c r="DK4" s="41"/>
      <c r="DL4" s="41"/>
      <c r="DM4" s="41"/>
      <c r="DN4" s="41"/>
      <c r="DO4" s="41"/>
    </row>
    <row r="5" spans="1:119" ht="18.75" customHeight="1">
      <c r="A5" s="42"/>
      <c r="B5" s="606"/>
      <c r="C5" s="442"/>
      <c r="D5" s="442"/>
      <c r="E5" s="607"/>
      <c r="F5" s="607"/>
      <c r="G5" s="607"/>
      <c r="H5" s="607"/>
      <c r="I5" s="607"/>
      <c r="J5" s="607"/>
      <c r="K5" s="607"/>
      <c r="L5" s="607"/>
      <c r="M5" s="607"/>
      <c r="N5" s="607"/>
      <c r="O5" s="607"/>
      <c r="P5" s="607"/>
      <c r="Q5" s="607"/>
      <c r="R5" s="440"/>
      <c r="S5" s="440"/>
      <c r="T5" s="440"/>
      <c r="U5" s="440"/>
      <c r="V5" s="610"/>
      <c r="W5" s="529"/>
      <c r="X5" s="441"/>
      <c r="Y5" s="441"/>
      <c r="Z5" s="441"/>
      <c r="AA5" s="441"/>
      <c r="AB5" s="442"/>
      <c r="AC5" s="440"/>
      <c r="AD5" s="441"/>
      <c r="AE5" s="441"/>
      <c r="AF5" s="441"/>
      <c r="AG5" s="441"/>
      <c r="AH5" s="441"/>
      <c r="AI5" s="441"/>
      <c r="AJ5" s="441"/>
      <c r="AK5" s="441"/>
      <c r="AL5" s="611"/>
      <c r="AM5" s="492" t="s">
        <v>31</v>
      </c>
      <c r="AN5" s="397"/>
      <c r="AO5" s="397"/>
      <c r="AP5" s="397"/>
      <c r="AQ5" s="397"/>
      <c r="AR5" s="397"/>
      <c r="AS5" s="397"/>
      <c r="AT5" s="398"/>
      <c r="AU5" s="480" t="s">
        <v>32</v>
      </c>
      <c r="AV5" s="481"/>
      <c r="AW5" s="481"/>
      <c r="AX5" s="481"/>
      <c r="AY5" s="403" t="s">
        <v>33</v>
      </c>
      <c r="AZ5" s="404"/>
      <c r="BA5" s="404"/>
      <c r="BB5" s="404"/>
      <c r="BC5" s="404"/>
      <c r="BD5" s="404"/>
      <c r="BE5" s="404"/>
      <c r="BF5" s="404"/>
      <c r="BG5" s="404"/>
      <c r="BH5" s="404"/>
      <c r="BI5" s="404"/>
      <c r="BJ5" s="404"/>
      <c r="BK5" s="404"/>
      <c r="BL5" s="404"/>
      <c r="BM5" s="405"/>
      <c r="BN5" s="423">
        <v>5509037</v>
      </c>
      <c r="BO5" s="424"/>
      <c r="BP5" s="424"/>
      <c r="BQ5" s="424"/>
      <c r="BR5" s="424"/>
      <c r="BS5" s="424"/>
      <c r="BT5" s="424"/>
      <c r="BU5" s="425"/>
      <c r="BV5" s="423">
        <v>5528072</v>
      </c>
      <c r="BW5" s="424"/>
      <c r="BX5" s="424"/>
      <c r="BY5" s="424"/>
      <c r="BZ5" s="424"/>
      <c r="CA5" s="424"/>
      <c r="CB5" s="424"/>
      <c r="CC5" s="425"/>
      <c r="CD5" s="432" t="s">
        <v>34</v>
      </c>
      <c r="CE5" s="433"/>
      <c r="CF5" s="433"/>
      <c r="CG5" s="433"/>
      <c r="CH5" s="433"/>
      <c r="CI5" s="433"/>
      <c r="CJ5" s="433"/>
      <c r="CK5" s="433"/>
      <c r="CL5" s="433"/>
      <c r="CM5" s="433"/>
      <c r="CN5" s="433"/>
      <c r="CO5" s="433"/>
      <c r="CP5" s="433"/>
      <c r="CQ5" s="433"/>
      <c r="CR5" s="433"/>
      <c r="CS5" s="434"/>
      <c r="CT5" s="393">
        <v>87.4</v>
      </c>
      <c r="CU5" s="394"/>
      <c r="CV5" s="394"/>
      <c r="CW5" s="394"/>
      <c r="CX5" s="394"/>
      <c r="CY5" s="394"/>
      <c r="CZ5" s="394"/>
      <c r="DA5" s="395"/>
      <c r="DB5" s="393">
        <v>86</v>
      </c>
      <c r="DC5" s="394"/>
      <c r="DD5" s="394"/>
      <c r="DE5" s="394"/>
      <c r="DF5" s="394"/>
      <c r="DG5" s="394"/>
      <c r="DH5" s="394"/>
      <c r="DI5" s="395"/>
      <c r="DJ5" s="41"/>
      <c r="DK5" s="41"/>
      <c r="DL5" s="41"/>
      <c r="DM5" s="41"/>
      <c r="DN5" s="41"/>
      <c r="DO5" s="41"/>
    </row>
    <row r="6" spans="1:119" ht="18.75" customHeight="1">
      <c r="A6" s="42"/>
      <c r="B6" s="576" t="s">
        <v>35</v>
      </c>
      <c r="C6" s="439"/>
      <c r="D6" s="439"/>
      <c r="E6" s="577"/>
      <c r="F6" s="577"/>
      <c r="G6" s="577"/>
      <c r="H6" s="577"/>
      <c r="I6" s="577"/>
      <c r="J6" s="577"/>
      <c r="K6" s="577"/>
      <c r="L6" s="577" t="s">
        <v>36</v>
      </c>
      <c r="M6" s="577"/>
      <c r="N6" s="577"/>
      <c r="O6" s="577"/>
      <c r="P6" s="577"/>
      <c r="Q6" s="577"/>
      <c r="R6" s="463"/>
      <c r="S6" s="463"/>
      <c r="T6" s="463"/>
      <c r="U6" s="463"/>
      <c r="V6" s="583"/>
      <c r="W6" s="514" t="s">
        <v>37</v>
      </c>
      <c r="X6" s="438"/>
      <c r="Y6" s="438"/>
      <c r="Z6" s="438"/>
      <c r="AA6" s="438"/>
      <c r="AB6" s="439"/>
      <c r="AC6" s="588" t="s">
        <v>38</v>
      </c>
      <c r="AD6" s="589"/>
      <c r="AE6" s="589"/>
      <c r="AF6" s="589"/>
      <c r="AG6" s="589"/>
      <c r="AH6" s="589"/>
      <c r="AI6" s="589"/>
      <c r="AJ6" s="589"/>
      <c r="AK6" s="589"/>
      <c r="AL6" s="590"/>
      <c r="AM6" s="492" t="s">
        <v>39</v>
      </c>
      <c r="AN6" s="397"/>
      <c r="AO6" s="397"/>
      <c r="AP6" s="397"/>
      <c r="AQ6" s="397"/>
      <c r="AR6" s="397"/>
      <c r="AS6" s="397"/>
      <c r="AT6" s="398"/>
      <c r="AU6" s="480" t="s">
        <v>32</v>
      </c>
      <c r="AV6" s="481"/>
      <c r="AW6" s="481"/>
      <c r="AX6" s="481"/>
      <c r="AY6" s="403" t="s">
        <v>40</v>
      </c>
      <c r="AZ6" s="404"/>
      <c r="BA6" s="404"/>
      <c r="BB6" s="404"/>
      <c r="BC6" s="404"/>
      <c r="BD6" s="404"/>
      <c r="BE6" s="404"/>
      <c r="BF6" s="404"/>
      <c r="BG6" s="404"/>
      <c r="BH6" s="404"/>
      <c r="BI6" s="404"/>
      <c r="BJ6" s="404"/>
      <c r="BK6" s="404"/>
      <c r="BL6" s="404"/>
      <c r="BM6" s="405"/>
      <c r="BN6" s="423">
        <v>184213</v>
      </c>
      <c r="BO6" s="424"/>
      <c r="BP6" s="424"/>
      <c r="BQ6" s="424"/>
      <c r="BR6" s="424"/>
      <c r="BS6" s="424"/>
      <c r="BT6" s="424"/>
      <c r="BU6" s="425"/>
      <c r="BV6" s="423">
        <v>258551</v>
      </c>
      <c r="BW6" s="424"/>
      <c r="BX6" s="424"/>
      <c r="BY6" s="424"/>
      <c r="BZ6" s="424"/>
      <c r="CA6" s="424"/>
      <c r="CB6" s="424"/>
      <c r="CC6" s="425"/>
      <c r="CD6" s="432" t="s">
        <v>41</v>
      </c>
      <c r="CE6" s="433"/>
      <c r="CF6" s="433"/>
      <c r="CG6" s="433"/>
      <c r="CH6" s="433"/>
      <c r="CI6" s="433"/>
      <c r="CJ6" s="433"/>
      <c r="CK6" s="433"/>
      <c r="CL6" s="433"/>
      <c r="CM6" s="433"/>
      <c r="CN6" s="433"/>
      <c r="CO6" s="433"/>
      <c r="CP6" s="433"/>
      <c r="CQ6" s="433"/>
      <c r="CR6" s="433"/>
      <c r="CS6" s="434"/>
      <c r="CT6" s="573">
        <v>92.2</v>
      </c>
      <c r="CU6" s="574"/>
      <c r="CV6" s="574"/>
      <c r="CW6" s="574"/>
      <c r="CX6" s="574"/>
      <c r="CY6" s="574"/>
      <c r="CZ6" s="574"/>
      <c r="DA6" s="575"/>
      <c r="DB6" s="573">
        <v>91.1</v>
      </c>
      <c r="DC6" s="574"/>
      <c r="DD6" s="574"/>
      <c r="DE6" s="574"/>
      <c r="DF6" s="574"/>
      <c r="DG6" s="574"/>
      <c r="DH6" s="574"/>
      <c r="DI6" s="575"/>
      <c r="DJ6" s="41"/>
      <c r="DK6" s="41"/>
      <c r="DL6" s="41"/>
      <c r="DM6" s="41"/>
      <c r="DN6" s="41"/>
      <c r="DO6" s="41"/>
    </row>
    <row r="7" spans="1:119" ht="18.75" customHeight="1">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42</v>
      </c>
      <c r="AN7" s="397"/>
      <c r="AO7" s="397"/>
      <c r="AP7" s="397"/>
      <c r="AQ7" s="397"/>
      <c r="AR7" s="397"/>
      <c r="AS7" s="397"/>
      <c r="AT7" s="398"/>
      <c r="AU7" s="480" t="s">
        <v>32</v>
      </c>
      <c r="AV7" s="481"/>
      <c r="AW7" s="481"/>
      <c r="AX7" s="481"/>
      <c r="AY7" s="403" t="s">
        <v>43</v>
      </c>
      <c r="AZ7" s="404"/>
      <c r="BA7" s="404"/>
      <c r="BB7" s="404"/>
      <c r="BC7" s="404"/>
      <c r="BD7" s="404"/>
      <c r="BE7" s="404"/>
      <c r="BF7" s="404"/>
      <c r="BG7" s="404"/>
      <c r="BH7" s="404"/>
      <c r="BI7" s="404"/>
      <c r="BJ7" s="404"/>
      <c r="BK7" s="404"/>
      <c r="BL7" s="404"/>
      <c r="BM7" s="405"/>
      <c r="BN7" s="423">
        <v>5308</v>
      </c>
      <c r="BO7" s="424"/>
      <c r="BP7" s="424"/>
      <c r="BQ7" s="424"/>
      <c r="BR7" s="424"/>
      <c r="BS7" s="424"/>
      <c r="BT7" s="424"/>
      <c r="BU7" s="425"/>
      <c r="BV7" s="423">
        <v>14084</v>
      </c>
      <c r="BW7" s="424"/>
      <c r="BX7" s="424"/>
      <c r="BY7" s="424"/>
      <c r="BZ7" s="424"/>
      <c r="CA7" s="424"/>
      <c r="CB7" s="424"/>
      <c r="CC7" s="425"/>
      <c r="CD7" s="432" t="s">
        <v>44</v>
      </c>
      <c r="CE7" s="433"/>
      <c r="CF7" s="433"/>
      <c r="CG7" s="433"/>
      <c r="CH7" s="433"/>
      <c r="CI7" s="433"/>
      <c r="CJ7" s="433"/>
      <c r="CK7" s="433"/>
      <c r="CL7" s="433"/>
      <c r="CM7" s="433"/>
      <c r="CN7" s="433"/>
      <c r="CO7" s="433"/>
      <c r="CP7" s="433"/>
      <c r="CQ7" s="433"/>
      <c r="CR7" s="433"/>
      <c r="CS7" s="434"/>
      <c r="CT7" s="423">
        <v>3789782</v>
      </c>
      <c r="CU7" s="424"/>
      <c r="CV7" s="424"/>
      <c r="CW7" s="424"/>
      <c r="CX7" s="424"/>
      <c r="CY7" s="424"/>
      <c r="CZ7" s="424"/>
      <c r="DA7" s="425"/>
      <c r="DB7" s="423">
        <v>3755442</v>
      </c>
      <c r="DC7" s="424"/>
      <c r="DD7" s="424"/>
      <c r="DE7" s="424"/>
      <c r="DF7" s="424"/>
      <c r="DG7" s="424"/>
      <c r="DH7" s="424"/>
      <c r="DI7" s="425"/>
      <c r="DJ7" s="41"/>
      <c r="DK7" s="41"/>
      <c r="DL7" s="41"/>
      <c r="DM7" s="41"/>
      <c r="DN7" s="41"/>
      <c r="DO7" s="41"/>
    </row>
    <row r="8" spans="1:119" ht="18.75" customHeight="1" thickBot="1">
      <c r="A8" s="4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45</v>
      </c>
      <c r="AN8" s="397"/>
      <c r="AO8" s="397"/>
      <c r="AP8" s="397"/>
      <c r="AQ8" s="397"/>
      <c r="AR8" s="397"/>
      <c r="AS8" s="397"/>
      <c r="AT8" s="398"/>
      <c r="AU8" s="480" t="s">
        <v>32</v>
      </c>
      <c r="AV8" s="481"/>
      <c r="AW8" s="481"/>
      <c r="AX8" s="481"/>
      <c r="AY8" s="403" t="s">
        <v>46</v>
      </c>
      <c r="AZ8" s="404"/>
      <c r="BA8" s="404"/>
      <c r="BB8" s="404"/>
      <c r="BC8" s="404"/>
      <c r="BD8" s="404"/>
      <c r="BE8" s="404"/>
      <c r="BF8" s="404"/>
      <c r="BG8" s="404"/>
      <c r="BH8" s="404"/>
      <c r="BI8" s="404"/>
      <c r="BJ8" s="404"/>
      <c r="BK8" s="404"/>
      <c r="BL8" s="404"/>
      <c r="BM8" s="405"/>
      <c r="BN8" s="423">
        <v>178905</v>
      </c>
      <c r="BO8" s="424"/>
      <c r="BP8" s="424"/>
      <c r="BQ8" s="424"/>
      <c r="BR8" s="424"/>
      <c r="BS8" s="424"/>
      <c r="BT8" s="424"/>
      <c r="BU8" s="425"/>
      <c r="BV8" s="423">
        <v>244467</v>
      </c>
      <c r="BW8" s="424"/>
      <c r="BX8" s="424"/>
      <c r="BY8" s="424"/>
      <c r="BZ8" s="424"/>
      <c r="CA8" s="424"/>
      <c r="CB8" s="424"/>
      <c r="CC8" s="425"/>
      <c r="CD8" s="432" t="s">
        <v>47</v>
      </c>
      <c r="CE8" s="433"/>
      <c r="CF8" s="433"/>
      <c r="CG8" s="433"/>
      <c r="CH8" s="433"/>
      <c r="CI8" s="433"/>
      <c r="CJ8" s="433"/>
      <c r="CK8" s="433"/>
      <c r="CL8" s="433"/>
      <c r="CM8" s="433"/>
      <c r="CN8" s="433"/>
      <c r="CO8" s="433"/>
      <c r="CP8" s="433"/>
      <c r="CQ8" s="433"/>
      <c r="CR8" s="433"/>
      <c r="CS8" s="434"/>
      <c r="CT8" s="536">
        <v>0.45</v>
      </c>
      <c r="CU8" s="537"/>
      <c r="CV8" s="537"/>
      <c r="CW8" s="537"/>
      <c r="CX8" s="537"/>
      <c r="CY8" s="537"/>
      <c r="CZ8" s="537"/>
      <c r="DA8" s="538"/>
      <c r="DB8" s="536">
        <v>0.45</v>
      </c>
      <c r="DC8" s="537"/>
      <c r="DD8" s="537"/>
      <c r="DE8" s="537"/>
      <c r="DF8" s="537"/>
      <c r="DG8" s="537"/>
      <c r="DH8" s="537"/>
      <c r="DI8" s="538"/>
      <c r="DJ8" s="41"/>
      <c r="DK8" s="41"/>
      <c r="DL8" s="41"/>
      <c r="DM8" s="41"/>
      <c r="DN8" s="41"/>
      <c r="DO8" s="41"/>
    </row>
    <row r="9" spans="1:119" ht="18.75" customHeight="1" thickBot="1">
      <c r="A9" s="42"/>
      <c r="B9" s="562" t="s">
        <v>48</v>
      </c>
      <c r="C9" s="563"/>
      <c r="D9" s="563"/>
      <c r="E9" s="563"/>
      <c r="F9" s="563"/>
      <c r="G9" s="563"/>
      <c r="H9" s="563"/>
      <c r="I9" s="563"/>
      <c r="J9" s="563"/>
      <c r="K9" s="486"/>
      <c r="L9" s="564" t="s">
        <v>49</v>
      </c>
      <c r="M9" s="565"/>
      <c r="N9" s="565"/>
      <c r="O9" s="565"/>
      <c r="P9" s="565"/>
      <c r="Q9" s="566"/>
      <c r="R9" s="567">
        <v>11492</v>
      </c>
      <c r="S9" s="568"/>
      <c r="T9" s="568"/>
      <c r="U9" s="568"/>
      <c r="V9" s="569"/>
      <c r="W9" s="502" t="s">
        <v>50</v>
      </c>
      <c r="X9" s="503"/>
      <c r="Y9" s="503"/>
      <c r="Z9" s="503"/>
      <c r="AA9" s="503"/>
      <c r="AB9" s="503"/>
      <c r="AC9" s="503"/>
      <c r="AD9" s="503"/>
      <c r="AE9" s="503"/>
      <c r="AF9" s="503"/>
      <c r="AG9" s="503"/>
      <c r="AH9" s="503"/>
      <c r="AI9" s="503"/>
      <c r="AJ9" s="503"/>
      <c r="AK9" s="503"/>
      <c r="AL9" s="570"/>
      <c r="AM9" s="492" t="s">
        <v>51</v>
      </c>
      <c r="AN9" s="397"/>
      <c r="AO9" s="397"/>
      <c r="AP9" s="397"/>
      <c r="AQ9" s="397"/>
      <c r="AR9" s="397"/>
      <c r="AS9" s="397"/>
      <c r="AT9" s="398"/>
      <c r="AU9" s="480" t="s">
        <v>32</v>
      </c>
      <c r="AV9" s="481"/>
      <c r="AW9" s="481"/>
      <c r="AX9" s="481"/>
      <c r="AY9" s="403" t="s">
        <v>52</v>
      </c>
      <c r="AZ9" s="404"/>
      <c r="BA9" s="404"/>
      <c r="BB9" s="404"/>
      <c r="BC9" s="404"/>
      <c r="BD9" s="404"/>
      <c r="BE9" s="404"/>
      <c r="BF9" s="404"/>
      <c r="BG9" s="404"/>
      <c r="BH9" s="404"/>
      <c r="BI9" s="404"/>
      <c r="BJ9" s="404"/>
      <c r="BK9" s="404"/>
      <c r="BL9" s="404"/>
      <c r="BM9" s="405"/>
      <c r="BN9" s="423">
        <v>-65562</v>
      </c>
      <c r="BO9" s="424"/>
      <c r="BP9" s="424"/>
      <c r="BQ9" s="424"/>
      <c r="BR9" s="424"/>
      <c r="BS9" s="424"/>
      <c r="BT9" s="424"/>
      <c r="BU9" s="425"/>
      <c r="BV9" s="423">
        <v>46428</v>
      </c>
      <c r="BW9" s="424"/>
      <c r="BX9" s="424"/>
      <c r="BY9" s="424"/>
      <c r="BZ9" s="424"/>
      <c r="CA9" s="424"/>
      <c r="CB9" s="424"/>
      <c r="CC9" s="425"/>
      <c r="CD9" s="432" t="s">
        <v>53</v>
      </c>
      <c r="CE9" s="433"/>
      <c r="CF9" s="433"/>
      <c r="CG9" s="433"/>
      <c r="CH9" s="433"/>
      <c r="CI9" s="433"/>
      <c r="CJ9" s="433"/>
      <c r="CK9" s="433"/>
      <c r="CL9" s="433"/>
      <c r="CM9" s="433"/>
      <c r="CN9" s="433"/>
      <c r="CO9" s="433"/>
      <c r="CP9" s="433"/>
      <c r="CQ9" s="433"/>
      <c r="CR9" s="433"/>
      <c r="CS9" s="434"/>
      <c r="CT9" s="393">
        <v>15.2</v>
      </c>
      <c r="CU9" s="394"/>
      <c r="CV9" s="394"/>
      <c r="CW9" s="394"/>
      <c r="CX9" s="394"/>
      <c r="CY9" s="394"/>
      <c r="CZ9" s="394"/>
      <c r="DA9" s="395"/>
      <c r="DB9" s="393">
        <v>15</v>
      </c>
      <c r="DC9" s="394"/>
      <c r="DD9" s="394"/>
      <c r="DE9" s="394"/>
      <c r="DF9" s="394"/>
      <c r="DG9" s="394"/>
      <c r="DH9" s="394"/>
      <c r="DI9" s="395"/>
      <c r="DJ9" s="41"/>
      <c r="DK9" s="41"/>
      <c r="DL9" s="41"/>
      <c r="DM9" s="41"/>
      <c r="DN9" s="41"/>
      <c r="DO9" s="41"/>
    </row>
    <row r="10" spans="1:119" ht="18.75" customHeight="1" thickBot="1">
      <c r="A10" s="42"/>
      <c r="B10" s="562"/>
      <c r="C10" s="563"/>
      <c r="D10" s="563"/>
      <c r="E10" s="563"/>
      <c r="F10" s="563"/>
      <c r="G10" s="563"/>
      <c r="H10" s="563"/>
      <c r="I10" s="563"/>
      <c r="J10" s="563"/>
      <c r="K10" s="486"/>
      <c r="L10" s="396" t="s">
        <v>54</v>
      </c>
      <c r="M10" s="397"/>
      <c r="N10" s="397"/>
      <c r="O10" s="397"/>
      <c r="P10" s="397"/>
      <c r="Q10" s="398"/>
      <c r="R10" s="399">
        <v>12418</v>
      </c>
      <c r="S10" s="400"/>
      <c r="T10" s="400"/>
      <c r="U10" s="400"/>
      <c r="V10" s="402"/>
      <c r="W10" s="571"/>
      <c r="X10" s="385"/>
      <c r="Y10" s="385"/>
      <c r="Z10" s="385"/>
      <c r="AA10" s="385"/>
      <c r="AB10" s="385"/>
      <c r="AC10" s="385"/>
      <c r="AD10" s="385"/>
      <c r="AE10" s="385"/>
      <c r="AF10" s="385"/>
      <c r="AG10" s="385"/>
      <c r="AH10" s="385"/>
      <c r="AI10" s="385"/>
      <c r="AJ10" s="385"/>
      <c r="AK10" s="385"/>
      <c r="AL10" s="572"/>
      <c r="AM10" s="492" t="s">
        <v>55</v>
      </c>
      <c r="AN10" s="397"/>
      <c r="AO10" s="397"/>
      <c r="AP10" s="397"/>
      <c r="AQ10" s="397"/>
      <c r="AR10" s="397"/>
      <c r="AS10" s="397"/>
      <c r="AT10" s="398"/>
      <c r="AU10" s="480" t="s">
        <v>32</v>
      </c>
      <c r="AV10" s="481"/>
      <c r="AW10" s="481"/>
      <c r="AX10" s="481"/>
      <c r="AY10" s="403" t="s">
        <v>56</v>
      </c>
      <c r="AZ10" s="404"/>
      <c r="BA10" s="404"/>
      <c r="BB10" s="404"/>
      <c r="BC10" s="404"/>
      <c r="BD10" s="404"/>
      <c r="BE10" s="404"/>
      <c r="BF10" s="404"/>
      <c r="BG10" s="404"/>
      <c r="BH10" s="404"/>
      <c r="BI10" s="404"/>
      <c r="BJ10" s="404"/>
      <c r="BK10" s="404"/>
      <c r="BL10" s="404"/>
      <c r="BM10" s="405"/>
      <c r="BN10" s="423">
        <v>182439</v>
      </c>
      <c r="BO10" s="424"/>
      <c r="BP10" s="424"/>
      <c r="BQ10" s="424"/>
      <c r="BR10" s="424"/>
      <c r="BS10" s="424"/>
      <c r="BT10" s="424"/>
      <c r="BU10" s="425"/>
      <c r="BV10" s="423">
        <v>107</v>
      </c>
      <c r="BW10" s="424"/>
      <c r="BX10" s="424"/>
      <c r="BY10" s="424"/>
      <c r="BZ10" s="424"/>
      <c r="CA10" s="424"/>
      <c r="CB10" s="424"/>
      <c r="CC10" s="425"/>
      <c r="CD10" s="46" t="s">
        <v>57</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62"/>
      <c r="C11" s="563"/>
      <c r="D11" s="563"/>
      <c r="E11" s="563"/>
      <c r="F11" s="563"/>
      <c r="G11" s="563"/>
      <c r="H11" s="563"/>
      <c r="I11" s="563"/>
      <c r="J11" s="563"/>
      <c r="K11" s="486"/>
      <c r="L11" s="471" t="s">
        <v>58</v>
      </c>
      <c r="M11" s="472"/>
      <c r="N11" s="472"/>
      <c r="O11" s="472"/>
      <c r="P11" s="472"/>
      <c r="Q11" s="473"/>
      <c r="R11" s="559" t="s">
        <v>59</v>
      </c>
      <c r="S11" s="560"/>
      <c r="T11" s="560"/>
      <c r="U11" s="560"/>
      <c r="V11" s="561"/>
      <c r="W11" s="571"/>
      <c r="X11" s="385"/>
      <c r="Y11" s="385"/>
      <c r="Z11" s="385"/>
      <c r="AA11" s="385"/>
      <c r="AB11" s="385"/>
      <c r="AC11" s="385"/>
      <c r="AD11" s="385"/>
      <c r="AE11" s="385"/>
      <c r="AF11" s="385"/>
      <c r="AG11" s="385"/>
      <c r="AH11" s="385"/>
      <c r="AI11" s="385"/>
      <c r="AJ11" s="385"/>
      <c r="AK11" s="385"/>
      <c r="AL11" s="572"/>
      <c r="AM11" s="492" t="s">
        <v>60</v>
      </c>
      <c r="AN11" s="397"/>
      <c r="AO11" s="397"/>
      <c r="AP11" s="397"/>
      <c r="AQ11" s="397"/>
      <c r="AR11" s="397"/>
      <c r="AS11" s="397"/>
      <c r="AT11" s="398"/>
      <c r="AU11" s="480" t="s">
        <v>61</v>
      </c>
      <c r="AV11" s="481"/>
      <c r="AW11" s="481"/>
      <c r="AX11" s="481"/>
      <c r="AY11" s="403" t="s">
        <v>62</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63</v>
      </c>
      <c r="CE11" s="433"/>
      <c r="CF11" s="433"/>
      <c r="CG11" s="433"/>
      <c r="CH11" s="433"/>
      <c r="CI11" s="433"/>
      <c r="CJ11" s="433"/>
      <c r="CK11" s="433"/>
      <c r="CL11" s="433"/>
      <c r="CM11" s="433"/>
      <c r="CN11" s="433"/>
      <c r="CO11" s="433"/>
      <c r="CP11" s="433"/>
      <c r="CQ11" s="433"/>
      <c r="CR11" s="433"/>
      <c r="CS11" s="434"/>
      <c r="CT11" s="536" t="s">
        <v>64</v>
      </c>
      <c r="CU11" s="537"/>
      <c r="CV11" s="537"/>
      <c r="CW11" s="537"/>
      <c r="CX11" s="537"/>
      <c r="CY11" s="537"/>
      <c r="CZ11" s="537"/>
      <c r="DA11" s="538"/>
      <c r="DB11" s="536" t="s">
        <v>64</v>
      </c>
      <c r="DC11" s="537"/>
      <c r="DD11" s="537"/>
      <c r="DE11" s="537"/>
      <c r="DF11" s="537"/>
      <c r="DG11" s="537"/>
      <c r="DH11" s="537"/>
      <c r="DI11" s="538"/>
      <c r="DJ11" s="41"/>
      <c r="DK11" s="41"/>
      <c r="DL11" s="41"/>
      <c r="DM11" s="41"/>
      <c r="DN11" s="41"/>
      <c r="DO11" s="41"/>
    </row>
    <row r="12" spans="1:119" ht="18.75" customHeight="1">
      <c r="A12" s="42"/>
      <c r="B12" s="539" t="s">
        <v>65</v>
      </c>
      <c r="C12" s="540"/>
      <c r="D12" s="540"/>
      <c r="E12" s="540"/>
      <c r="F12" s="540"/>
      <c r="G12" s="540"/>
      <c r="H12" s="540"/>
      <c r="I12" s="540"/>
      <c r="J12" s="540"/>
      <c r="K12" s="541"/>
      <c r="L12" s="548" t="s">
        <v>66</v>
      </c>
      <c r="M12" s="549"/>
      <c r="N12" s="549"/>
      <c r="O12" s="549"/>
      <c r="P12" s="549"/>
      <c r="Q12" s="550"/>
      <c r="R12" s="551">
        <v>11217</v>
      </c>
      <c r="S12" s="552"/>
      <c r="T12" s="552"/>
      <c r="U12" s="552"/>
      <c r="V12" s="553"/>
      <c r="W12" s="554" t="s">
        <v>24</v>
      </c>
      <c r="X12" s="481"/>
      <c r="Y12" s="481"/>
      <c r="Z12" s="481"/>
      <c r="AA12" s="481"/>
      <c r="AB12" s="555"/>
      <c r="AC12" s="480" t="s">
        <v>67</v>
      </c>
      <c r="AD12" s="481"/>
      <c r="AE12" s="481"/>
      <c r="AF12" s="481"/>
      <c r="AG12" s="555"/>
      <c r="AH12" s="480" t="s">
        <v>68</v>
      </c>
      <c r="AI12" s="481"/>
      <c r="AJ12" s="481"/>
      <c r="AK12" s="481"/>
      <c r="AL12" s="556"/>
      <c r="AM12" s="492" t="s">
        <v>69</v>
      </c>
      <c r="AN12" s="397"/>
      <c r="AO12" s="397"/>
      <c r="AP12" s="397"/>
      <c r="AQ12" s="397"/>
      <c r="AR12" s="397"/>
      <c r="AS12" s="397"/>
      <c r="AT12" s="398"/>
      <c r="AU12" s="480" t="s">
        <v>32</v>
      </c>
      <c r="AV12" s="481"/>
      <c r="AW12" s="481"/>
      <c r="AX12" s="481"/>
      <c r="AY12" s="403" t="s">
        <v>70</v>
      </c>
      <c r="AZ12" s="404"/>
      <c r="BA12" s="404"/>
      <c r="BB12" s="404"/>
      <c r="BC12" s="404"/>
      <c r="BD12" s="404"/>
      <c r="BE12" s="404"/>
      <c r="BF12" s="404"/>
      <c r="BG12" s="404"/>
      <c r="BH12" s="404"/>
      <c r="BI12" s="404"/>
      <c r="BJ12" s="404"/>
      <c r="BK12" s="404"/>
      <c r="BL12" s="404"/>
      <c r="BM12" s="405"/>
      <c r="BN12" s="423">
        <v>0</v>
      </c>
      <c r="BO12" s="424"/>
      <c r="BP12" s="424"/>
      <c r="BQ12" s="424"/>
      <c r="BR12" s="424"/>
      <c r="BS12" s="424"/>
      <c r="BT12" s="424"/>
      <c r="BU12" s="425"/>
      <c r="BV12" s="423">
        <v>0</v>
      </c>
      <c r="BW12" s="424"/>
      <c r="BX12" s="424"/>
      <c r="BY12" s="424"/>
      <c r="BZ12" s="424"/>
      <c r="CA12" s="424"/>
      <c r="CB12" s="424"/>
      <c r="CC12" s="425"/>
      <c r="CD12" s="432" t="s">
        <v>71</v>
      </c>
      <c r="CE12" s="433"/>
      <c r="CF12" s="433"/>
      <c r="CG12" s="433"/>
      <c r="CH12" s="433"/>
      <c r="CI12" s="433"/>
      <c r="CJ12" s="433"/>
      <c r="CK12" s="433"/>
      <c r="CL12" s="433"/>
      <c r="CM12" s="433"/>
      <c r="CN12" s="433"/>
      <c r="CO12" s="433"/>
      <c r="CP12" s="433"/>
      <c r="CQ12" s="433"/>
      <c r="CR12" s="433"/>
      <c r="CS12" s="434"/>
      <c r="CT12" s="536" t="s">
        <v>64</v>
      </c>
      <c r="CU12" s="537"/>
      <c r="CV12" s="537"/>
      <c r="CW12" s="537"/>
      <c r="CX12" s="537"/>
      <c r="CY12" s="537"/>
      <c r="CZ12" s="537"/>
      <c r="DA12" s="538"/>
      <c r="DB12" s="536" t="s">
        <v>64</v>
      </c>
      <c r="DC12" s="537"/>
      <c r="DD12" s="537"/>
      <c r="DE12" s="537"/>
      <c r="DF12" s="537"/>
      <c r="DG12" s="537"/>
      <c r="DH12" s="537"/>
      <c r="DI12" s="538"/>
      <c r="DJ12" s="41"/>
      <c r="DK12" s="41"/>
      <c r="DL12" s="41"/>
      <c r="DM12" s="41"/>
      <c r="DN12" s="41"/>
      <c r="DO12" s="41"/>
    </row>
    <row r="13" spans="1:119" ht="18.75" customHeight="1">
      <c r="A13" s="42"/>
      <c r="B13" s="542"/>
      <c r="C13" s="543"/>
      <c r="D13" s="543"/>
      <c r="E13" s="543"/>
      <c r="F13" s="543"/>
      <c r="G13" s="543"/>
      <c r="H13" s="543"/>
      <c r="I13" s="543"/>
      <c r="J13" s="543"/>
      <c r="K13" s="544"/>
      <c r="L13" s="52"/>
      <c r="M13" s="523" t="s">
        <v>72</v>
      </c>
      <c r="N13" s="524"/>
      <c r="O13" s="524"/>
      <c r="P13" s="524"/>
      <c r="Q13" s="525"/>
      <c r="R13" s="526">
        <v>11070</v>
      </c>
      <c r="S13" s="527"/>
      <c r="T13" s="527"/>
      <c r="U13" s="527"/>
      <c r="V13" s="528"/>
      <c r="W13" s="514" t="s">
        <v>73</v>
      </c>
      <c r="X13" s="438"/>
      <c r="Y13" s="438"/>
      <c r="Z13" s="438"/>
      <c r="AA13" s="438"/>
      <c r="AB13" s="439"/>
      <c r="AC13" s="399">
        <v>216</v>
      </c>
      <c r="AD13" s="400"/>
      <c r="AE13" s="400"/>
      <c r="AF13" s="400"/>
      <c r="AG13" s="401"/>
      <c r="AH13" s="399">
        <v>218</v>
      </c>
      <c r="AI13" s="400"/>
      <c r="AJ13" s="400"/>
      <c r="AK13" s="400"/>
      <c r="AL13" s="402"/>
      <c r="AM13" s="492" t="s">
        <v>74</v>
      </c>
      <c r="AN13" s="397"/>
      <c r="AO13" s="397"/>
      <c r="AP13" s="397"/>
      <c r="AQ13" s="397"/>
      <c r="AR13" s="397"/>
      <c r="AS13" s="397"/>
      <c r="AT13" s="398"/>
      <c r="AU13" s="480" t="s">
        <v>61</v>
      </c>
      <c r="AV13" s="481"/>
      <c r="AW13" s="481"/>
      <c r="AX13" s="481"/>
      <c r="AY13" s="403" t="s">
        <v>75</v>
      </c>
      <c r="AZ13" s="404"/>
      <c r="BA13" s="404"/>
      <c r="BB13" s="404"/>
      <c r="BC13" s="404"/>
      <c r="BD13" s="404"/>
      <c r="BE13" s="404"/>
      <c r="BF13" s="404"/>
      <c r="BG13" s="404"/>
      <c r="BH13" s="404"/>
      <c r="BI13" s="404"/>
      <c r="BJ13" s="404"/>
      <c r="BK13" s="404"/>
      <c r="BL13" s="404"/>
      <c r="BM13" s="405"/>
      <c r="BN13" s="423">
        <v>116877</v>
      </c>
      <c r="BO13" s="424"/>
      <c r="BP13" s="424"/>
      <c r="BQ13" s="424"/>
      <c r="BR13" s="424"/>
      <c r="BS13" s="424"/>
      <c r="BT13" s="424"/>
      <c r="BU13" s="425"/>
      <c r="BV13" s="423">
        <v>46535</v>
      </c>
      <c r="BW13" s="424"/>
      <c r="BX13" s="424"/>
      <c r="BY13" s="424"/>
      <c r="BZ13" s="424"/>
      <c r="CA13" s="424"/>
      <c r="CB13" s="424"/>
      <c r="CC13" s="425"/>
      <c r="CD13" s="432" t="s">
        <v>76</v>
      </c>
      <c r="CE13" s="433"/>
      <c r="CF13" s="433"/>
      <c r="CG13" s="433"/>
      <c r="CH13" s="433"/>
      <c r="CI13" s="433"/>
      <c r="CJ13" s="433"/>
      <c r="CK13" s="433"/>
      <c r="CL13" s="433"/>
      <c r="CM13" s="433"/>
      <c r="CN13" s="433"/>
      <c r="CO13" s="433"/>
      <c r="CP13" s="433"/>
      <c r="CQ13" s="433"/>
      <c r="CR13" s="433"/>
      <c r="CS13" s="434"/>
      <c r="CT13" s="393">
        <v>4.5999999999999996</v>
      </c>
      <c r="CU13" s="394"/>
      <c r="CV13" s="394"/>
      <c r="CW13" s="394"/>
      <c r="CX13" s="394"/>
      <c r="CY13" s="394"/>
      <c r="CZ13" s="394"/>
      <c r="DA13" s="395"/>
      <c r="DB13" s="393">
        <v>4.5</v>
      </c>
      <c r="DC13" s="394"/>
      <c r="DD13" s="394"/>
      <c r="DE13" s="394"/>
      <c r="DF13" s="394"/>
      <c r="DG13" s="394"/>
      <c r="DH13" s="394"/>
      <c r="DI13" s="395"/>
      <c r="DJ13" s="41"/>
      <c r="DK13" s="41"/>
      <c r="DL13" s="41"/>
      <c r="DM13" s="41"/>
      <c r="DN13" s="41"/>
      <c r="DO13" s="41"/>
    </row>
    <row r="14" spans="1:119" ht="18.75" customHeight="1" thickBot="1">
      <c r="A14" s="42"/>
      <c r="B14" s="542"/>
      <c r="C14" s="543"/>
      <c r="D14" s="543"/>
      <c r="E14" s="543"/>
      <c r="F14" s="543"/>
      <c r="G14" s="543"/>
      <c r="H14" s="543"/>
      <c r="I14" s="543"/>
      <c r="J14" s="543"/>
      <c r="K14" s="544"/>
      <c r="L14" s="516" t="s">
        <v>77</v>
      </c>
      <c r="M14" s="557"/>
      <c r="N14" s="557"/>
      <c r="O14" s="557"/>
      <c r="P14" s="557"/>
      <c r="Q14" s="558"/>
      <c r="R14" s="526">
        <v>11475</v>
      </c>
      <c r="S14" s="527"/>
      <c r="T14" s="527"/>
      <c r="U14" s="527"/>
      <c r="V14" s="528"/>
      <c r="W14" s="529"/>
      <c r="X14" s="441"/>
      <c r="Y14" s="441"/>
      <c r="Z14" s="441"/>
      <c r="AA14" s="441"/>
      <c r="AB14" s="442"/>
      <c r="AC14" s="519">
        <v>3.7</v>
      </c>
      <c r="AD14" s="520"/>
      <c r="AE14" s="520"/>
      <c r="AF14" s="520"/>
      <c r="AG14" s="521"/>
      <c r="AH14" s="519">
        <v>3.4</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78</v>
      </c>
      <c r="CE14" s="430"/>
      <c r="CF14" s="430"/>
      <c r="CG14" s="430"/>
      <c r="CH14" s="430"/>
      <c r="CI14" s="430"/>
      <c r="CJ14" s="430"/>
      <c r="CK14" s="430"/>
      <c r="CL14" s="430"/>
      <c r="CM14" s="430"/>
      <c r="CN14" s="430"/>
      <c r="CO14" s="430"/>
      <c r="CP14" s="430"/>
      <c r="CQ14" s="430"/>
      <c r="CR14" s="430"/>
      <c r="CS14" s="431"/>
      <c r="CT14" s="530">
        <v>43</v>
      </c>
      <c r="CU14" s="531"/>
      <c r="CV14" s="531"/>
      <c r="CW14" s="531"/>
      <c r="CX14" s="531"/>
      <c r="CY14" s="531"/>
      <c r="CZ14" s="531"/>
      <c r="DA14" s="532"/>
      <c r="DB14" s="530">
        <v>55.9</v>
      </c>
      <c r="DC14" s="531"/>
      <c r="DD14" s="531"/>
      <c r="DE14" s="531"/>
      <c r="DF14" s="531"/>
      <c r="DG14" s="531"/>
      <c r="DH14" s="531"/>
      <c r="DI14" s="532"/>
      <c r="DJ14" s="41"/>
      <c r="DK14" s="41"/>
      <c r="DL14" s="41"/>
      <c r="DM14" s="41"/>
      <c r="DN14" s="41"/>
      <c r="DO14" s="41"/>
    </row>
    <row r="15" spans="1:119" ht="18.75" customHeight="1">
      <c r="A15" s="42"/>
      <c r="B15" s="542"/>
      <c r="C15" s="543"/>
      <c r="D15" s="543"/>
      <c r="E15" s="543"/>
      <c r="F15" s="543"/>
      <c r="G15" s="543"/>
      <c r="H15" s="543"/>
      <c r="I15" s="543"/>
      <c r="J15" s="543"/>
      <c r="K15" s="544"/>
      <c r="L15" s="52"/>
      <c r="M15" s="523" t="s">
        <v>72</v>
      </c>
      <c r="N15" s="524"/>
      <c r="O15" s="524"/>
      <c r="P15" s="524"/>
      <c r="Q15" s="525"/>
      <c r="R15" s="526">
        <v>11337</v>
      </c>
      <c r="S15" s="527"/>
      <c r="T15" s="527"/>
      <c r="U15" s="527"/>
      <c r="V15" s="528"/>
      <c r="W15" s="514" t="s">
        <v>79</v>
      </c>
      <c r="X15" s="438"/>
      <c r="Y15" s="438"/>
      <c r="Z15" s="438"/>
      <c r="AA15" s="438"/>
      <c r="AB15" s="439"/>
      <c r="AC15" s="399">
        <v>2159</v>
      </c>
      <c r="AD15" s="400"/>
      <c r="AE15" s="400"/>
      <c r="AF15" s="400"/>
      <c r="AG15" s="401"/>
      <c r="AH15" s="399">
        <v>2417</v>
      </c>
      <c r="AI15" s="400"/>
      <c r="AJ15" s="400"/>
      <c r="AK15" s="400"/>
      <c r="AL15" s="402"/>
      <c r="AM15" s="492"/>
      <c r="AN15" s="397"/>
      <c r="AO15" s="397"/>
      <c r="AP15" s="397"/>
      <c r="AQ15" s="397"/>
      <c r="AR15" s="397"/>
      <c r="AS15" s="397"/>
      <c r="AT15" s="398"/>
      <c r="AU15" s="480"/>
      <c r="AV15" s="481"/>
      <c r="AW15" s="481"/>
      <c r="AX15" s="481"/>
      <c r="AY15" s="415" t="s">
        <v>80</v>
      </c>
      <c r="AZ15" s="416"/>
      <c r="BA15" s="416"/>
      <c r="BB15" s="416"/>
      <c r="BC15" s="416"/>
      <c r="BD15" s="416"/>
      <c r="BE15" s="416"/>
      <c r="BF15" s="416"/>
      <c r="BG15" s="416"/>
      <c r="BH15" s="416"/>
      <c r="BI15" s="416"/>
      <c r="BJ15" s="416"/>
      <c r="BK15" s="416"/>
      <c r="BL15" s="416"/>
      <c r="BM15" s="417"/>
      <c r="BN15" s="418">
        <v>1382686</v>
      </c>
      <c r="BO15" s="419"/>
      <c r="BP15" s="419"/>
      <c r="BQ15" s="419"/>
      <c r="BR15" s="419"/>
      <c r="BS15" s="419"/>
      <c r="BT15" s="419"/>
      <c r="BU15" s="420"/>
      <c r="BV15" s="418">
        <v>1334946</v>
      </c>
      <c r="BW15" s="419"/>
      <c r="BX15" s="419"/>
      <c r="BY15" s="419"/>
      <c r="BZ15" s="419"/>
      <c r="CA15" s="419"/>
      <c r="CB15" s="419"/>
      <c r="CC15" s="420"/>
      <c r="CD15" s="533" t="s">
        <v>81</v>
      </c>
      <c r="CE15" s="534"/>
      <c r="CF15" s="534"/>
      <c r="CG15" s="534"/>
      <c r="CH15" s="534"/>
      <c r="CI15" s="534"/>
      <c r="CJ15" s="534"/>
      <c r="CK15" s="534"/>
      <c r="CL15" s="534"/>
      <c r="CM15" s="534"/>
      <c r="CN15" s="534"/>
      <c r="CO15" s="534"/>
      <c r="CP15" s="534"/>
      <c r="CQ15" s="534"/>
      <c r="CR15" s="534"/>
      <c r="CS15" s="53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42"/>
      <c r="C16" s="543"/>
      <c r="D16" s="543"/>
      <c r="E16" s="543"/>
      <c r="F16" s="543"/>
      <c r="G16" s="543"/>
      <c r="H16" s="543"/>
      <c r="I16" s="543"/>
      <c r="J16" s="543"/>
      <c r="K16" s="544"/>
      <c r="L16" s="516" t="s">
        <v>82</v>
      </c>
      <c r="M16" s="517"/>
      <c r="N16" s="517"/>
      <c r="O16" s="517"/>
      <c r="P16" s="517"/>
      <c r="Q16" s="518"/>
      <c r="R16" s="511" t="s">
        <v>83</v>
      </c>
      <c r="S16" s="512"/>
      <c r="T16" s="512"/>
      <c r="U16" s="512"/>
      <c r="V16" s="513"/>
      <c r="W16" s="529"/>
      <c r="X16" s="441"/>
      <c r="Y16" s="441"/>
      <c r="Z16" s="441"/>
      <c r="AA16" s="441"/>
      <c r="AB16" s="442"/>
      <c r="AC16" s="519">
        <v>36.799999999999997</v>
      </c>
      <c r="AD16" s="520"/>
      <c r="AE16" s="520"/>
      <c r="AF16" s="520"/>
      <c r="AG16" s="521"/>
      <c r="AH16" s="519">
        <v>38.1</v>
      </c>
      <c r="AI16" s="520"/>
      <c r="AJ16" s="520"/>
      <c r="AK16" s="520"/>
      <c r="AL16" s="522"/>
      <c r="AM16" s="492"/>
      <c r="AN16" s="397"/>
      <c r="AO16" s="397"/>
      <c r="AP16" s="397"/>
      <c r="AQ16" s="397"/>
      <c r="AR16" s="397"/>
      <c r="AS16" s="397"/>
      <c r="AT16" s="398"/>
      <c r="AU16" s="480"/>
      <c r="AV16" s="481"/>
      <c r="AW16" s="481"/>
      <c r="AX16" s="481"/>
      <c r="AY16" s="403" t="s">
        <v>84</v>
      </c>
      <c r="AZ16" s="404"/>
      <c r="BA16" s="404"/>
      <c r="BB16" s="404"/>
      <c r="BC16" s="404"/>
      <c r="BD16" s="404"/>
      <c r="BE16" s="404"/>
      <c r="BF16" s="404"/>
      <c r="BG16" s="404"/>
      <c r="BH16" s="404"/>
      <c r="BI16" s="404"/>
      <c r="BJ16" s="404"/>
      <c r="BK16" s="404"/>
      <c r="BL16" s="404"/>
      <c r="BM16" s="405"/>
      <c r="BN16" s="423">
        <v>3096000</v>
      </c>
      <c r="BO16" s="424"/>
      <c r="BP16" s="424"/>
      <c r="BQ16" s="424"/>
      <c r="BR16" s="424"/>
      <c r="BS16" s="424"/>
      <c r="BT16" s="424"/>
      <c r="BU16" s="425"/>
      <c r="BV16" s="423">
        <v>3025231</v>
      </c>
      <c r="BW16" s="424"/>
      <c r="BX16" s="424"/>
      <c r="BY16" s="424"/>
      <c r="BZ16" s="424"/>
      <c r="CA16" s="424"/>
      <c r="CB16" s="424"/>
      <c r="CC16" s="425"/>
      <c r="CD16" s="56"/>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41"/>
      <c r="DK16" s="41"/>
      <c r="DL16" s="41"/>
      <c r="DM16" s="41"/>
      <c r="DN16" s="41"/>
      <c r="DO16" s="41"/>
    </row>
    <row r="17" spans="1:119" ht="18.75" customHeight="1" thickBot="1">
      <c r="A17" s="42"/>
      <c r="B17" s="545"/>
      <c r="C17" s="546"/>
      <c r="D17" s="546"/>
      <c r="E17" s="546"/>
      <c r="F17" s="546"/>
      <c r="G17" s="546"/>
      <c r="H17" s="546"/>
      <c r="I17" s="546"/>
      <c r="J17" s="546"/>
      <c r="K17" s="547"/>
      <c r="L17" s="57"/>
      <c r="M17" s="508" t="s">
        <v>85</v>
      </c>
      <c r="N17" s="509"/>
      <c r="O17" s="509"/>
      <c r="P17" s="509"/>
      <c r="Q17" s="510"/>
      <c r="R17" s="511" t="s">
        <v>86</v>
      </c>
      <c r="S17" s="512"/>
      <c r="T17" s="512"/>
      <c r="U17" s="512"/>
      <c r="V17" s="513"/>
      <c r="W17" s="514" t="s">
        <v>87</v>
      </c>
      <c r="X17" s="438"/>
      <c r="Y17" s="438"/>
      <c r="Z17" s="438"/>
      <c r="AA17" s="438"/>
      <c r="AB17" s="439"/>
      <c r="AC17" s="399">
        <v>3486</v>
      </c>
      <c r="AD17" s="400"/>
      <c r="AE17" s="400"/>
      <c r="AF17" s="400"/>
      <c r="AG17" s="401"/>
      <c r="AH17" s="399">
        <v>3708</v>
      </c>
      <c r="AI17" s="400"/>
      <c r="AJ17" s="400"/>
      <c r="AK17" s="400"/>
      <c r="AL17" s="402"/>
      <c r="AM17" s="492"/>
      <c r="AN17" s="397"/>
      <c r="AO17" s="397"/>
      <c r="AP17" s="397"/>
      <c r="AQ17" s="397"/>
      <c r="AR17" s="397"/>
      <c r="AS17" s="397"/>
      <c r="AT17" s="398"/>
      <c r="AU17" s="480"/>
      <c r="AV17" s="481"/>
      <c r="AW17" s="481"/>
      <c r="AX17" s="481"/>
      <c r="AY17" s="403" t="s">
        <v>88</v>
      </c>
      <c r="AZ17" s="404"/>
      <c r="BA17" s="404"/>
      <c r="BB17" s="404"/>
      <c r="BC17" s="404"/>
      <c r="BD17" s="404"/>
      <c r="BE17" s="404"/>
      <c r="BF17" s="404"/>
      <c r="BG17" s="404"/>
      <c r="BH17" s="404"/>
      <c r="BI17" s="404"/>
      <c r="BJ17" s="404"/>
      <c r="BK17" s="404"/>
      <c r="BL17" s="404"/>
      <c r="BM17" s="405"/>
      <c r="BN17" s="423">
        <v>1764212</v>
      </c>
      <c r="BO17" s="424"/>
      <c r="BP17" s="424"/>
      <c r="BQ17" s="424"/>
      <c r="BR17" s="424"/>
      <c r="BS17" s="424"/>
      <c r="BT17" s="424"/>
      <c r="BU17" s="425"/>
      <c r="BV17" s="423">
        <v>1691299</v>
      </c>
      <c r="BW17" s="424"/>
      <c r="BX17" s="424"/>
      <c r="BY17" s="424"/>
      <c r="BZ17" s="424"/>
      <c r="CA17" s="424"/>
      <c r="CB17" s="424"/>
      <c r="CC17" s="425"/>
      <c r="CD17" s="5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41"/>
      <c r="DK17" s="41"/>
      <c r="DL17" s="41"/>
      <c r="DM17" s="41"/>
      <c r="DN17" s="41"/>
      <c r="DO17" s="41"/>
    </row>
    <row r="18" spans="1:119" ht="18.75" customHeight="1" thickBot="1">
      <c r="A18" s="42"/>
      <c r="B18" s="485" t="s">
        <v>89</v>
      </c>
      <c r="C18" s="486"/>
      <c r="D18" s="486"/>
      <c r="E18" s="487"/>
      <c r="F18" s="487"/>
      <c r="G18" s="487"/>
      <c r="H18" s="487"/>
      <c r="I18" s="487"/>
      <c r="J18" s="487"/>
      <c r="K18" s="487"/>
      <c r="L18" s="488">
        <v>55.9</v>
      </c>
      <c r="M18" s="488"/>
      <c r="N18" s="488"/>
      <c r="O18" s="488"/>
      <c r="P18" s="488"/>
      <c r="Q18" s="488"/>
      <c r="R18" s="489"/>
      <c r="S18" s="489"/>
      <c r="T18" s="489"/>
      <c r="U18" s="489"/>
      <c r="V18" s="490"/>
      <c r="W18" s="504"/>
      <c r="X18" s="505"/>
      <c r="Y18" s="505"/>
      <c r="Z18" s="505"/>
      <c r="AA18" s="505"/>
      <c r="AB18" s="515"/>
      <c r="AC18" s="387">
        <v>59.5</v>
      </c>
      <c r="AD18" s="388"/>
      <c r="AE18" s="388"/>
      <c r="AF18" s="388"/>
      <c r="AG18" s="491"/>
      <c r="AH18" s="387">
        <v>58.5</v>
      </c>
      <c r="AI18" s="388"/>
      <c r="AJ18" s="388"/>
      <c r="AK18" s="388"/>
      <c r="AL18" s="389"/>
      <c r="AM18" s="492"/>
      <c r="AN18" s="397"/>
      <c r="AO18" s="397"/>
      <c r="AP18" s="397"/>
      <c r="AQ18" s="397"/>
      <c r="AR18" s="397"/>
      <c r="AS18" s="397"/>
      <c r="AT18" s="398"/>
      <c r="AU18" s="480"/>
      <c r="AV18" s="481"/>
      <c r="AW18" s="481"/>
      <c r="AX18" s="481"/>
      <c r="AY18" s="403" t="s">
        <v>90</v>
      </c>
      <c r="AZ18" s="404"/>
      <c r="BA18" s="404"/>
      <c r="BB18" s="404"/>
      <c r="BC18" s="404"/>
      <c r="BD18" s="404"/>
      <c r="BE18" s="404"/>
      <c r="BF18" s="404"/>
      <c r="BG18" s="404"/>
      <c r="BH18" s="404"/>
      <c r="BI18" s="404"/>
      <c r="BJ18" s="404"/>
      <c r="BK18" s="404"/>
      <c r="BL18" s="404"/>
      <c r="BM18" s="405"/>
      <c r="BN18" s="423">
        <v>3335896</v>
      </c>
      <c r="BO18" s="424"/>
      <c r="BP18" s="424"/>
      <c r="BQ18" s="424"/>
      <c r="BR18" s="424"/>
      <c r="BS18" s="424"/>
      <c r="BT18" s="424"/>
      <c r="BU18" s="425"/>
      <c r="BV18" s="423">
        <v>3318040</v>
      </c>
      <c r="BW18" s="424"/>
      <c r="BX18" s="424"/>
      <c r="BY18" s="424"/>
      <c r="BZ18" s="424"/>
      <c r="CA18" s="424"/>
      <c r="CB18" s="424"/>
      <c r="CC18" s="425"/>
      <c r="CD18" s="5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41"/>
      <c r="DK18" s="41"/>
      <c r="DL18" s="41"/>
      <c r="DM18" s="41"/>
      <c r="DN18" s="41"/>
      <c r="DO18" s="41"/>
    </row>
    <row r="19" spans="1:119" ht="18.75" customHeight="1" thickBot="1">
      <c r="A19" s="42"/>
      <c r="B19" s="485" t="s">
        <v>91</v>
      </c>
      <c r="C19" s="486"/>
      <c r="D19" s="486"/>
      <c r="E19" s="487"/>
      <c r="F19" s="487"/>
      <c r="G19" s="487"/>
      <c r="H19" s="487"/>
      <c r="I19" s="487"/>
      <c r="J19" s="487"/>
      <c r="K19" s="487"/>
      <c r="L19" s="493">
        <v>206</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92</v>
      </c>
      <c r="AZ19" s="404"/>
      <c r="BA19" s="404"/>
      <c r="BB19" s="404"/>
      <c r="BC19" s="404"/>
      <c r="BD19" s="404"/>
      <c r="BE19" s="404"/>
      <c r="BF19" s="404"/>
      <c r="BG19" s="404"/>
      <c r="BH19" s="404"/>
      <c r="BI19" s="404"/>
      <c r="BJ19" s="404"/>
      <c r="BK19" s="404"/>
      <c r="BL19" s="404"/>
      <c r="BM19" s="405"/>
      <c r="BN19" s="423">
        <v>4269125</v>
      </c>
      <c r="BO19" s="424"/>
      <c r="BP19" s="424"/>
      <c r="BQ19" s="424"/>
      <c r="BR19" s="424"/>
      <c r="BS19" s="424"/>
      <c r="BT19" s="424"/>
      <c r="BU19" s="425"/>
      <c r="BV19" s="423">
        <v>4294965</v>
      </c>
      <c r="BW19" s="424"/>
      <c r="BX19" s="424"/>
      <c r="BY19" s="424"/>
      <c r="BZ19" s="424"/>
      <c r="CA19" s="424"/>
      <c r="CB19" s="424"/>
      <c r="CC19" s="425"/>
      <c r="CD19" s="5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41"/>
      <c r="DK19" s="41"/>
      <c r="DL19" s="41"/>
      <c r="DM19" s="41"/>
      <c r="DN19" s="41"/>
      <c r="DO19" s="41"/>
    </row>
    <row r="20" spans="1:119" ht="18.75" customHeight="1" thickBot="1">
      <c r="A20" s="42"/>
      <c r="B20" s="485" t="s">
        <v>93</v>
      </c>
      <c r="C20" s="486"/>
      <c r="D20" s="486"/>
      <c r="E20" s="487"/>
      <c r="F20" s="487"/>
      <c r="G20" s="487"/>
      <c r="H20" s="487"/>
      <c r="I20" s="487"/>
      <c r="J20" s="487"/>
      <c r="K20" s="487"/>
      <c r="L20" s="493">
        <v>4199</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2"/>
      <c r="AO20" s="472"/>
      <c r="AP20" s="472"/>
      <c r="AQ20" s="472"/>
      <c r="AR20" s="472"/>
      <c r="AS20" s="472"/>
      <c r="AT20" s="473"/>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5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41"/>
      <c r="DK20" s="41"/>
      <c r="DL20" s="41"/>
      <c r="DM20" s="41"/>
      <c r="DN20" s="41"/>
      <c r="DO20" s="41"/>
    </row>
    <row r="21" spans="1:119" ht="18.75" customHeight="1">
      <c r="A21" s="42"/>
      <c r="B21" s="482" t="s">
        <v>94</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5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41"/>
      <c r="DK21" s="41"/>
      <c r="DL21" s="41"/>
      <c r="DM21" s="41"/>
      <c r="DN21" s="41"/>
      <c r="DO21" s="41"/>
    </row>
    <row r="22" spans="1:119" ht="18.75" customHeight="1" thickBot="1">
      <c r="A22" s="42"/>
      <c r="B22" s="454" t="s">
        <v>95</v>
      </c>
      <c r="C22" s="455"/>
      <c r="D22" s="456"/>
      <c r="E22" s="463" t="s">
        <v>24</v>
      </c>
      <c r="F22" s="438"/>
      <c r="G22" s="438"/>
      <c r="H22" s="438"/>
      <c r="I22" s="438"/>
      <c r="J22" s="438"/>
      <c r="K22" s="439"/>
      <c r="L22" s="463" t="s">
        <v>96</v>
      </c>
      <c r="M22" s="438"/>
      <c r="N22" s="438"/>
      <c r="O22" s="438"/>
      <c r="P22" s="439"/>
      <c r="Q22" s="448" t="s">
        <v>97</v>
      </c>
      <c r="R22" s="449"/>
      <c r="S22" s="449"/>
      <c r="T22" s="449"/>
      <c r="U22" s="449"/>
      <c r="V22" s="464"/>
      <c r="W22" s="466" t="s">
        <v>98</v>
      </c>
      <c r="X22" s="455"/>
      <c r="Y22" s="456"/>
      <c r="Z22" s="463" t="s">
        <v>24</v>
      </c>
      <c r="AA22" s="438"/>
      <c r="AB22" s="438"/>
      <c r="AC22" s="438"/>
      <c r="AD22" s="438"/>
      <c r="AE22" s="438"/>
      <c r="AF22" s="438"/>
      <c r="AG22" s="439"/>
      <c r="AH22" s="437" t="s">
        <v>99</v>
      </c>
      <c r="AI22" s="438"/>
      <c r="AJ22" s="438"/>
      <c r="AK22" s="438"/>
      <c r="AL22" s="439"/>
      <c r="AM22" s="437" t="s">
        <v>100</v>
      </c>
      <c r="AN22" s="443"/>
      <c r="AO22" s="443"/>
      <c r="AP22" s="443"/>
      <c r="AQ22" s="443"/>
      <c r="AR22" s="444"/>
      <c r="AS22" s="448" t="s">
        <v>97</v>
      </c>
      <c r="AT22" s="449"/>
      <c r="AU22" s="449"/>
      <c r="AV22" s="449"/>
      <c r="AW22" s="449"/>
      <c r="AX22" s="450"/>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5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41"/>
      <c r="DK22" s="41"/>
      <c r="DL22" s="41"/>
      <c r="DM22" s="41"/>
      <c r="DN22" s="41"/>
      <c r="DO22" s="41"/>
    </row>
    <row r="23" spans="1:119" ht="18.75" customHeight="1">
      <c r="A23" s="42"/>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5" t="s">
        <v>101</v>
      </c>
      <c r="AZ23" s="416"/>
      <c r="BA23" s="416"/>
      <c r="BB23" s="416"/>
      <c r="BC23" s="416"/>
      <c r="BD23" s="416"/>
      <c r="BE23" s="416"/>
      <c r="BF23" s="416"/>
      <c r="BG23" s="416"/>
      <c r="BH23" s="416"/>
      <c r="BI23" s="416"/>
      <c r="BJ23" s="416"/>
      <c r="BK23" s="416"/>
      <c r="BL23" s="416"/>
      <c r="BM23" s="417"/>
      <c r="BN23" s="423">
        <v>8034803</v>
      </c>
      <c r="BO23" s="424"/>
      <c r="BP23" s="424"/>
      <c r="BQ23" s="424"/>
      <c r="BR23" s="424"/>
      <c r="BS23" s="424"/>
      <c r="BT23" s="424"/>
      <c r="BU23" s="425"/>
      <c r="BV23" s="423">
        <v>8040642</v>
      </c>
      <c r="BW23" s="424"/>
      <c r="BX23" s="424"/>
      <c r="BY23" s="424"/>
      <c r="BZ23" s="424"/>
      <c r="CA23" s="424"/>
      <c r="CB23" s="424"/>
      <c r="CC23" s="425"/>
      <c r="CD23" s="5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41"/>
      <c r="DK23" s="41"/>
      <c r="DL23" s="41"/>
      <c r="DM23" s="41"/>
      <c r="DN23" s="41"/>
      <c r="DO23" s="41"/>
    </row>
    <row r="24" spans="1:119" ht="18.75" customHeight="1" thickBot="1">
      <c r="A24" s="42"/>
      <c r="B24" s="457"/>
      <c r="C24" s="458"/>
      <c r="D24" s="459"/>
      <c r="E24" s="396" t="s">
        <v>102</v>
      </c>
      <c r="F24" s="397"/>
      <c r="G24" s="397"/>
      <c r="H24" s="397"/>
      <c r="I24" s="397"/>
      <c r="J24" s="397"/>
      <c r="K24" s="398"/>
      <c r="L24" s="399">
        <v>1</v>
      </c>
      <c r="M24" s="400"/>
      <c r="N24" s="400"/>
      <c r="O24" s="400"/>
      <c r="P24" s="401"/>
      <c r="Q24" s="399">
        <v>7050</v>
      </c>
      <c r="R24" s="400"/>
      <c r="S24" s="400"/>
      <c r="T24" s="400"/>
      <c r="U24" s="400"/>
      <c r="V24" s="401"/>
      <c r="W24" s="467"/>
      <c r="X24" s="458"/>
      <c r="Y24" s="459"/>
      <c r="Z24" s="396" t="s">
        <v>103</v>
      </c>
      <c r="AA24" s="397"/>
      <c r="AB24" s="397"/>
      <c r="AC24" s="397"/>
      <c r="AD24" s="397"/>
      <c r="AE24" s="397"/>
      <c r="AF24" s="397"/>
      <c r="AG24" s="398"/>
      <c r="AH24" s="399">
        <v>103</v>
      </c>
      <c r="AI24" s="400"/>
      <c r="AJ24" s="400"/>
      <c r="AK24" s="400"/>
      <c r="AL24" s="401"/>
      <c r="AM24" s="399">
        <v>325171</v>
      </c>
      <c r="AN24" s="400"/>
      <c r="AO24" s="400"/>
      <c r="AP24" s="400"/>
      <c r="AQ24" s="400"/>
      <c r="AR24" s="401"/>
      <c r="AS24" s="399">
        <v>3157</v>
      </c>
      <c r="AT24" s="400"/>
      <c r="AU24" s="400"/>
      <c r="AV24" s="400"/>
      <c r="AW24" s="400"/>
      <c r="AX24" s="402"/>
      <c r="AY24" s="390" t="s">
        <v>104</v>
      </c>
      <c r="AZ24" s="391"/>
      <c r="BA24" s="391"/>
      <c r="BB24" s="391"/>
      <c r="BC24" s="391"/>
      <c r="BD24" s="391"/>
      <c r="BE24" s="391"/>
      <c r="BF24" s="391"/>
      <c r="BG24" s="391"/>
      <c r="BH24" s="391"/>
      <c r="BI24" s="391"/>
      <c r="BJ24" s="391"/>
      <c r="BK24" s="391"/>
      <c r="BL24" s="391"/>
      <c r="BM24" s="392"/>
      <c r="BN24" s="423">
        <v>2100947</v>
      </c>
      <c r="BO24" s="424"/>
      <c r="BP24" s="424"/>
      <c r="BQ24" s="424"/>
      <c r="BR24" s="424"/>
      <c r="BS24" s="424"/>
      <c r="BT24" s="424"/>
      <c r="BU24" s="425"/>
      <c r="BV24" s="423">
        <v>2242669</v>
      </c>
      <c r="BW24" s="424"/>
      <c r="BX24" s="424"/>
      <c r="BY24" s="424"/>
      <c r="BZ24" s="424"/>
      <c r="CA24" s="424"/>
      <c r="CB24" s="424"/>
      <c r="CC24" s="425"/>
      <c r="CD24" s="5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41"/>
      <c r="DK24" s="41"/>
      <c r="DL24" s="41"/>
      <c r="DM24" s="41"/>
      <c r="DN24" s="41"/>
      <c r="DO24" s="41"/>
    </row>
    <row r="25" spans="1:119" s="41" customFormat="1" ht="18.75" customHeight="1">
      <c r="A25" s="42"/>
      <c r="B25" s="457"/>
      <c r="C25" s="458"/>
      <c r="D25" s="459"/>
      <c r="E25" s="396" t="s">
        <v>105</v>
      </c>
      <c r="F25" s="397"/>
      <c r="G25" s="397"/>
      <c r="H25" s="397"/>
      <c r="I25" s="397"/>
      <c r="J25" s="397"/>
      <c r="K25" s="398"/>
      <c r="L25" s="399">
        <v>1</v>
      </c>
      <c r="M25" s="400"/>
      <c r="N25" s="400"/>
      <c r="O25" s="400"/>
      <c r="P25" s="401"/>
      <c r="Q25" s="399">
        <v>5850</v>
      </c>
      <c r="R25" s="400"/>
      <c r="S25" s="400"/>
      <c r="T25" s="400"/>
      <c r="U25" s="400"/>
      <c r="V25" s="401"/>
      <c r="W25" s="467"/>
      <c r="X25" s="458"/>
      <c r="Y25" s="459"/>
      <c r="Z25" s="396" t="s">
        <v>106</v>
      </c>
      <c r="AA25" s="397"/>
      <c r="AB25" s="397"/>
      <c r="AC25" s="397"/>
      <c r="AD25" s="397"/>
      <c r="AE25" s="397"/>
      <c r="AF25" s="397"/>
      <c r="AG25" s="398"/>
      <c r="AH25" s="399" t="s">
        <v>64</v>
      </c>
      <c r="AI25" s="400"/>
      <c r="AJ25" s="400"/>
      <c r="AK25" s="400"/>
      <c r="AL25" s="401"/>
      <c r="AM25" s="399" t="s">
        <v>64</v>
      </c>
      <c r="AN25" s="400"/>
      <c r="AO25" s="400"/>
      <c r="AP25" s="400"/>
      <c r="AQ25" s="400"/>
      <c r="AR25" s="401"/>
      <c r="AS25" s="399" t="s">
        <v>64</v>
      </c>
      <c r="AT25" s="400"/>
      <c r="AU25" s="400"/>
      <c r="AV25" s="400"/>
      <c r="AW25" s="400"/>
      <c r="AX25" s="402"/>
      <c r="AY25" s="415" t="s">
        <v>107</v>
      </c>
      <c r="AZ25" s="416"/>
      <c r="BA25" s="416"/>
      <c r="BB25" s="416"/>
      <c r="BC25" s="416"/>
      <c r="BD25" s="416"/>
      <c r="BE25" s="416"/>
      <c r="BF25" s="416"/>
      <c r="BG25" s="416"/>
      <c r="BH25" s="416"/>
      <c r="BI25" s="416"/>
      <c r="BJ25" s="416"/>
      <c r="BK25" s="416"/>
      <c r="BL25" s="416"/>
      <c r="BM25" s="417"/>
      <c r="BN25" s="418">
        <v>144425</v>
      </c>
      <c r="BO25" s="419"/>
      <c r="BP25" s="419"/>
      <c r="BQ25" s="419"/>
      <c r="BR25" s="419"/>
      <c r="BS25" s="419"/>
      <c r="BT25" s="419"/>
      <c r="BU25" s="420"/>
      <c r="BV25" s="418">
        <v>72368</v>
      </c>
      <c r="BW25" s="419"/>
      <c r="BX25" s="419"/>
      <c r="BY25" s="419"/>
      <c r="BZ25" s="419"/>
      <c r="CA25" s="419"/>
      <c r="CB25" s="419"/>
      <c r="CC25" s="420"/>
      <c r="CD25" s="5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41" customFormat="1" ht="18.75" customHeight="1">
      <c r="A26" s="42"/>
      <c r="B26" s="457"/>
      <c r="C26" s="458"/>
      <c r="D26" s="459"/>
      <c r="E26" s="396" t="s">
        <v>108</v>
      </c>
      <c r="F26" s="397"/>
      <c r="G26" s="397"/>
      <c r="H26" s="397"/>
      <c r="I26" s="397"/>
      <c r="J26" s="397"/>
      <c r="K26" s="398"/>
      <c r="L26" s="399">
        <v>1</v>
      </c>
      <c r="M26" s="400"/>
      <c r="N26" s="400"/>
      <c r="O26" s="400"/>
      <c r="P26" s="401"/>
      <c r="Q26" s="399">
        <v>5410</v>
      </c>
      <c r="R26" s="400"/>
      <c r="S26" s="400"/>
      <c r="T26" s="400"/>
      <c r="U26" s="400"/>
      <c r="V26" s="401"/>
      <c r="W26" s="467"/>
      <c r="X26" s="458"/>
      <c r="Y26" s="459"/>
      <c r="Z26" s="396" t="s">
        <v>109</v>
      </c>
      <c r="AA26" s="435"/>
      <c r="AB26" s="435"/>
      <c r="AC26" s="435"/>
      <c r="AD26" s="435"/>
      <c r="AE26" s="435"/>
      <c r="AF26" s="435"/>
      <c r="AG26" s="436"/>
      <c r="AH26" s="399" t="s">
        <v>64</v>
      </c>
      <c r="AI26" s="400"/>
      <c r="AJ26" s="400"/>
      <c r="AK26" s="400"/>
      <c r="AL26" s="401"/>
      <c r="AM26" s="399" t="s">
        <v>64</v>
      </c>
      <c r="AN26" s="400"/>
      <c r="AO26" s="400"/>
      <c r="AP26" s="400"/>
      <c r="AQ26" s="400"/>
      <c r="AR26" s="401"/>
      <c r="AS26" s="399" t="s">
        <v>64</v>
      </c>
      <c r="AT26" s="400"/>
      <c r="AU26" s="400"/>
      <c r="AV26" s="400"/>
      <c r="AW26" s="400"/>
      <c r="AX26" s="402"/>
      <c r="AY26" s="432" t="s">
        <v>110</v>
      </c>
      <c r="AZ26" s="433"/>
      <c r="BA26" s="433"/>
      <c r="BB26" s="433"/>
      <c r="BC26" s="433"/>
      <c r="BD26" s="433"/>
      <c r="BE26" s="433"/>
      <c r="BF26" s="433"/>
      <c r="BG26" s="433"/>
      <c r="BH26" s="433"/>
      <c r="BI26" s="433"/>
      <c r="BJ26" s="433"/>
      <c r="BK26" s="433"/>
      <c r="BL26" s="433"/>
      <c r="BM26" s="434"/>
      <c r="BN26" s="423" t="s">
        <v>64</v>
      </c>
      <c r="BO26" s="424"/>
      <c r="BP26" s="424"/>
      <c r="BQ26" s="424"/>
      <c r="BR26" s="424"/>
      <c r="BS26" s="424"/>
      <c r="BT26" s="424"/>
      <c r="BU26" s="425"/>
      <c r="BV26" s="423" t="s">
        <v>64</v>
      </c>
      <c r="BW26" s="424"/>
      <c r="BX26" s="424"/>
      <c r="BY26" s="424"/>
      <c r="BZ26" s="424"/>
      <c r="CA26" s="424"/>
      <c r="CB26" s="424"/>
      <c r="CC26" s="425"/>
      <c r="CD26" s="5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c r="A27" s="42"/>
      <c r="B27" s="457"/>
      <c r="C27" s="458"/>
      <c r="D27" s="459"/>
      <c r="E27" s="396" t="s">
        <v>111</v>
      </c>
      <c r="F27" s="397"/>
      <c r="G27" s="397"/>
      <c r="H27" s="397"/>
      <c r="I27" s="397"/>
      <c r="J27" s="397"/>
      <c r="K27" s="398"/>
      <c r="L27" s="399">
        <v>1</v>
      </c>
      <c r="M27" s="400"/>
      <c r="N27" s="400"/>
      <c r="O27" s="400"/>
      <c r="P27" s="401"/>
      <c r="Q27" s="399">
        <v>2860</v>
      </c>
      <c r="R27" s="400"/>
      <c r="S27" s="400"/>
      <c r="T27" s="400"/>
      <c r="U27" s="400"/>
      <c r="V27" s="401"/>
      <c r="W27" s="467"/>
      <c r="X27" s="458"/>
      <c r="Y27" s="459"/>
      <c r="Z27" s="396" t="s">
        <v>112</v>
      </c>
      <c r="AA27" s="397"/>
      <c r="AB27" s="397"/>
      <c r="AC27" s="397"/>
      <c r="AD27" s="397"/>
      <c r="AE27" s="397"/>
      <c r="AF27" s="397"/>
      <c r="AG27" s="398"/>
      <c r="AH27" s="399">
        <v>3</v>
      </c>
      <c r="AI27" s="400"/>
      <c r="AJ27" s="400"/>
      <c r="AK27" s="400"/>
      <c r="AL27" s="401"/>
      <c r="AM27" s="399">
        <v>10044</v>
      </c>
      <c r="AN27" s="400"/>
      <c r="AO27" s="400"/>
      <c r="AP27" s="400"/>
      <c r="AQ27" s="400"/>
      <c r="AR27" s="401"/>
      <c r="AS27" s="399">
        <v>3348</v>
      </c>
      <c r="AT27" s="400"/>
      <c r="AU27" s="400"/>
      <c r="AV27" s="400"/>
      <c r="AW27" s="400"/>
      <c r="AX27" s="402"/>
      <c r="AY27" s="429" t="s">
        <v>113</v>
      </c>
      <c r="AZ27" s="430"/>
      <c r="BA27" s="430"/>
      <c r="BB27" s="430"/>
      <c r="BC27" s="430"/>
      <c r="BD27" s="430"/>
      <c r="BE27" s="430"/>
      <c r="BF27" s="430"/>
      <c r="BG27" s="430"/>
      <c r="BH27" s="430"/>
      <c r="BI27" s="430"/>
      <c r="BJ27" s="430"/>
      <c r="BK27" s="430"/>
      <c r="BL27" s="430"/>
      <c r="BM27" s="431"/>
      <c r="BN27" s="426">
        <v>100000</v>
      </c>
      <c r="BO27" s="427"/>
      <c r="BP27" s="427"/>
      <c r="BQ27" s="427"/>
      <c r="BR27" s="427"/>
      <c r="BS27" s="427"/>
      <c r="BT27" s="427"/>
      <c r="BU27" s="428"/>
      <c r="BV27" s="426">
        <v>100000</v>
      </c>
      <c r="BW27" s="427"/>
      <c r="BX27" s="427"/>
      <c r="BY27" s="427"/>
      <c r="BZ27" s="427"/>
      <c r="CA27" s="427"/>
      <c r="CB27" s="427"/>
      <c r="CC27" s="428"/>
      <c r="CD27" s="5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41"/>
      <c r="DK27" s="41"/>
      <c r="DL27" s="41"/>
      <c r="DM27" s="41"/>
      <c r="DN27" s="41"/>
      <c r="DO27" s="41"/>
    </row>
    <row r="28" spans="1:119" ht="18.75" customHeight="1">
      <c r="A28" s="42"/>
      <c r="B28" s="457"/>
      <c r="C28" s="458"/>
      <c r="D28" s="459"/>
      <c r="E28" s="396" t="s">
        <v>114</v>
      </c>
      <c r="F28" s="397"/>
      <c r="G28" s="397"/>
      <c r="H28" s="397"/>
      <c r="I28" s="397"/>
      <c r="J28" s="397"/>
      <c r="K28" s="398"/>
      <c r="L28" s="399">
        <v>1</v>
      </c>
      <c r="M28" s="400"/>
      <c r="N28" s="400"/>
      <c r="O28" s="400"/>
      <c r="P28" s="401"/>
      <c r="Q28" s="399">
        <v>2220</v>
      </c>
      <c r="R28" s="400"/>
      <c r="S28" s="400"/>
      <c r="T28" s="400"/>
      <c r="U28" s="400"/>
      <c r="V28" s="401"/>
      <c r="W28" s="467"/>
      <c r="X28" s="458"/>
      <c r="Y28" s="459"/>
      <c r="Z28" s="396" t="s">
        <v>115</v>
      </c>
      <c r="AA28" s="397"/>
      <c r="AB28" s="397"/>
      <c r="AC28" s="397"/>
      <c r="AD28" s="397"/>
      <c r="AE28" s="397"/>
      <c r="AF28" s="397"/>
      <c r="AG28" s="398"/>
      <c r="AH28" s="399" t="s">
        <v>64</v>
      </c>
      <c r="AI28" s="400"/>
      <c r="AJ28" s="400"/>
      <c r="AK28" s="400"/>
      <c r="AL28" s="401"/>
      <c r="AM28" s="399" t="s">
        <v>64</v>
      </c>
      <c r="AN28" s="400"/>
      <c r="AO28" s="400"/>
      <c r="AP28" s="400"/>
      <c r="AQ28" s="400"/>
      <c r="AR28" s="401"/>
      <c r="AS28" s="399" t="s">
        <v>64</v>
      </c>
      <c r="AT28" s="400"/>
      <c r="AU28" s="400"/>
      <c r="AV28" s="400"/>
      <c r="AW28" s="400"/>
      <c r="AX28" s="402"/>
      <c r="AY28" s="406" t="s">
        <v>116</v>
      </c>
      <c r="AZ28" s="407"/>
      <c r="BA28" s="407"/>
      <c r="BB28" s="408"/>
      <c r="BC28" s="415" t="s">
        <v>117</v>
      </c>
      <c r="BD28" s="416"/>
      <c r="BE28" s="416"/>
      <c r="BF28" s="416"/>
      <c r="BG28" s="416"/>
      <c r="BH28" s="416"/>
      <c r="BI28" s="416"/>
      <c r="BJ28" s="416"/>
      <c r="BK28" s="416"/>
      <c r="BL28" s="416"/>
      <c r="BM28" s="417"/>
      <c r="BN28" s="418">
        <v>662816</v>
      </c>
      <c r="BO28" s="419"/>
      <c r="BP28" s="419"/>
      <c r="BQ28" s="419"/>
      <c r="BR28" s="419"/>
      <c r="BS28" s="419"/>
      <c r="BT28" s="419"/>
      <c r="BU28" s="420"/>
      <c r="BV28" s="418">
        <v>480377</v>
      </c>
      <c r="BW28" s="419"/>
      <c r="BX28" s="419"/>
      <c r="BY28" s="419"/>
      <c r="BZ28" s="419"/>
      <c r="CA28" s="419"/>
      <c r="CB28" s="419"/>
      <c r="CC28" s="420"/>
      <c r="CD28" s="5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41"/>
      <c r="DK28" s="41"/>
      <c r="DL28" s="41"/>
      <c r="DM28" s="41"/>
      <c r="DN28" s="41"/>
      <c r="DO28" s="41"/>
    </row>
    <row r="29" spans="1:119" ht="18.75" customHeight="1">
      <c r="A29" s="42"/>
      <c r="B29" s="457"/>
      <c r="C29" s="458"/>
      <c r="D29" s="459"/>
      <c r="E29" s="396" t="s">
        <v>118</v>
      </c>
      <c r="F29" s="397"/>
      <c r="G29" s="397"/>
      <c r="H29" s="397"/>
      <c r="I29" s="397"/>
      <c r="J29" s="397"/>
      <c r="K29" s="398"/>
      <c r="L29" s="399">
        <v>10</v>
      </c>
      <c r="M29" s="400"/>
      <c r="N29" s="400"/>
      <c r="O29" s="400"/>
      <c r="P29" s="401"/>
      <c r="Q29" s="399">
        <v>2010</v>
      </c>
      <c r="R29" s="400"/>
      <c r="S29" s="400"/>
      <c r="T29" s="400"/>
      <c r="U29" s="400"/>
      <c r="V29" s="401"/>
      <c r="W29" s="468"/>
      <c r="X29" s="469"/>
      <c r="Y29" s="470"/>
      <c r="Z29" s="396" t="s">
        <v>119</v>
      </c>
      <c r="AA29" s="397"/>
      <c r="AB29" s="397"/>
      <c r="AC29" s="397"/>
      <c r="AD29" s="397"/>
      <c r="AE29" s="397"/>
      <c r="AF29" s="397"/>
      <c r="AG29" s="398"/>
      <c r="AH29" s="399">
        <v>106</v>
      </c>
      <c r="AI29" s="400"/>
      <c r="AJ29" s="400"/>
      <c r="AK29" s="400"/>
      <c r="AL29" s="401"/>
      <c r="AM29" s="399">
        <v>335215</v>
      </c>
      <c r="AN29" s="400"/>
      <c r="AO29" s="400"/>
      <c r="AP29" s="400"/>
      <c r="AQ29" s="400"/>
      <c r="AR29" s="401"/>
      <c r="AS29" s="399">
        <v>3162</v>
      </c>
      <c r="AT29" s="400"/>
      <c r="AU29" s="400"/>
      <c r="AV29" s="400"/>
      <c r="AW29" s="400"/>
      <c r="AX29" s="402"/>
      <c r="AY29" s="409"/>
      <c r="AZ29" s="410"/>
      <c r="BA29" s="410"/>
      <c r="BB29" s="411"/>
      <c r="BC29" s="403" t="s">
        <v>120</v>
      </c>
      <c r="BD29" s="404"/>
      <c r="BE29" s="404"/>
      <c r="BF29" s="404"/>
      <c r="BG29" s="404"/>
      <c r="BH29" s="404"/>
      <c r="BI29" s="404"/>
      <c r="BJ29" s="404"/>
      <c r="BK29" s="404"/>
      <c r="BL29" s="404"/>
      <c r="BM29" s="405"/>
      <c r="BN29" s="423">
        <v>291518</v>
      </c>
      <c r="BO29" s="424"/>
      <c r="BP29" s="424"/>
      <c r="BQ29" s="424"/>
      <c r="BR29" s="424"/>
      <c r="BS29" s="424"/>
      <c r="BT29" s="424"/>
      <c r="BU29" s="425"/>
      <c r="BV29" s="423">
        <v>291412</v>
      </c>
      <c r="BW29" s="424"/>
      <c r="BX29" s="424"/>
      <c r="BY29" s="424"/>
      <c r="BZ29" s="424"/>
      <c r="CA29" s="424"/>
      <c r="CB29" s="424"/>
      <c r="CC29" s="425"/>
      <c r="CD29" s="5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41"/>
      <c r="DK29" s="41"/>
      <c r="DL29" s="41"/>
      <c r="DM29" s="41"/>
      <c r="DN29" s="41"/>
      <c r="DO29" s="41"/>
    </row>
    <row r="30" spans="1:119" ht="18.75" customHeight="1" thickBot="1">
      <c r="A30" s="42"/>
      <c r="B30" s="460"/>
      <c r="C30" s="461"/>
      <c r="D30" s="462"/>
      <c r="E30" s="471"/>
      <c r="F30" s="472"/>
      <c r="G30" s="472"/>
      <c r="H30" s="472"/>
      <c r="I30" s="472"/>
      <c r="J30" s="472"/>
      <c r="K30" s="473"/>
      <c r="L30" s="474"/>
      <c r="M30" s="475"/>
      <c r="N30" s="475"/>
      <c r="O30" s="475"/>
      <c r="P30" s="476"/>
      <c r="Q30" s="474"/>
      <c r="R30" s="475"/>
      <c r="S30" s="475"/>
      <c r="T30" s="475"/>
      <c r="U30" s="475"/>
      <c r="V30" s="476"/>
      <c r="W30" s="477" t="s">
        <v>121</v>
      </c>
      <c r="X30" s="478"/>
      <c r="Y30" s="478"/>
      <c r="Z30" s="478"/>
      <c r="AA30" s="478"/>
      <c r="AB30" s="478"/>
      <c r="AC30" s="478"/>
      <c r="AD30" s="478"/>
      <c r="AE30" s="478"/>
      <c r="AF30" s="478"/>
      <c r="AG30" s="479"/>
      <c r="AH30" s="387">
        <v>98.6</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122</v>
      </c>
      <c r="BD30" s="391"/>
      <c r="BE30" s="391"/>
      <c r="BF30" s="391"/>
      <c r="BG30" s="391"/>
      <c r="BH30" s="391"/>
      <c r="BI30" s="391"/>
      <c r="BJ30" s="391"/>
      <c r="BK30" s="391"/>
      <c r="BL30" s="391"/>
      <c r="BM30" s="392"/>
      <c r="BN30" s="426">
        <v>1614093</v>
      </c>
      <c r="BO30" s="427"/>
      <c r="BP30" s="427"/>
      <c r="BQ30" s="427"/>
      <c r="BR30" s="427"/>
      <c r="BS30" s="427"/>
      <c r="BT30" s="427"/>
      <c r="BU30" s="428"/>
      <c r="BV30" s="426">
        <v>1472436</v>
      </c>
      <c r="BW30" s="427"/>
      <c r="BX30" s="427"/>
      <c r="BY30" s="427"/>
      <c r="BZ30" s="427"/>
      <c r="CA30" s="427"/>
      <c r="CB30" s="427"/>
      <c r="CC30" s="42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123</v>
      </c>
      <c r="D32" s="69"/>
      <c r="E32" s="69"/>
      <c r="F32" s="66"/>
      <c r="G32" s="66"/>
      <c r="H32" s="66"/>
      <c r="I32" s="66"/>
      <c r="J32" s="66"/>
      <c r="K32" s="66"/>
      <c r="L32" s="66"/>
      <c r="M32" s="66"/>
      <c r="N32" s="66"/>
      <c r="O32" s="66"/>
      <c r="P32" s="66"/>
      <c r="Q32" s="66"/>
      <c r="R32" s="66"/>
      <c r="S32" s="66"/>
      <c r="T32" s="66"/>
      <c r="U32" s="66" t="s">
        <v>124</v>
      </c>
      <c r="V32" s="66"/>
      <c r="W32" s="66"/>
      <c r="X32" s="66"/>
      <c r="Y32" s="66"/>
      <c r="Z32" s="66"/>
      <c r="AA32" s="66"/>
      <c r="AB32" s="66"/>
      <c r="AC32" s="66"/>
      <c r="AD32" s="66"/>
      <c r="AE32" s="66"/>
      <c r="AF32" s="66"/>
      <c r="AG32" s="66"/>
      <c r="AH32" s="66"/>
      <c r="AI32" s="66"/>
      <c r="AJ32" s="66"/>
      <c r="AK32" s="66"/>
      <c r="AL32" s="66"/>
      <c r="AM32" s="70" t="s">
        <v>125</v>
      </c>
      <c r="AN32" s="66"/>
      <c r="AO32" s="66"/>
      <c r="AP32" s="66"/>
      <c r="AQ32" s="66"/>
      <c r="AR32" s="66"/>
      <c r="AS32" s="70"/>
      <c r="AT32" s="70"/>
      <c r="AU32" s="70"/>
      <c r="AV32" s="70"/>
      <c r="AW32" s="70"/>
      <c r="AX32" s="70"/>
      <c r="AY32" s="70"/>
      <c r="AZ32" s="70"/>
      <c r="BA32" s="70"/>
      <c r="BB32" s="66"/>
      <c r="BC32" s="70"/>
      <c r="BD32" s="66"/>
      <c r="BE32" s="70" t="s">
        <v>126</v>
      </c>
      <c r="BF32" s="66"/>
      <c r="BG32" s="66"/>
      <c r="BH32" s="66"/>
      <c r="BI32" s="66"/>
      <c r="BJ32" s="70"/>
      <c r="BK32" s="70"/>
      <c r="BL32" s="70"/>
      <c r="BM32" s="70"/>
      <c r="BN32" s="70"/>
      <c r="BO32" s="70"/>
      <c r="BP32" s="70"/>
      <c r="BQ32" s="70"/>
      <c r="BR32" s="66"/>
      <c r="BS32" s="66"/>
      <c r="BT32" s="66"/>
      <c r="BU32" s="66"/>
      <c r="BV32" s="66"/>
      <c r="BW32" s="66" t="s">
        <v>127</v>
      </c>
      <c r="BX32" s="66"/>
      <c r="BY32" s="66"/>
      <c r="BZ32" s="66"/>
      <c r="CA32" s="66"/>
      <c r="CB32" s="70"/>
      <c r="CC32" s="70"/>
      <c r="CD32" s="70"/>
      <c r="CE32" s="70"/>
      <c r="CF32" s="70"/>
      <c r="CG32" s="70"/>
      <c r="CH32" s="70"/>
      <c r="CI32" s="70"/>
      <c r="CJ32" s="70"/>
      <c r="CK32" s="70"/>
      <c r="CL32" s="70"/>
      <c r="CM32" s="70"/>
      <c r="CN32" s="70"/>
      <c r="CO32" s="70" t="s">
        <v>128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86" t="s">
        <v>129</v>
      </c>
      <c r="D33" s="386"/>
      <c r="E33" s="385" t="s">
        <v>130</v>
      </c>
      <c r="F33" s="385"/>
      <c r="G33" s="385"/>
      <c r="H33" s="385"/>
      <c r="I33" s="385"/>
      <c r="J33" s="385"/>
      <c r="K33" s="385"/>
      <c r="L33" s="385"/>
      <c r="M33" s="385"/>
      <c r="N33" s="385"/>
      <c r="O33" s="385"/>
      <c r="P33" s="385"/>
      <c r="Q33" s="385"/>
      <c r="R33" s="385"/>
      <c r="S33" s="385"/>
      <c r="T33" s="71"/>
      <c r="U33" s="386" t="s">
        <v>129</v>
      </c>
      <c r="V33" s="386"/>
      <c r="W33" s="385" t="s">
        <v>130</v>
      </c>
      <c r="X33" s="385"/>
      <c r="Y33" s="385"/>
      <c r="Z33" s="385"/>
      <c r="AA33" s="385"/>
      <c r="AB33" s="385"/>
      <c r="AC33" s="385"/>
      <c r="AD33" s="385"/>
      <c r="AE33" s="385"/>
      <c r="AF33" s="385"/>
      <c r="AG33" s="385"/>
      <c r="AH33" s="385"/>
      <c r="AI33" s="385"/>
      <c r="AJ33" s="385"/>
      <c r="AK33" s="385"/>
      <c r="AL33" s="71"/>
      <c r="AM33" s="386" t="s">
        <v>129</v>
      </c>
      <c r="AN33" s="386"/>
      <c r="AO33" s="385" t="s">
        <v>130</v>
      </c>
      <c r="AP33" s="385"/>
      <c r="AQ33" s="385"/>
      <c r="AR33" s="385"/>
      <c r="AS33" s="385"/>
      <c r="AT33" s="385"/>
      <c r="AU33" s="385"/>
      <c r="AV33" s="385"/>
      <c r="AW33" s="385"/>
      <c r="AX33" s="385"/>
      <c r="AY33" s="385"/>
      <c r="AZ33" s="385"/>
      <c r="BA33" s="385"/>
      <c r="BB33" s="385"/>
      <c r="BC33" s="385"/>
      <c r="BD33" s="72"/>
      <c r="BE33" s="385" t="s">
        <v>131</v>
      </c>
      <c r="BF33" s="385"/>
      <c r="BG33" s="385" t="s">
        <v>132</v>
      </c>
      <c r="BH33" s="385"/>
      <c r="BI33" s="385"/>
      <c r="BJ33" s="385"/>
      <c r="BK33" s="385"/>
      <c r="BL33" s="385"/>
      <c r="BM33" s="385"/>
      <c r="BN33" s="385"/>
      <c r="BO33" s="385"/>
      <c r="BP33" s="385"/>
      <c r="BQ33" s="385"/>
      <c r="BR33" s="385"/>
      <c r="BS33" s="385"/>
      <c r="BT33" s="385"/>
      <c r="BU33" s="385"/>
      <c r="BV33" s="72"/>
      <c r="BW33" s="386" t="s">
        <v>131</v>
      </c>
      <c r="BX33" s="386"/>
      <c r="BY33" s="385" t="s">
        <v>133</v>
      </c>
      <c r="BZ33" s="385"/>
      <c r="CA33" s="385"/>
      <c r="CB33" s="385"/>
      <c r="CC33" s="385"/>
      <c r="CD33" s="385"/>
      <c r="CE33" s="385"/>
      <c r="CF33" s="385"/>
      <c r="CG33" s="385"/>
      <c r="CH33" s="385"/>
      <c r="CI33" s="385"/>
      <c r="CJ33" s="385"/>
      <c r="CK33" s="385"/>
      <c r="CL33" s="385"/>
      <c r="CM33" s="385"/>
      <c r="CN33" s="71"/>
      <c r="CO33" s="386" t="s">
        <v>129</v>
      </c>
      <c r="CP33" s="386"/>
      <c r="CQ33" s="385" t="s">
        <v>134</v>
      </c>
      <c r="CR33" s="385"/>
      <c r="CS33" s="385"/>
      <c r="CT33" s="385"/>
      <c r="CU33" s="385"/>
      <c r="CV33" s="385"/>
      <c r="CW33" s="385"/>
      <c r="CX33" s="385"/>
      <c r="CY33" s="385"/>
      <c r="CZ33" s="385"/>
      <c r="DA33" s="385"/>
      <c r="DB33" s="385"/>
      <c r="DC33" s="385"/>
      <c r="DD33" s="385"/>
      <c r="DE33" s="385"/>
      <c r="DF33" s="71"/>
      <c r="DG33" s="384" t="s">
        <v>135</v>
      </c>
      <c r="DH33" s="384"/>
      <c r="DI33" s="73"/>
      <c r="DJ33" s="41"/>
      <c r="DK33" s="41"/>
      <c r="DL33" s="41"/>
      <c r="DM33" s="41"/>
      <c r="DN33" s="41"/>
      <c r="DO33" s="41"/>
    </row>
    <row r="34" spans="1:119" ht="32.25" customHeight="1">
      <c r="A34" s="42"/>
      <c r="B34" s="68"/>
      <c r="C34" s="382">
        <f>IF(E34="","",1)</f>
        <v>1</v>
      </c>
      <c r="D34" s="382"/>
      <c r="E34" s="381" t="str">
        <f>IF('[1]各会計、関係団体の財政状況及び健全化判断比率'!B7="","",'[1]各会計、関係団体の財政状況及び健全化判断比率'!B7)</f>
        <v>一般会計</v>
      </c>
      <c r="F34" s="381"/>
      <c r="G34" s="381"/>
      <c r="H34" s="381"/>
      <c r="I34" s="381"/>
      <c r="J34" s="381"/>
      <c r="K34" s="381"/>
      <c r="L34" s="381"/>
      <c r="M34" s="381"/>
      <c r="N34" s="381"/>
      <c r="O34" s="381"/>
      <c r="P34" s="381"/>
      <c r="Q34" s="381"/>
      <c r="R34" s="381"/>
      <c r="S34" s="381"/>
      <c r="T34" s="69"/>
      <c r="U34" s="382">
        <f>IF(W34="","",MAX(C34:D43)+1)</f>
        <v>3</v>
      </c>
      <c r="V34" s="382"/>
      <c r="W34" s="381" t="str">
        <f>IF('[1]各会計、関係団体の財政状況及び健全化判断比率'!B28="","",'[1]各会計、関係団体の財政状況及び健全化判断比率'!B28)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69"/>
      <c r="AM34" s="382">
        <f>IF(AO34="","",MAX(C34:D43,U34:V43)+1)</f>
        <v>6</v>
      </c>
      <c r="AN34" s="382"/>
      <c r="AO34" s="381" t="str">
        <f>IF('[1]各会計、関係団体の財政状況及び健全化判断比率'!B31="","",'[1]各会計、関係団体の財政状況及び健全化判断比率'!B31)</f>
        <v>水道事業会計</v>
      </c>
      <c r="AP34" s="381"/>
      <c r="AQ34" s="381"/>
      <c r="AR34" s="381"/>
      <c r="AS34" s="381"/>
      <c r="AT34" s="381"/>
      <c r="AU34" s="381"/>
      <c r="AV34" s="381"/>
      <c r="AW34" s="381"/>
      <c r="AX34" s="381"/>
      <c r="AY34" s="381"/>
      <c r="AZ34" s="381"/>
      <c r="BA34" s="381"/>
      <c r="BB34" s="381"/>
      <c r="BC34" s="381"/>
      <c r="BD34" s="69"/>
      <c r="BE34" s="382">
        <f>IF(BG34="","",MAX(C34:D43,U34:V43,AM34:AN43)+1)</f>
        <v>7</v>
      </c>
      <c r="BF34" s="382"/>
      <c r="BG34" s="381" t="str">
        <f>IF('[1]各会計、関係団体の財政状況及び健全化判断比率'!B32="","",'[1]各会計、関係団体の財政状況及び健全化判断比率'!B32)</f>
        <v>浄化槽設置管理事業特別会計</v>
      </c>
      <c r="BH34" s="381"/>
      <c r="BI34" s="381"/>
      <c r="BJ34" s="381"/>
      <c r="BK34" s="381"/>
      <c r="BL34" s="381"/>
      <c r="BM34" s="381"/>
      <c r="BN34" s="381"/>
      <c r="BO34" s="381"/>
      <c r="BP34" s="381"/>
      <c r="BQ34" s="381"/>
      <c r="BR34" s="381"/>
      <c r="BS34" s="381"/>
      <c r="BT34" s="381"/>
      <c r="BU34" s="381"/>
      <c r="BV34" s="69"/>
      <c r="BW34" s="382">
        <f>IF(BY34="","",MAX(C34:D43,U34:V43,AM34:AN43,BE34:BF43)+1)</f>
        <v>8</v>
      </c>
      <c r="BX34" s="382"/>
      <c r="BY34" s="381" t="str">
        <f>IF('[1]各会計、関係団体の財政状況及び健全化判断比率'!B68="","",'[1]各会計、関係団体の財政状況及び健全化判断比率'!B68)</f>
        <v>埼玉県市町村総合事務組合</v>
      </c>
      <c r="BZ34" s="381"/>
      <c r="CA34" s="381"/>
      <c r="CB34" s="381"/>
      <c r="CC34" s="381"/>
      <c r="CD34" s="381"/>
      <c r="CE34" s="381"/>
      <c r="CF34" s="381"/>
      <c r="CG34" s="381"/>
      <c r="CH34" s="381"/>
      <c r="CI34" s="381"/>
      <c r="CJ34" s="381"/>
      <c r="CK34" s="381"/>
      <c r="CL34" s="381"/>
      <c r="CM34" s="381"/>
      <c r="CN34" s="69"/>
      <c r="CO34" s="382" t="str">
        <f>IF(CQ34="","",MAX(C34:D43,U34:V43,AM34:AN43,BE34:BF43,BW34:BX43)+1)</f>
        <v/>
      </c>
      <c r="CP34" s="382"/>
      <c r="CQ34" s="381" t="str">
        <f>IF('[1]各会計、関係団体の財政状況及び健全化判断比率'!BS7="","",'[1]各会計、関係団体の財政状況及び健全化判断比率'!BS7)</f>
        <v/>
      </c>
      <c r="CR34" s="381"/>
      <c r="CS34" s="381"/>
      <c r="CT34" s="381"/>
      <c r="CU34" s="381"/>
      <c r="CV34" s="381"/>
      <c r="CW34" s="381"/>
      <c r="CX34" s="381"/>
      <c r="CY34" s="381"/>
      <c r="CZ34" s="381"/>
      <c r="DA34" s="381"/>
      <c r="DB34" s="381"/>
      <c r="DC34" s="381"/>
      <c r="DD34" s="381"/>
      <c r="DE34" s="381"/>
      <c r="DF34" s="66"/>
      <c r="DG34" s="383" t="str">
        <f>IF('[1]各会計、関係団体の財政状況及び健全化判断比率'!BR7="","",'[1]各会計、関係団体の財政状況及び健全化判断比率'!BR7)</f>
        <v/>
      </c>
      <c r="DH34" s="383"/>
      <c r="DI34" s="73"/>
      <c r="DJ34" s="41"/>
      <c r="DK34" s="41"/>
      <c r="DL34" s="41"/>
      <c r="DM34" s="41"/>
      <c r="DN34" s="41"/>
      <c r="DO34" s="41"/>
    </row>
    <row r="35" spans="1:119" ht="32.25" customHeight="1">
      <c r="A35" s="42"/>
      <c r="B35" s="68"/>
      <c r="C35" s="382">
        <f>IF(E35="","",C34+1)</f>
        <v>2</v>
      </c>
      <c r="D35" s="382"/>
      <c r="E35" s="381" t="str">
        <f>IF('[1]各会計、関係団体の財政状況及び健全化判断比率'!B8="","",'[1]各会計、関係団体の財政状況及び健全化判断比率'!B8)</f>
        <v>関口茂八奨学事業特別会計</v>
      </c>
      <c r="F35" s="381"/>
      <c r="G35" s="381"/>
      <c r="H35" s="381"/>
      <c r="I35" s="381"/>
      <c r="J35" s="381"/>
      <c r="K35" s="381"/>
      <c r="L35" s="381"/>
      <c r="M35" s="381"/>
      <c r="N35" s="381"/>
      <c r="O35" s="381"/>
      <c r="P35" s="381"/>
      <c r="Q35" s="381"/>
      <c r="R35" s="381"/>
      <c r="S35" s="381"/>
      <c r="T35" s="69"/>
      <c r="U35" s="382">
        <f>IF(W35="","",U34+1)</f>
        <v>4</v>
      </c>
      <c r="V35" s="382"/>
      <c r="W35" s="381" t="str">
        <f>IF('[1]各会計、関係団体の財政状況及び健全化判断比率'!B29="","",'[1]各会計、関係団体の財政状況及び健全化判断比率'!B29)</f>
        <v>介護保険特別会計</v>
      </c>
      <c r="X35" s="381"/>
      <c r="Y35" s="381"/>
      <c r="Z35" s="381"/>
      <c r="AA35" s="381"/>
      <c r="AB35" s="381"/>
      <c r="AC35" s="381"/>
      <c r="AD35" s="381"/>
      <c r="AE35" s="381"/>
      <c r="AF35" s="381"/>
      <c r="AG35" s="381"/>
      <c r="AH35" s="381"/>
      <c r="AI35" s="381"/>
      <c r="AJ35" s="381"/>
      <c r="AK35" s="381"/>
      <c r="AL35" s="69"/>
      <c r="AM35" s="382" t="str">
        <f t="shared" ref="AM35:AM43" si="0">IF(AO35="","",AM34+1)</f>
        <v/>
      </c>
      <c r="AN35" s="382"/>
      <c r="AO35" s="381"/>
      <c r="AP35" s="381"/>
      <c r="AQ35" s="381"/>
      <c r="AR35" s="381"/>
      <c r="AS35" s="381"/>
      <c r="AT35" s="381"/>
      <c r="AU35" s="381"/>
      <c r="AV35" s="381"/>
      <c r="AW35" s="381"/>
      <c r="AX35" s="381"/>
      <c r="AY35" s="381"/>
      <c r="AZ35" s="381"/>
      <c r="BA35" s="381"/>
      <c r="BB35" s="381"/>
      <c r="BC35" s="381"/>
      <c r="BD35" s="69"/>
      <c r="BE35" s="382" t="str">
        <f t="shared" ref="BE35:BE43" si="1">IF(BG35="","",BE34+1)</f>
        <v/>
      </c>
      <c r="BF35" s="382"/>
      <c r="BG35" s="381"/>
      <c r="BH35" s="381"/>
      <c r="BI35" s="381"/>
      <c r="BJ35" s="381"/>
      <c r="BK35" s="381"/>
      <c r="BL35" s="381"/>
      <c r="BM35" s="381"/>
      <c r="BN35" s="381"/>
      <c r="BO35" s="381"/>
      <c r="BP35" s="381"/>
      <c r="BQ35" s="381"/>
      <c r="BR35" s="381"/>
      <c r="BS35" s="381"/>
      <c r="BT35" s="381"/>
      <c r="BU35" s="381"/>
      <c r="BV35" s="69"/>
      <c r="BW35" s="382">
        <f t="shared" ref="BW35:BW43" si="2">IF(BY35="","",BW34+1)</f>
        <v>9</v>
      </c>
      <c r="BX35" s="382"/>
      <c r="BY35" s="381" t="str">
        <f>IF('[1]各会計、関係団体の財政状況及び健全化判断比率'!B69="","",'[1]各会計、関係団体の財政状況及び健全化判断比率'!B69)</f>
        <v>埼玉県市町村総合事務組合</v>
      </c>
      <c r="BZ35" s="381"/>
      <c r="CA35" s="381"/>
      <c r="CB35" s="381"/>
      <c r="CC35" s="381"/>
      <c r="CD35" s="381"/>
      <c r="CE35" s="381"/>
      <c r="CF35" s="381"/>
      <c r="CG35" s="381"/>
      <c r="CH35" s="381"/>
      <c r="CI35" s="381"/>
      <c r="CJ35" s="381"/>
      <c r="CK35" s="381"/>
      <c r="CL35" s="381"/>
      <c r="CM35" s="381"/>
      <c r="CN35" s="69"/>
      <c r="CO35" s="382" t="str">
        <f t="shared" ref="CO35:CO43" si="3">IF(CQ35="","",CO34+1)</f>
        <v/>
      </c>
      <c r="CP35" s="382"/>
      <c r="CQ35" s="381" t="str">
        <f>IF('[1]各会計、関係団体の財政状況及び健全化判断比率'!BS8="","",'[1]各会計、関係団体の財政状況及び健全化判断比率'!BS8)</f>
        <v/>
      </c>
      <c r="CR35" s="381"/>
      <c r="CS35" s="381"/>
      <c r="CT35" s="381"/>
      <c r="CU35" s="381"/>
      <c r="CV35" s="381"/>
      <c r="CW35" s="381"/>
      <c r="CX35" s="381"/>
      <c r="CY35" s="381"/>
      <c r="CZ35" s="381"/>
      <c r="DA35" s="381"/>
      <c r="DB35" s="381"/>
      <c r="DC35" s="381"/>
      <c r="DD35" s="381"/>
      <c r="DE35" s="381"/>
      <c r="DF35" s="66"/>
      <c r="DG35" s="383" t="str">
        <f>IF('[1]各会計、関係団体の財政状況及び健全化判断比率'!BR8="","",'[1]各会計、関係団体の財政状況及び健全化判断比率'!BR8)</f>
        <v/>
      </c>
      <c r="DH35" s="383"/>
      <c r="DI35" s="73"/>
      <c r="DJ35" s="41"/>
      <c r="DK35" s="41"/>
      <c r="DL35" s="41"/>
      <c r="DM35" s="41"/>
      <c r="DN35" s="41"/>
      <c r="DO35" s="41"/>
    </row>
    <row r="36" spans="1:119" ht="32.25" customHeight="1">
      <c r="A36" s="42"/>
      <c r="B36" s="68"/>
      <c r="C36" s="382" t="str">
        <f>IF(E36="","",C35+1)</f>
        <v/>
      </c>
      <c r="D36" s="382"/>
      <c r="E36" s="381" t="str">
        <f>IF('[1]各会計、関係団体の財政状況及び健全化判断比率'!B9="","",'[1]各会計、関係団体の財政状況及び健全化判断比率'!B9)</f>
        <v/>
      </c>
      <c r="F36" s="381"/>
      <c r="G36" s="381"/>
      <c r="H36" s="381"/>
      <c r="I36" s="381"/>
      <c r="J36" s="381"/>
      <c r="K36" s="381"/>
      <c r="L36" s="381"/>
      <c r="M36" s="381"/>
      <c r="N36" s="381"/>
      <c r="O36" s="381"/>
      <c r="P36" s="381"/>
      <c r="Q36" s="381"/>
      <c r="R36" s="381"/>
      <c r="S36" s="381"/>
      <c r="T36" s="69"/>
      <c r="U36" s="382">
        <f t="shared" ref="U36:U43" si="4">IF(W36="","",U35+1)</f>
        <v>5</v>
      </c>
      <c r="V36" s="382"/>
      <c r="W36" s="381" t="str">
        <f>IF('[1]各会計、関係団体の財政状況及び健全化判断比率'!B30="","",'[1]各会計、関係団体の財政状況及び健全化判断比率'!B30)</f>
        <v>後期高齢者医療特別会計</v>
      </c>
      <c r="X36" s="381"/>
      <c r="Y36" s="381"/>
      <c r="Z36" s="381"/>
      <c r="AA36" s="381"/>
      <c r="AB36" s="381"/>
      <c r="AC36" s="381"/>
      <c r="AD36" s="381"/>
      <c r="AE36" s="381"/>
      <c r="AF36" s="381"/>
      <c r="AG36" s="381"/>
      <c r="AH36" s="381"/>
      <c r="AI36" s="381"/>
      <c r="AJ36" s="381"/>
      <c r="AK36" s="381"/>
      <c r="AL36" s="69"/>
      <c r="AM36" s="382" t="str">
        <f t="shared" si="0"/>
        <v/>
      </c>
      <c r="AN36" s="382"/>
      <c r="AO36" s="381"/>
      <c r="AP36" s="381"/>
      <c r="AQ36" s="381"/>
      <c r="AR36" s="381"/>
      <c r="AS36" s="381"/>
      <c r="AT36" s="381"/>
      <c r="AU36" s="381"/>
      <c r="AV36" s="381"/>
      <c r="AW36" s="381"/>
      <c r="AX36" s="381"/>
      <c r="AY36" s="381"/>
      <c r="AZ36" s="381"/>
      <c r="BA36" s="381"/>
      <c r="BB36" s="381"/>
      <c r="BC36" s="381"/>
      <c r="BD36" s="69"/>
      <c r="BE36" s="382" t="str">
        <f t="shared" si="1"/>
        <v/>
      </c>
      <c r="BF36" s="382"/>
      <c r="BG36" s="381"/>
      <c r="BH36" s="381"/>
      <c r="BI36" s="381"/>
      <c r="BJ36" s="381"/>
      <c r="BK36" s="381"/>
      <c r="BL36" s="381"/>
      <c r="BM36" s="381"/>
      <c r="BN36" s="381"/>
      <c r="BO36" s="381"/>
      <c r="BP36" s="381"/>
      <c r="BQ36" s="381"/>
      <c r="BR36" s="381"/>
      <c r="BS36" s="381"/>
      <c r="BT36" s="381"/>
      <c r="BU36" s="381"/>
      <c r="BV36" s="69"/>
      <c r="BW36" s="382">
        <f t="shared" si="2"/>
        <v>10</v>
      </c>
      <c r="BX36" s="382"/>
      <c r="BY36" s="381" t="str">
        <f>IF('[1]各会計、関係団体の財政状況及び健全化判断比率'!B70="","",'[1]各会計、関係団体の財政状況及び健全化判断比率'!B70)</f>
        <v>埼玉県後期高齢者医療広域連合</v>
      </c>
      <c r="BZ36" s="381"/>
      <c r="CA36" s="381"/>
      <c r="CB36" s="381"/>
      <c r="CC36" s="381"/>
      <c r="CD36" s="381"/>
      <c r="CE36" s="381"/>
      <c r="CF36" s="381"/>
      <c r="CG36" s="381"/>
      <c r="CH36" s="381"/>
      <c r="CI36" s="381"/>
      <c r="CJ36" s="381"/>
      <c r="CK36" s="381"/>
      <c r="CL36" s="381"/>
      <c r="CM36" s="381"/>
      <c r="CN36" s="69"/>
      <c r="CO36" s="382" t="str">
        <f t="shared" si="3"/>
        <v/>
      </c>
      <c r="CP36" s="382"/>
      <c r="CQ36" s="381" t="str">
        <f>IF('[1]各会計、関係団体の財政状況及び健全化判断比率'!BS9="","",'[1]各会計、関係団体の財政状況及び健全化判断比率'!BS9)</f>
        <v/>
      </c>
      <c r="CR36" s="381"/>
      <c r="CS36" s="381"/>
      <c r="CT36" s="381"/>
      <c r="CU36" s="381"/>
      <c r="CV36" s="381"/>
      <c r="CW36" s="381"/>
      <c r="CX36" s="381"/>
      <c r="CY36" s="381"/>
      <c r="CZ36" s="381"/>
      <c r="DA36" s="381"/>
      <c r="DB36" s="381"/>
      <c r="DC36" s="381"/>
      <c r="DD36" s="381"/>
      <c r="DE36" s="381"/>
      <c r="DF36" s="66"/>
      <c r="DG36" s="383" t="str">
        <f>IF('[1]各会計、関係団体の財政状況及び健全化判断比率'!BR9="","",'[1]各会計、関係団体の財政状況及び健全化判断比率'!BR9)</f>
        <v/>
      </c>
      <c r="DH36" s="383"/>
      <c r="DI36" s="73"/>
      <c r="DJ36" s="41"/>
      <c r="DK36" s="41"/>
      <c r="DL36" s="41"/>
      <c r="DM36" s="41"/>
      <c r="DN36" s="41"/>
      <c r="DO36" s="41"/>
    </row>
    <row r="37" spans="1:119" ht="32.25" customHeight="1">
      <c r="A37" s="42"/>
      <c r="B37" s="68"/>
      <c r="C37" s="382" t="str">
        <f>IF(E37="","",C36+1)</f>
        <v/>
      </c>
      <c r="D37" s="382"/>
      <c r="E37" s="381" t="str">
        <f>IF('[1]各会計、関係団体の財政状況及び健全化判断比率'!B10="","",'[1]各会計、関係団体の財政状況及び健全化判断比率'!B10)</f>
        <v/>
      </c>
      <c r="F37" s="381"/>
      <c r="G37" s="381"/>
      <c r="H37" s="381"/>
      <c r="I37" s="381"/>
      <c r="J37" s="381"/>
      <c r="K37" s="381"/>
      <c r="L37" s="381"/>
      <c r="M37" s="381"/>
      <c r="N37" s="381"/>
      <c r="O37" s="381"/>
      <c r="P37" s="381"/>
      <c r="Q37" s="381"/>
      <c r="R37" s="381"/>
      <c r="S37" s="381"/>
      <c r="T37" s="69"/>
      <c r="U37" s="382" t="str">
        <f t="shared" si="4"/>
        <v/>
      </c>
      <c r="V37" s="382"/>
      <c r="W37" s="381"/>
      <c r="X37" s="381"/>
      <c r="Y37" s="381"/>
      <c r="Z37" s="381"/>
      <c r="AA37" s="381"/>
      <c r="AB37" s="381"/>
      <c r="AC37" s="381"/>
      <c r="AD37" s="381"/>
      <c r="AE37" s="381"/>
      <c r="AF37" s="381"/>
      <c r="AG37" s="381"/>
      <c r="AH37" s="381"/>
      <c r="AI37" s="381"/>
      <c r="AJ37" s="381"/>
      <c r="AK37" s="381"/>
      <c r="AL37" s="69"/>
      <c r="AM37" s="382" t="str">
        <f t="shared" si="0"/>
        <v/>
      </c>
      <c r="AN37" s="382"/>
      <c r="AO37" s="381"/>
      <c r="AP37" s="381"/>
      <c r="AQ37" s="381"/>
      <c r="AR37" s="381"/>
      <c r="AS37" s="381"/>
      <c r="AT37" s="381"/>
      <c r="AU37" s="381"/>
      <c r="AV37" s="381"/>
      <c r="AW37" s="381"/>
      <c r="AX37" s="381"/>
      <c r="AY37" s="381"/>
      <c r="AZ37" s="381"/>
      <c r="BA37" s="381"/>
      <c r="BB37" s="381"/>
      <c r="BC37" s="381"/>
      <c r="BD37" s="69"/>
      <c r="BE37" s="382" t="str">
        <f t="shared" si="1"/>
        <v/>
      </c>
      <c r="BF37" s="382"/>
      <c r="BG37" s="381"/>
      <c r="BH37" s="381"/>
      <c r="BI37" s="381"/>
      <c r="BJ37" s="381"/>
      <c r="BK37" s="381"/>
      <c r="BL37" s="381"/>
      <c r="BM37" s="381"/>
      <c r="BN37" s="381"/>
      <c r="BO37" s="381"/>
      <c r="BP37" s="381"/>
      <c r="BQ37" s="381"/>
      <c r="BR37" s="381"/>
      <c r="BS37" s="381"/>
      <c r="BT37" s="381"/>
      <c r="BU37" s="381"/>
      <c r="BV37" s="69"/>
      <c r="BW37" s="382">
        <f t="shared" si="2"/>
        <v>11</v>
      </c>
      <c r="BX37" s="382"/>
      <c r="BY37" s="381" t="str">
        <f>IF('[1]各会計、関係団体の財政状況及び健全化判断比率'!B71="","",'[1]各会計、関係団体の財政状況及び健全化判断比率'!B71)</f>
        <v>埼玉県後期高齢者医療広域連合</v>
      </c>
      <c r="BZ37" s="381"/>
      <c r="CA37" s="381"/>
      <c r="CB37" s="381"/>
      <c r="CC37" s="381"/>
      <c r="CD37" s="381"/>
      <c r="CE37" s="381"/>
      <c r="CF37" s="381"/>
      <c r="CG37" s="381"/>
      <c r="CH37" s="381"/>
      <c r="CI37" s="381"/>
      <c r="CJ37" s="381"/>
      <c r="CK37" s="381"/>
      <c r="CL37" s="381"/>
      <c r="CM37" s="381"/>
      <c r="CN37" s="69"/>
      <c r="CO37" s="382" t="str">
        <f t="shared" si="3"/>
        <v/>
      </c>
      <c r="CP37" s="382"/>
      <c r="CQ37" s="381" t="str">
        <f>IF('[1]各会計、関係団体の財政状況及び健全化判断比率'!BS10="","",'[1]各会計、関係団体の財政状況及び健全化判断比率'!BS10)</f>
        <v/>
      </c>
      <c r="CR37" s="381"/>
      <c r="CS37" s="381"/>
      <c r="CT37" s="381"/>
      <c r="CU37" s="381"/>
      <c r="CV37" s="381"/>
      <c r="CW37" s="381"/>
      <c r="CX37" s="381"/>
      <c r="CY37" s="381"/>
      <c r="CZ37" s="381"/>
      <c r="DA37" s="381"/>
      <c r="DB37" s="381"/>
      <c r="DC37" s="381"/>
      <c r="DD37" s="381"/>
      <c r="DE37" s="381"/>
      <c r="DF37" s="66"/>
      <c r="DG37" s="383" t="str">
        <f>IF('[1]各会計、関係団体の財政状況及び健全化判断比率'!BR10="","",'[1]各会計、関係団体の財政状況及び健全化判断比率'!BR10)</f>
        <v/>
      </c>
      <c r="DH37" s="383"/>
      <c r="DI37" s="73"/>
      <c r="DJ37" s="41"/>
      <c r="DK37" s="41"/>
      <c r="DL37" s="41"/>
      <c r="DM37" s="41"/>
      <c r="DN37" s="41"/>
      <c r="DO37" s="41"/>
    </row>
    <row r="38" spans="1:119" ht="32.25" customHeight="1">
      <c r="A38" s="42"/>
      <c r="B38" s="68"/>
      <c r="C38" s="382" t="str">
        <f t="shared" ref="C38:C43" si="5">IF(E38="","",C37+1)</f>
        <v/>
      </c>
      <c r="D38" s="382"/>
      <c r="E38" s="381" t="str">
        <f>IF('[1]各会計、関係団体の財政状況及び健全化判断比率'!B11="","",'[1]各会計、関係団体の財政状況及び健全化判断比率'!B11)</f>
        <v/>
      </c>
      <c r="F38" s="381"/>
      <c r="G38" s="381"/>
      <c r="H38" s="381"/>
      <c r="I38" s="381"/>
      <c r="J38" s="381"/>
      <c r="K38" s="381"/>
      <c r="L38" s="381"/>
      <c r="M38" s="381"/>
      <c r="N38" s="381"/>
      <c r="O38" s="381"/>
      <c r="P38" s="381"/>
      <c r="Q38" s="381"/>
      <c r="R38" s="381"/>
      <c r="S38" s="381"/>
      <c r="T38" s="69"/>
      <c r="U38" s="382" t="str">
        <f t="shared" si="4"/>
        <v/>
      </c>
      <c r="V38" s="382"/>
      <c r="W38" s="381"/>
      <c r="X38" s="381"/>
      <c r="Y38" s="381"/>
      <c r="Z38" s="381"/>
      <c r="AA38" s="381"/>
      <c r="AB38" s="381"/>
      <c r="AC38" s="381"/>
      <c r="AD38" s="381"/>
      <c r="AE38" s="381"/>
      <c r="AF38" s="381"/>
      <c r="AG38" s="381"/>
      <c r="AH38" s="381"/>
      <c r="AI38" s="381"/>
      <c r="AJ38" s="381"/>
      <c r="AK38" s="381"/>
      <c r="AL38" s="69"/>
      <c r="AM38" s="382" t="str">
        <f t="shared" si="0"/>
        <v/>
      </c>
      <c r="AN38" s="382"/>
      <c r="AO38" s="381"/>
      <c r="AP38" s="381"/>
      <c r="AQ38" s="381"/>
      <c r="AR38" s="381"/>
      <c r="AS38" s="381"/>
      <c r="AT38" s="381"/>
      <c r="AU38" s="381"/>
      <c r="AV38" s="381"/>
      <c r="AW38" s="381"/>
      <c r="AX38" s="381"/>
      <c r="AY38" s="381"/>
      <c r="AZ38" s="381"/>
      <c r="BA38" s="381"/>
      <c r="BB38" s="381"/>
      <c r="BC38" s="381"/>
      <c r="BD38" s="69"/>
      <c r="BE38" s="382" t="str">
        <f t="shared" si="1"/>
        <v/>
      </c>
      <c r="BF38" s="382"/>
      <c r="BG38" s="381"/>
      <c r="BH38" s="381"/>
      <c r="BI38" s="381"/>
      <c r="BJ38" s="381"/>
      <c r="BK38" s="381"/>
      <c r="BL38" s="381"/>
      <c r="BM38" s="381"/>
      <c r="BN38" s="381"/>
      <c r="BO38" s="381"/>
      <c r="BP38" s="381"/>
      <c r="BQ38" s="381"/>
      <c r="BR38" s="381"/>
      <c r="BS38" s="381"/>
      <c r="BT38" s="381"/>
      <c r="BU38" s="381"/>
      <c r="BV38" s="69"/>
      <c r="BW38" s="382">
        <f t="shared" si="2"/>
        <v>12</v>
      </c>
      <c r="BX38" s="382"/>
      <c r="BY38" s="381" t="str">
        <f>IF('[1]各会計、関係団体の財政状況及び健全化判断比率'!B72="","",'[1]各会計、関係団体の財政状況及び健全化判断比率'!B72)</f>
        <v>彩の国さいたま人づくり広域連合</v>
      </c>
      <c r="BZ38" s="381"/>
      <c r="CA38" s="381"/>
      <c r="CB38" s="381"/>
      <c r="CC38" s="381"/>
      <c r="CD38" s="381"/>
      <c r="CE38" s="381"/>
      <c r="CF38" s="381"/>
      <c r="CG38" s="381"/>
      <c r="CH38" s="381"/>
      <c r="CI38" s="381"/>
      <c r="CJ38" s="381"/>
      <c r="CK38" s="381"/>
      <c r="CL38" s="381"/>
      <c r="CM38" s="381"/>
      <c r="CN38" s="69"/>
      <c r="CO38" s="382" t="str">
        <f t="shared" si="3"/>
        <v/>
      </c>
      <c r="CP38" s="382"/>
      <c r="CQ38" s="381" t="str">
        <f>IF('[1]各会計、関係団体の財政状況及び健全化判断比率'!BS11="","",'[1]各会計、関係団体の財政状況及び健全化判断比率'!BS11)</f>
        <v/>
      </c>
      <c r="CR38" s="381"/>
      <c r="CS38" s="381"/>
      <c r="CT38" s="381"/>
      <c r="CU38" s="381"/>
      <c r="CV38" s="381"/>
      <c r="CW38" s="381"/>
      <c r="CX38" s="381"/>
      <c r="CY38" s="381"/>
      <c r="CZ38" s="381"/>
      <c r="DA38" s="381"/>
      <c r="DB38" s="381"/>
      <c r="DC38" s="381"/>
      <c r="DD38" s="381"/>
      <c r="DE38" s="381"/>
      <c r="DF38" s="66"/>
      <c r="DG38" s="383" t="str">
        <f>IF('[1]各会計、関係団体の財政状況及び健全化判断比率'!BR11="","",'[1]各会計、関係団体の財政状況及び健全化判断比率'!BR11)</f>
        <v/>
      </c>
      <c r="DH38" s="383"/>
      <c r="DI38" s="73"/>
      <c r="DJ38" s="41"/>
      <c r="DK38" s="41"/>
      <c r="DL38" s="41"/>
      <c r="DM38" s="41"/>
      <c r="DN38" s="41"/>
      <c r="DO38" s="41"/>
    </row>
    <row r="39" spans="1:119" ht="32.25" customHeight="1">
      <c r="A39" s="42"/>
      <c r="B39" s="68"/>
      <c r="C39" s="382" t="str">
        <f t="shared" si="5"/>
        <v/>
      </c>
      <c r="D39" s="382"/>
      <c r="E39" s="381" t="str">
        <f>IF('[1]各会計、関係団体の財政状況及び健全化判断比率'!B12="","",'[1]各会計、関係団体の財政状況及び健全化判断比率'!B12)</f>
        <v/>
      </c>
      <c r="F39" s="381"/>
      <c r="G39" s="381"/>
      <c r="H39" s="381"/>
      <c r="I39" s="381"/>
      <c r="J39" s="381"/>
      <c r="K39" s="381"/>
      <c r="L39" s="381"/>
      <c r="M39" s="381"/>
      <c r="N39" s="381"/>
      <c r="O39" s="381"/>
      <c r="P39" s="381"/>
      <c r="Q39" s="381"/>
      <c r="R39" s="381"/>
      <c r="S39" s="381"/>
      <c r="T39" s="69"/>
      <c r="U39" s="382" t="str">
        <f t="shared" si="4"/>
        <v/>
      </c>
      <c r="V39" s="382"/>
      <c r="W39" s="381"/>
      <c r="X39" s="381"/>
      <c r="Y39" s="381"/>
      <c r="Z39" s="381"/>
      <c r="AA39" s="381"/>
      <c r="AB39" s="381"/>
      <c r="AC39" s="381"/>
      <c r="AD39" s="381"/>
      <c r="AE39" s="381"/>
      <c r="AF39" s="381"/>
      <c r="AG39" s="381"/>
      <c r="AH39" s="381"/>
      <c r="AI39" s="381"/>
      <c r="AJ39" s="381"/>
      <c r="AK39" s="381"/>
      <c r="AL39" s="69"/>
      <c r="AM39" s="382" t="str">
        <f t="shared" si="0"/>
        <v/>
      </c>
      <c r="AN39" s="382"/>
      <c r="AO39" s="381"/>
      <c r="AP39" s="381"/>
      <c r="AQ39" s="381"/>
      <c r="AR39" s="381"/>
      <c r="AS39" s="381"/>
      <c r="AT39" s="381"/>
      <c r="AU39" s="381"/>
      <c r="AV39" s="381"/>
      <c r="AW39" s="381"/>
      <c r="AX39" s="381"/>
      <c r="AY39" s="381"/>
      <c r="AZ39" s="381"/>
      <c r="BA39" s="381"/>
      <c r="BB39" s="381"/>
      <c r="BC39" s="381"/>
      <c r="BD39" s="69"/>
      <c r="BE39" s="382" t="str">
        <f t="shared" si="1"/>
        <v/>
      </c>
      <c r="BF39" s="382"/>
      <c r="BG39" s="381"/>
      <c r="BH39" s="381"/>
      <c r="BI39" s="381"/>
      <c r="BJ39" s="381"/>
      <c r="BK39" s="381"/>
      <c r="BL39" s="381"/>
      <c r="BM39" s="381"/>
      <c r="BN39" s="381"/>
      <c r="BO39" s="381"/>
      <c r="BP39" s="381"/>
      <c r="BQ39" s="381"/>
      <c r="BR39" s="381"/>
      <c r="BS39" s="381"/>
      <c r="BT39" s="381"/>
      <c r="BU39" s="381"/>
      <c r="BV39" s="69"/>
      <c r="BW39" s="382">
        <f t="shared" si="2"/>
        <v>13</v>
      </c>
      <c r="BX39" s="382"/>
      <c r="BY39" s="381" t="str">
        <f>IF('[1]各会計、関係団体の財政状況及び健全化判断比率'!B73="","",'[1]各会計、関係団体の財政状況及び健全化判断比率'!B73)</f>
        <v>比企広域市町村圏組合</v>
      </c>
      <c r="BZ39" s="381"/>
      <c r="CA39" s="381"/>
      <c r="CB39" s="381"/>
      <c r="CC39" s="381"/>
      <c r="CD39" s="381"/>
      <c r="CE39" s="381"/>
      <c r="CF39" s="381"/>
      <c r="CG39" s="381"/>
      <c r="CH39" s="381"/>
      <c r="CI39" s="381"/>
      <c r="CJ39" s="381"/>
      <c r="CK39" s="381"/>
      <c r="CL39" s="381"/>
      <c r="CM39" s="381"/>
      <c r="CN39" s="69"/>
      <c r="CO39" s="382" t="str">
        <f t="shared" si="3"/>
        <v/>
      </c>
      <c r="CP39" s="382"/>
      <c r="CQ39" s="381" t="str">
        <f>IF('[1]各会計、関係団体の財政状況及び健全化判断比率'!BS12="","",'[1]各会計、関係団体の財政状況及び健全化判断比率'!BS12)</f>
        <v/>
      </c>
      <c r="CR39" s="381"/>
      <c r="CS39" s="381"/>
      <c r="CT39" s="381"/>
      <c r="CU39" s="381"/>
      <c r="CV39" s="381"/>
      <c r="CW39" s="381"/>
      <c r="CX39" s="381"/>
      <c r="CY39" s="381"/>
      <c r="CZ39" s="381"/>
      <c r="DA39" s="381"/>
      <c r="DB39" s="381"/>
      <c r="DC39" s="381"/>
      <c r="DD39" s="381"/>
      <c r="DE39" s="381"/>
      <c r="DF39" s="66"/>
      <c r="DG39" s="383" t="str">
        <f>IF('[1]各会計、関係団体の財政状況及び健全化判断比率'!BR12="","",'[1]各会計、関係団体の財政状況及び健全化判断比率'!BR12)</f>
        <v/>
      </c>
      <c r="DH39" s="383"/>
      <c r="DI39" s="73"/>
      <c r="DJ39" s="41"/>
      <c r="DK39" s="41"/>
      <c r="DL39" s="41"/>
      <c r="DM39" s="41"/>
      <c r="DN39" s="41"/>
      <c r="DO39" s="41"/>
    </row>
    <row r="40" spans="1:119" ht="32.25" customHeight="1">
      <c r="A40" s="42"/>
      <c r="B40" s="68"/>
      <c r="C40" s="382" t="str">
        <f t="shared" si="5"/>
        <v/>
      </c>
      <c r="D40" s="382"/>
      <c r="E40" s="381" t="str">
        <f>IF('[1]各会計、関係団体の財政状況及び健全化判断比率'!B13="","",'[1]各会計、関係団体の財政状況及び健全化判断比率'!B13)</f>
        <v/>
      </c>
      <c r="F40" s="381"/>
      <c r="G40" s="381"/>
      <c r="H40" s="381"/>
      <c r="I40" s="381"/>
      <c r="J40" s="381"/>
      <c r="K40" s="381"/>
      <c r="L40" s="381"/>
      <c r="M40" s="381"/>
      <c r="N40" s="381"/>
      <c r="O40" s="381"/>
      <c r="P40" s="381"/>
      <c r="Q40" s="381"/>
      <c r="R40" s="381"/>
      <c r="S40" s="381"/>
      <c r="T40" s="69"/>
      <c r="U40" s="382" t="str">
        <f t="shared" si="4"/>
        <v/>
      </c>
      <c r="V40" s="382"/>
      <c r="W40" s="381"/>
      <c r="X40" s="381"/>
      <c r="Y40" s="381"/>
      <c r="Z40" s="381"/>
      <c r="AA40" s="381"/>
      <c r="AB40" s="381"/>
      <c r="AC40" s="381"/>
      <c r="AD40" s="381"/>
      <c r="AE40" s="381"/>
      <c r="AF40" s="381"/>
      <c r="AG40" s="381"/>
      <c r="AH40" s="381"/>
      <c r="AI40" s="381"/>
      <c r="AJ40" s="381"/>
      <c r="AK40" s="381"/>
      <c r="AL40" s="69"/>
      <c r="AM40" s="382" t="str">
        <f t="shared" si="0"/>
        <v/>
      </c>
      <c r="AN40" s="382"/>
      <c r="AO40" s="381"/>
      <c r="AP40" s="381"/>
      <c r="AQ40" s="381"/>
      <c r="AR40" s="381"/>
      <c r="AS40" s="381"/>
      <c r="AT40" s="381"/>
      <c r="AU40" s="381"/>
      <c r="AV40" s="381"/>
      <c r="AW40" s="381"/>
      <c r="AX40" s="381"/>
      <c r="AY40" s="381"/>
      <c r="AZ40" s="381"/>
      <c r="BA40" s="381"/>
      <c r="BB40" s="381"/>
      <c r="BC40" s="381"/>
      <c r="BD40" s="69"/>
      <c r="BE40" s="382" t="str">
        <f t="shared" si="1"/>
        <v/>
      </c>
      <c r="BF40" s="382"/>
      <c r="BG40" s="381"/>
      <c r="BH40" s="381"/>
      <c r="BI40" s="381"/>
      <c r="BJ40" s="381"/>
      <c r="BK40" s="381"/>
      <c r="BL40" s="381"/>
      <c r="BM40" s="381"/>
      <c r="BN40" s="381"/>
      <c r="BO40" s="381"/>
      <c r="BP40" s="381"/>
      <c r="BQ40" s="381"/>
      <c r="BR40" s="381"/>
      <c r="BS40" s="381"/>
      <c r="BT40" s="381"/>
      <c r="BU40" s="381"/>
      <c r="BV40" s="69"/>
      <c r="BW40" s="382">
        <f t="shared" si="2"/>
        <v>14</v>
      </c>
      <c r="BX40" s="382"/>
      <c r="BY40" s="381" t="str">
        <f>IF('[1]各会計、関係団体の財政状況及び健全化判断比率'!B74="","",'[1]各会計、関係団体の財政状況及び健全化判断比率'!B74)</f>
        <v>比企広域市町村圏組合</v>
      </c>
      <c r="BZ40" s="381"/>
      <c r="CA40" s="381"/>
      <c r="CB40" s="381"/>
      <c r="CC40" s="381"/>
      <c r="CD40" s="381"/>
      <c r="CE40" s="381"/>
      <c r="CF40" s="381"/>
      <c r="CG40" s="381"/>
      <c r="CH40" s="381"/>
      <c r="CI40" s="381"/>
      <c r="CJ40" s="381"/>
      <c r="CK40" s="381"/>
      <c r="CL40" s="381"/>
      <c r="CM40" s="381"/>
      <c r="CN40" s="69"/>
      <c r="CO40" s="382" t="str">
        <f t="shared" si="3"/>
        <v/>
      </c>
      <c r="CP40" s="382"/>
      <c r="CQ40" s="381" t="str">
        <f>IF('[1]各会計、関係団体の財政状況及び健全化判断比率'!BS13="","",'[1]各会計、関係団体の財政状況及び健全化判断比率'!BS13)</f>
        <v/>
      </c>
      <c r="CR40" s="381"/>
      <c r="CS40" s="381"/>
      <c r="CT40" s="381"/>
      <c r="CU40" s="381"/>
      <c r="CV40" s="381"/>
      <c r="CW40" s="381"/>
      <c r="CX40" s="381"/>
      <c r="CY40" s="381"/>
      <c r="CZ40" s="381"/>
      <c r="DA40" s="381"/>
      <c r="DB40" s="381"/>
      <c r="DC40" s="381"/>
      <c r="DD40" s="381"/>
      <c r="DE40" s="381"/>
      <c r="DF40" s="66"/>
      <c r="DG40" s="383" t="str">
        <f>IF('[1]各会計、関係団体の財政状況及び健全化判断比率'!BR13="","",'[1]各会計、関係団体の財政状況及び健全化判断比率'!BR13)</f>
        <v/>
      </c>
      <c r="DH40" s="383"/>
      <c r="DI40" s="73"/>
      <c r="DJ40" s="41"/>
      <c r="DK40" s="41"/>
      <c r="DL40" s="41"/>
      <c r="DM40" s="41"/>
      <c r="DN40" s="41"/>
      <c r="DO40" s="41"/>
    </row>
    <row r="41" spans="1:119" ht="32.25" customHeight="1">
      <c r="A41" s="42"/>
      <c r="B41" s="68"/>
      <c r="C41" s="382" t="str">
        <f t="shared" si="5"/>
        <v/>
      </c>
      <c r="D41" s="382"/>
      <c r="E41" s="381" t="str">
        <f>IF('[1]各会計、関係団体の財政状況及び健全化判断比率'!B14="","",'[1]各会計、関係団体の財政状況及び健全化判断比率'!B14)</f>
        <v/>
      </c>
      <c r="F41" s="381"/>
      <c r="G41" s="381"/>
      <c r="H41" s="381"/>
      <c r="I41" s="381"/>
      <c r="J41" s="381"/>
      <c r="K41" s="381"/>
      <c r="L41" s="381"/>
      <c r="M41" s="381"/>
      <c r="N41" s="381"/>
      <c r="O41" s="381"/>
      <c r="P41" s="381"/>
      <c r="Q41" s="381"/>
      <c r="R41" s="381"/>
      <c r="S41" s="381"/>
      <c r="T41" s="69"/>
      <c r="U41" s="382" t="str">
        <f t="shared" si="4"/>
        <v/>
      </c>
      <c r="V41" s="382"/>
      <c r="W41" s="381"/>
      <c r="X41" s="381"/>
      <c r="Y41" s="381"/>
      <c r="Z41" s="381"/>
      <c r="AA41" s="381"/>
      <c r="AB41" s="381"/>
      <c r="AC41" s="381"/>
      <c r="AD41" s="381"/>
      <c r="AE41" s="381"/>
      <c r="AF41" s="381"/>
      <c r="AG41" s="381"/>
      <c r="AH41" s="381"/>
      <c r="AI41" s="381"/>
      <c r="AJ41" s="381"/>
      <c r="AK41" s="381"/>
      <c r="AL41" s="69"/>
      <c r="AM41" s="382" t="str">
        <f t="shared" si="0"/>
        <v/>
      </c>
      <c r="AN41" s="382"/>
      <c r="AO41" s="381"/>
      <c r="AP41" s="381"/>
      <c r="AQ41" s="381"/>
      <c r="AR41" s="381"/>
      <c r="AS41" s="381"/>
      <c r="AT41" s="381"/>
      <c r="AU41" s="381"/>
      <c r="AV41" s="381"/>
      <c r="AW41" s="381"/>
      <c r="AX41" s="381"/>
      <c r="AY41" s="381"/>
      <c r="AZ41" s="381"/>
      <c r="BA41" s="381"/>
      <c r="BB41" s="381"/>
      <c r="BC41" s="381"/>
      <c r="BD41" s="69"/>
      <c r="BE41" s="382" t="str">
        <f t="shared" si="1"/>
        <v/>
      </c>
      <c r="BF41" s="382"/>
      <c r="BG41" s="381"/>
      <c r="BH41" s="381"/>
      <c r="BI41" s="381"/>
      <c r="BJ41" s="381"/>
      <c r="BK41" s="381"/>
      <c r="BL41" s="381"/>
      <c r="BM41" s="381"/>
      <c r="BN41" s="381"/>
      <c r="BO41" s="381"/>
      <c r="BP41" s="381"/>
      <c r="BQ41" s="381"/>
      <c r="BR41" s="381"/>
      <c r="BS41" s="381"/>
      <c r="BT41" s="381"/>
      <c r="BU41" s="381"/>
      <c r="BV41" s="69"/>
      <c r="BW41" s="382">
        <f t="shared" si="2"/>
        <v>15</v>
      </c>
      <c r="BX41" s="382"/>
      <c r="BY41" s="381" t="str">
        <f>IF('[1]各会計、関係団体の財政状況及び健全化判断比率'!B75="","",'[1]各会計、関係団体の財政状況及び健全化判断比率'!B75)</f>
        <v>比企広域市町村圏組合</v>
      </c>
      <c r="BZ41" s="381"/>
      <c r="CA41" s="381"/>
      <c r="CB41" s="381"/>
      <c r="CC41" s="381"/>
      <c r="CD41" s="381"/>
      <c r="CE41" s="381"/>
      <c r="CF41" s="381"/>
      <c r="CG41" s="381"/>
      <c r="CH41" s="381"/>
      <c r="CI41" s="381"/>
      <c r="CJ41" s="381"/>
      <c r="CK41" s="381"/>
      <c r="CL41" s="381"/>
      <c r="CM41" s="381"/>
      <c r="CN41" s="69"/>
      <c r="CO41" s="382" t="str">
        <f t="shared" si="3"/>
        <v/>
      </c>
      <c r="CP41" s="382"/>
      <c r="CQ41" s="381" t="str">
        <f>IF('[1]各会計、関係団体の財政状況及び健全化判断比率'!BS14="","",'[1]各会計、関係団体の財政状況及び健全化判断比率'!BS14)</f>
        <v/>
      </c>
      <c r="CR41" s="381"/>
      <c r="CS41" s="381"/>
      <c r="CT41" s="381"/>
      <c r="CU41" s="381"/>
      <c r="CV41" s="381"/>
      <c r="CW41" s="381"/>
      <c r="CX41" s="381"/>
      <c r="CY41" s="381"/>
      <c r="CZ41" s="381"/>
      <c r="DA41" s="381"/>
      <c r="DB41" s="381"/>
      <c r="DC41" s="381"/>
      <c r="DD41" s="381"/>
      <c r="DE41" s="381"/>
      <c r="DF41" s="66"/>
      <c r="DG41" s="383" t="str">
        <f>IF('[1]各会計、関係団体の財政状況及び健全化判断比率'!BR14="","",'[1]各会計、関係団体の財政状況及び健全化判断比率'!BR14)</f>
        <v/>
      </c>
      <c r="DH41" s="383"/>
      <c r="DI41" s="73"/>
      <c r="DJ41" s="41"/>
      <c r="DK41" s="41"/>
      <c r="DL41" s="41"/>
      <c r="DM41" s="41"/>
      <c r="DN41" s="41"/>
      <c r="DO41" s="41"/>
    </row>
    <row r="42" spans="1:119" ht="32.25" customHeight="1">
      <c r="A42" s="41"/>
      <c r="B42" s="68"/>
      <c r="C42" s="382" t="str">
        <f t="shared" si="5"/>
        <v/>
      </c>
      <c r="D42" s="382"/>
      <c r="E42" s="381" t="str">
        <f>IF('[1]各会計、関係団体の財政状況及び健全化判断比率'!B15="","",'[1]各会計、関係団体の財政状況及び健全化判断比率'!B15)</f>
        <v/>
      </c>
      <c r="F42" s="381"/>
      <c r="G42" s="381"/>
      <c r="H42" s="381"/>
      <c r="I42" s="381"/>
      <c r="J42" s="381"/>
      <c r="K42" s="381"/>
      <c r="L42" s="381"/>
      <c r="M42" s="381"/>
      <c r="N42" s="381"/>
      <c r="O42" s="381"/>
      <c r="P42" s="381"/>
      <c r="Q42" s="381"/>
      <c r="R42" s="381"/>
      <c r="S42" s="381"/>
      <c r="T42" s="69"/>
      <c r="U42" s="382" t="str">
        <f t="shared" si="4"/>
        <v/>
      </c>
      <c r="V42" s="382"/>
      <c r="W42" s="381"/>
      <c r="X42" s="381"/>
      <c r="Y42" s="381"/>
      <c r="Z42" s="381"/>
      <c r="AA42" s="381"/>
      <c r="AB42" s="381"/>
      <c r="AC42" s="381"/>
      <c r="AD42" s="381"/>
      <c r="AE42" s="381"/>
      <c r="AF42" s="381"/>
      <c r="AG42" s="381"/>
      <c r="AH42" s="381"/>
      <c r="AI42" s="381"/>
      <c r="AJ42" s="381"/>
      <c r="AK42" s="381"/>
      <c r="AL42" s="69"/>
      <c r="AM42" s="382" t="str">
        <f t="shared" si="0"/>
        <v/>
      </c>
      <c r="AN42" s="382"/>
      <c r="AO42" s="381"/>
      <c r="AP42" s="381"/>
      <c r="AQ42" s="381"/>
      <c r="AR42" s="381"/>
      <c r="AS42" s="381"/>
      <c r="AT42" s="381"/>
      <c r="AU42" s="381"/>
      <c r="AV42" s="381"/>
      <c r="AW42" s="381"/>
      <c r="AX42" s="381"/>
      <c r="AY42" s="381"/>
      <c r="AZ42" s="381"/>
      <c r="BA42" s="381"/>
      <c r="BB42" s="381"/>
      <c r="BC42" s="381"/>
      <c r="BD42" s="69"/>
      <c r="BE42" s="382" t="str">
        <f t="shared" si="1"/>
        <v/>
      </c>
      <c r="BF42" s="382"/>
      <c r="BG42" s="381"/>
      <c r="BH42" s="381"/>
      <c r="BI42" s="381"/>
      <c r="BJ42" s="381"/>
      <c r="BK42" s="381"/>
      <c r="BL42" s="381"/>
      <c r="BM42" s="381"/>
      <c r="BN42" s="381"/>
      <c r="BO42" s="381"/>
      <c r="BP42" s="381"/>
      <c r="BQ42" s="381"/>
      <c r="BR42" s="381"/>
      <c r="BS42" s="381"/>
      <c r="BT42" s="381"/>
      <c r="BU42" s="381"/>
      <c r="BV42" s="69"/>
      <c r="BW42" s="382">
        <f t="shared" si="2"/>
        <v>16</v>
      </c>
      <c r="BX42" s="382"/>
      <c r="BY42" s="381" t="str">
        <f>IF('[1]各会計、関係団体の財政状況及び健全化判断比率'!B76="","",'[1]各会計、関係団体の財政状況及び健全化判断比率'!B76)</f>
        <v>比企広域市町村圏組合</v>
      </c>
      <c r="BZ42" s="381"/>
      <c r="CA42" s="381"/>
      <c r="CB42" s="381"/>
      <c r="CC42" s="381"/>
      <c r="CD42" s="381"/>
      <c r="CE42" s="381"/>
      <c r="CF42" s="381"/>
      <c r="CG42" s="381"/>
      <c r="CH42" s="381"/>
      <c r="CI42" s="381"/>
      <c r="CJ42" s="381"/>
      <c r="CK42" s="381"/>
      <c r="CL42" s="381"/>
      <c r="CM42" s="381"/>
      <c r="CN42" s="69"/>
      <c r="CO42" s="382" t="str">
        <f t="shared" si="3"/>
        <v/>
      </c>
      <c r="CP42" s="382"/>
      <c r="CQ42" s="381" t="str">
        <f>IF('[1]各会計、関係団体の財政状況及び健全化判断比率'!BS15="","",'[1]各会計、関係団体の財政状況及び健全化判断比率'!BS15)</f>
        <v/>
      </c>
      <c r="CR42" s="381"/>
      <c r="CS42" s="381"/>
      <c r="CT42" s="381"/>
      <c r="CU42" s="381"/>
      <c r="CV42" s="381"/>
      <c r="CW42" s="381"/>
      <c r="CX42" s="381"/>
      <c r="CY42" s="381"/>
      <c r="CZ42" s="381"/>
      <c r="DA42" s="381"/>
      <c r="DB42" s="381"/>
      <c r="DC42" s="381"/>
      <c r="DD42" s="381"/>
      <c r="DE42" s="381"/>
      <c r="DF42" s="66"/>
      <c r="DG42" s="383" t="str">
        <f>IF('[1]各会計、関係団体の財政状況及び健全化判断比率'!BR15="","",'[1]各会計、関係団体の財政状況及び健全化判断比率'!BR15)</f>
        <v/>
      </c>
      <c r="DH42" s="383"/>
      <c r="DI42" s="73"/>
      <c r="DJ42" s="41"/>
      <c r="DK42" s="41"/>
      <c r="DL42" s="41"/>
      <c r="DM42" s="41"/>
      <c r="DN42" s="41"/>
      <c r="DO42" s="41"/>
    </row>
    <row r="43" spans="1:119" ht="32.25" customHeight="1">
      <c r="A43" s="41"/>
      <c r="B43" s="68"/>
      <c r="C43" s="382" t="str">
        <f t="shared" si="5"/>
        <v/>
      </c>
      <c r="D43" s="382"/>
      <c r="E43" s="381" t="str">
        <f>IF('[1]各会計、関係団体の財政状況及び健全化判断比率'!B16="","",'[1]各会計、関係団体の財政状況及び健全化判断比率'!B16)</f>
        <v/>
      </c>
      <c r="F43" s="381"/>
      <c r="G43" s="381"/>
      <c r="H43" s="381"/>
      <c r="I43" s="381"/>
      <c r="J43" s="381"/>
      <c r="K43" s="381"/>
      <c r="L43" s="381"/>
      <c r="M43" s="381"/>
      <c r="N43" s="381"/>
      <c r="O43" s="381"/>
      <c r="P43" s="381"/>
      <c r="Q43" s="381"/>
      <c r="R43" s="381"/>
      <c r="S43" s="381"/>
      <c r="T43" s="69"/>
      <c r="U43" s="382" t="str">
        <f t="shared" si="4"/>
        <v/>
      </c>
      <c r="V43" s="382"/>
      <c r="W43" s="381"/>
      <c r="X43" s="381"/>
      <c r="Y43" s="381"/>
      <c r="Z43" s="381"/>
      <c r="AA43" s="381"/>
      <c r="AB43" s="381"/>
      <c r="AC43" s="381"/>
      <c r="AD43" s="381"/>
      <c r="AE43" s="381"/>
      <c r="AF43" s="381"/>
      <c r="AG43" s="381"/>
      <c r="AH43" s="381"/>
      <c r="AI43" s="381"/>
      <c r="AJ43" s="381"/>
      <c r="AK43" s="381"/>
      <c r="AL43" s="69"/>
      <c r="AM43" s="382" t="str">
        <f t="shared" si="0"/>
        <v/>
      </c>
      <c r="AN43" s="382"/>
      <c r="AO43" s="381"/>
      <c r="AP43" s="381"/>
      <c r="AQ43" s="381"/>
      <c r="AR43" s="381"/>
      <c r="AS43" s="381"/>
      <c r="AT43" s="381"/>
      <c r="AU43" s="381"/>
      <c r="AV43" s="381"/>
      <c r="AW43" s="381"/>
      <c r="AX43" s="381"/>
      <c r="AY43" s="381"/>
      <c r="AZ43" s="381"/>
      <c r="BA43" s="381"/>
      <c r="BB43" s="381"/>
      <c r="BC43" s="381"/>
      <c r="BD43" s="69"/>
      <c r="BE43" s="382" t="str">
        <f t="shared" si="1"/>
        <v/>
      </c>
      <c r="BF43" s="382"/>
      <c r="BG43" s="381"/>
      <c r="BH43" s="381"/>
      <c r="BI43" s="381"/>
      <c r="BJ43" s="381"/>
      <c r="BK43" s="381"/>
      <c r="BL43" s="381"/>
      <c r="BM43" s="381"/>
      <c r="BN43" s="381"/>
      <c r="BO43" s="381"/>
      <c r="BP43" s="381"/>
      <c r="BQ43" s="381"/>
      <c r="BR43" s="381"/>
      <c r="BS43" s="381"/>
      <c r="BT43" s="381"/>
      <c r="BU43" s="381"/>
      <c r="BV43" s="69"/>
      <c r="BW43" s="382">
        <f t="shared" si="2"/>
        <v>17</v>
      </c>
      <c r="BX43" s="382"/>
      <c r="BY43" s="381" t="str">
        <f>IF('[1]各会計、関係団体の財政状況及び健全化判断比率'!B77="","",'[1]各会計、関係団体の財政状況及び健全化判断比率'!B77)</f>
        <v>小川地区衛生組合</v>
      </c>
      <c r="BZ43" s="381"/>
      <c r="CA43" s="381"/>
      <c r="CB43" s="381"/>
      <c r="CC43" s="381"/>
      <c r="CD43" s="381"/>
      <c r="CE43" s="381"/>
      <c r="CF43" s="381"/>
      <c r="CG43" s="381"/>
      <c r="CH43" s="381"/>
      <c r="CI43" s="381"/>
      <c r="CJ43" s="381"/>
      <c r="CK43" s="381"/>
      <c r="CL43" s="381"/>
      <c r="CM43" s="381"/>
      <c r="CN43" s="69"/>
      <c r="CO43" s="382" t="str">
        <f t="shared" si="3"/>
        <v/>
      </c>
      <c r="CP43" s="382"/>
      <c r="CQ43" s="381" t="str">
        <f>IF('[1]各会計、関係団体の財政状況及び健全化判断比率'!BS16="","",'[1]各会計、関係団体の財政状況及び健全化判断比率'!BS16)</f>
        <v/>
      </c>
      <c r="CR43" s="381"/>
      <c r="CS43" s="381"/>
      <c r="CT43" s="381"/>
      <c r="CU43" s="381"/>
      <c r="CV43" s="381"/>
      <c r="CW43" s="381"/>
      <c r="CX43" s="381"/>
      <c r="CY43" s="381"/>
      <c r="CZ43" s="381"/>
      <c r="DA43" s="381"/>
      <c r="DB43" s="381"/>
      <c r="DC43" s="381"/>
      <c r="DD43" s="381"/>
      <c r="DE43" s="381"/>
      <c r="DF43" s="66"/>
      <c r="DG43" s="383" t="str">
        <f>IF('[1]各会計、関係団体の財政状況及び健全化判断比率'!BR16="","",'[1]各会計、関係団体の財政状況及び健全化判断比率'!BR16)</f>
        <v/>
      </c>
      <c r="DH43" s="383"/>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136</v>
      </c>
      <c r="C46" s="41"/>
      <c r="D46" s="41"/>
      <c r="E46" s="41" t="s">
        <v>137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138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139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140</v>
      </c>
    </row>
    <row r="50" spans="5:5">
      <c r="E50" s="43" t="s">
        <v>141</v>
      </c>
    </row>
    <row r="51" spans="5:5">
      <c r="E51" s="43" t="s">
        <v>142</v>
      </c>
    </row>
    <row r="52" spans="5:5">
      <c r="E52" s="43" t="s">
        <v>143</v>
      </c>
    </row>
    <row r="53" spans="5:5"/>
    <row r="54" spans="5:5"/>
    <row r="55" spans="5:5"/>
    <row r="56" spans="5:5"/>
    <row r="57" spans="5:5" hidden="1"/>
    <row r="58" spans="5:5" hidden="1"/>
    <row r="59" spans="5:5" hidden="1"/>
  </sheetData>
  <sheetProtection algorithmName="SHA-512" hashValue="flmEwX4Cco3O+29VCRM3UWPMJf7j3xtZwPk5B+tr2STgccityYrJr/hNqXwTl9gk+vkLLSLe+pDTBBokbKY4uQ==" saltValue="1W3IURKA2IgM83Dp2egy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B84FE-8523-4EF9-A9C5-5FCD76EE88B0}">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479</v>
      </c>
      <c r="K32" s="260"/>
      <c r="L32" s="260"/>
      <c r="M32" s="260"/>
      <c r="N32" s="260"/>
      <c r="O32" s="260"/>
      <c r="P32" s="260"/>
    </row>
    <row r="33" spans="1:16" ht="39" customHeight="1" thickBot="1">
      <c r="A33" s="260"/>
      <c r="B33" s="263" t="s">
        <v>485</v>
      </c>
      <c r="C33" s="264"/>
      <c r="D33" s="264"/>
      <c r="E33" s="265" t="s">
        <v>480</v>
      </c>
      <c r="F33" s="266" t="s">
        <v>4</v>
      </c>
      <c r="G33" s="267" t="s">
        <v>5</v>
      </c>
      <c r="H33" s="267" t="s">
        <v>6</v>
      </c>
      <c r="I33" s="267" t="s">
        <v>7</v>
      </c>
      <c r="J33" s="268" t="s">
        <v>8</v>
      </c>
      <c r="K33" s="260"/>
      <c r="L33" s="260"/>
      <c r="M33" s="260"/>
      <c r="N33" s="260"/>
      <c r="O33" s="260"/>
      <c r="P33" s="260"/>
    </row>
    <row r="34" spans="1:16" ht="39" customHeight="1">
      <c r="A34" s="260"/>
      <c r="B34" s="269"/>
      <c r="C34" s="1202" t="s">
        <v>486</v>
      </c>
      <c r="D34" s="1202"/>
      <c r="E34" s="1203"/>
      <c r="F34" s="270">
        <v>5.83</v>
      </c>
      <c r="G34" s="271">
        <v>7.27</v>
      </c>
      <c r="H34" s="271">
        <v>7.94</v>
      </c>
      <c r="I34" s="271">
        <v>8.83</v>
      </c>
      <c r="J34" s="272">
        <v>8.8800000000000008</v>
      </c>
      <c r="K34" s="260"/>
      <c r="L34" s="260"/>
      <c r="M34" s="260"/>
      <c r="N34" s="260"/>
      <c r="O34" s="260"/>
      <c r="P34" s="260"/>
    </row>
    <row r="35" spans="1:16" ht="39" customHeight="1">
      <c r="A35" s="260"/>
      <c r="B35" s="273"/>
      <c r="C35" s="1196" t="s">
        <v>487</v>
      </c>
      <c r="D35" s="1197"/>
      <c r="E35" s="1198"/>
      <c r="F35" s="274">
        <v>4.2699999999999996</v>
      </c>
      <c r="G35" s="275">
        <v>5.2</v>
      </c>
      <c r="H35" s="275">
        <v>5.22</v>
      </c>
      <c r="I35" s="275">
        <v>6.5</v>
      </c>
      <c r="J35" s="276">
        <v>4.72</v>
      </c>
      <c r="K35" s="260"/>
      <c r="L35" s="260"/>
      <c r="M35" s="260"/>
      <c r="N35" s="260"/>
      <c r="O35" s="260"/>
      <c r="P35" s="260"/>
    </row>
    <row r="36" spans="1:16" ht="39" customHeight="1">
      <c r="A36" s="260"/>
      <c r="B36" s="273"/>
      <c r="C36" s="1196" t="s">
        <v>488</v>
      </c>
      <c r="D36" s="1197"/>
      <c r="E36" s="1198"/>
      <c r="F36" s="274">
        <v>2.82</v>
      </c>
      <c r="G36" s="275">
        <v>2.37</v>
      </c>
      <c r="H36" s="275">
        <v>2.66</v>
      </c>
      <c r="I36" s="275">
        <v>3.24</v>
      </c>
      <c r="J36" s="276">
        <v>1.24</v>
      </c>
      <c r="K36" s="260"/>
      <c r="L36" s="260"/>
      <c r="M36" s="260"/>
      <c r="N36" s="260"/>
      <c r="O36" s="260"/>
      <c r="P36" s="260"/>
    </row>
    <row r="37" spans="1:16" ht="39" customHeight="1">
      <c r="A37" s="260"/>
      <c r="B37" s="273"/>
      <c r="C37" s="1196" t="s">
        <v>489</v>
      </c>
      <c r="D37" s="1197"/>
      <c r="E37" s="1198"/>
      <c r="F37" s="274">
        <v>0.81</v>
      </c>
      <c r="G37" s="275">
        <v>1.63</v>
      </c>
      <c r="H37" s="275">
        <v>0.97</v>
      </c>
      <c r="I37" s="275">
        <v>1.01</v>
      </c>
      <c r="J37" s="276">
        <v>0.48</v>
      </c>
      <c r="K37" s="260"/>
      <c r="L37" s="260"/>
      <c r="M37" s="260"/>
      <c r="N37" s="260"/>
      <c r="O37" s="260"/>
      <c r="P37" s="260"/>
    </row>
    <row r="38" spans="1:16" ht="39" customHeight="1">
      <c r="A38" s="260"/>
      <c r="B38" s="273"/>
      <c r="C38" s="1196" t="s">
        <v>490</v>
      </c>
      <c r="D38" s="1197"/>
      <c r="E38" s="1198"/>
      <c r="F38" s="274">
        <v>0.06</v>
      </c>
      <c r="G38" s="275">
        <v>7.0000000000000007E-2</v>
      </c>
      <c r="H38" s="275">
        <v>7.0000000000000007E-2</v>
      </c>
      <c r="I38" s="275">
        <v>0.08</v>
      </c>
      <c r="J38" s="276">
        <v>7.0000000000000007E-2</v>
      </c>
      <c r="K38" s="260"/>
      <c r="L38" s="260"/>
      <c r="M38" s="260"/>
      <c r="N38" s="260"/>
      <c r="O38" s="260"/>
      <c r="P38" s="260"/>
    </row>
    <row r="39" spans="1:16" ht="39" customHeight="1">
      <c r="A39" s="260"/>
      <c r="B39" s="273"/>
      <c r="C39" s="1196" t="s">
        <v>491</v>
      </c>
      <c r="D39" s="1197"/>
      <c r="E39" s="1198"/>
      <c r="F39" s="274">
        <v>0.06</v>
      </c>
      <c r="G39" s="275">
        <v>0.05</v>
      </c>
      <c r="H39" s="275">
        <v>0.05</v>
      </c>
      <c r="I39" s="275">
        <v>0.04</v>
      </c>
      <c r="J39" s="276">
        <v>0.05</v>
      </c>
      <c r="K39" s="260"/>
      <c r="L39" s="260"/>
      <c r="M39" s="260"/>
      <c r="N39" s="260"/>
      <c r="O39" s="260"/>
      <c r="P39" s="260"/>
    </row>
    <row r="40" spans="1:16" ht="39" customHeight="1">
      <c r="A40" s="260"/>
      <c r="B40" s="273"/>
      <c r="C40" s="1196" t="s">
        <v>492</v>
      </c>
      <c r="D40" s="1197"/>
      <c r="E40" s="1198"/>
      <c r="F40" s="274">
        <v>0.02</v>
      </c>
      <c r="G40" s="275">
        <v>0</v>
      </c>
      <c r="H40" s="275">
        <v>0</v>
      </c>
      <c r="I40" s="275">
        <v>0</v>
      </c>
      <c r="J40" s="276">
        <v>0</v>
      </c>
      <c r="K40" s="260"/>
      <c r="L40" s="260"/>
      <c r="M40" s="260"/>
      <c r="N40" s="260"/>
      <c r="O40" s="260"/>
      <c r="P40" s="260"/>
    </row>
    <row r="41" spans="1:16" ht="39" customHeight="1">
      <c r="A41" s="260"/>
      <c r="B41" s="273"/>
      <c r="C41" s="1196"/>
      <c r="D41" s="1197"/>
      <c r="E41" s="1198"/>
      <c r="F41" s="274"/>
      <c r="G41" s="275"/>
      <c r="H41" s="275"/>
      <c r="I41" s="275"/>
      <c r="J41" s="276"/>
      <c r="K41" s="260"/>
      <c r="L41" s="260"/>
      <c r="M41" s="260"/>
      <c r="N41" s="260"/>
      <c r="O41" s="260"/>
      <c r="P41" s="260"/>
    </row>
    <row r="42" spans="1:16" ht="39" customHeight="1">
      <c r="A42" s="260"/>
      <c r="B42" s="277"/>
      <c r="C42" s="1196" t="s">
        <v>493</v>
      </c>
      <c r="D42" s="1197"/>
      <c r="E42" s="1198"/>
      <c r="F42" s="274" t="s">
        <v>441</v>
      </c>
      <c r="G42" s="275" t="s">
        <v>441</v>
      </c>
      <c r="H42" s="275" t="s">
        <v>441</v>
      </c>
      <c r="I42" s="275" t="s">
        <v>441</v>
      </c>
      <c r="J42" s="276" t="s">
        <v>441</v>
      </c>
      <c r="K42" s="260"/>
      <c r="L42" s="260"/>
      <c r="M42" s="260"/>
      <c r="N42" s="260"/>
      <c r="O42" s="260"/>
      <c r="P42" s="260"/>
    </row>
    <row r="43" spans="1:16" ht="39" customHeight="1" thickBot="1">
      <c r="A43" s="260"/>
      <c r="B43" s="278"/>
      <c r="C43" s="1199" t="s">
        <v>494</v>
      </c>
      <c r="D43" s="1200"/>
      <c r="E43" s="1201"/>
      <c r="F43" s="279" t="s">
        <v>441</v>
      </c>
      <c r="G43" s="280" t="s">
        <v>441</v>
      </c>
      <c r="H43" s="280" t="s">
        <v>441</v>
      </c>
      <c r="I43" s="280" t="s">
        <v>441</v>
      </c>
      <c r="J43" s="281" t="s">
        <v>441</v>
      </c>
      <c r="K43" s="260"/>
      <c r="L43" s="260"/>
      <c r="M43" s="260"/>
      <c r="N43" s="260"/>
      <c r="O43" s="260"/>
      <c r="P43" s="260"/>
    </row>
    <row r="44" spans="1:16" ht="39" customHeight="1">
      <c r="A44" s="260"/>
      <c r="B44" s="282" t="s">
        <v>495</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Nb6Swz1XWilexHzzbX3PwcalfFFRDp4VFeb65WV82TLRUuBNWpF3ACEwjVhKu/3Yz3AZv1juoVxMzQd2+IfPDg==" saltValue="lfs+vLgsNGUZBkX3SUr8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62ABC-BC4B-458F-904E-56CB582CF660}">
  <sheetPr>
    <pageSetUpPr fitToPage="1"/>
  </sheetPr>
  <dimension ref="A1:U62"/>
  <sheetViews>
    <sheetView showGridLines="0" zoomScaleNormal="10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496</v>
      </c>
      <c r="P43" s="286"/>
      <c r="Q43" s="286"/>
      <c r="R43" s="286"/>
      <c r="S43" s="286"/>
      <c r="T43" s="286"/>
      <c r="U43" s="286"/>
    </row>
    <row r="44" spans="1:21" ht="30.75" customHeight="1" thickBot="1">
      <c r="A44" s="286"/>
      <c r="B44" s="289" t="s">
        <v>497</v>
      </c>
      <c r="C44" s="290"/>
      <c r="D44" s="290"/>
      <c r="E44" s="291"/>
      <c r="F44" s="291"/>
      <c r="G44" s="291"/>
      <c r="H44" s="291"/>
      <c r="I44" s="291"/>
      <c r="J44" s="292" t="s">
        <v>480</v>
      </c>
      <c r="K44" s="293" t="s">
        <v>4</v>
      </c>
      <c r="L44" s="294" t="s">
        <v>5</v>
      </c>
      <c r="M44" s="294" t="s">
        <v>6</v>
      </c>
      <c r="N44" s="294" t="s">
        <v>7</v>
      </c>
      <c r="O44" s="295" t="s">
        <v>8</v>
      </c>
      <c r="P44" s="286"/>
      <c r="Q44" s="286"/>
      <c r="R44" s="286"/>
      <c r="S44" s="286"/>
      <c r="T44" s="286"/>
      <c r="U44" s="286"/>
    </row>
    <row r="45" spans="1:21" ht="30.75" customHeight="1">
      <c r="A45" s="286"/>
      <c r="B45" s="1222" t="s">
        <v>498</v>
      </c>
      <c r="C45" s="1223"/>
      <c r="D45" s="296"/>
      <c r="E45" s="1228" t="s">
        <v>499</v>
      </c>
      <c r="F45" s="1228"/>
      <c r="G45" s="1228"/>
      <c r="H45" s="1228"/>
      <c r="I45" s="1228"/>
      <c r="J45" s="1229"/>
      <c r="K45" s="297">
        <v>503</v>
      </c>
      <c r="L45" s="298">
        <v>565</v>
      </c>
      <c r="M45" s="298">
        <v>637</v>
      </c>
      <c r="N45" s="298">
        <v>645</v>
      </c>
      <c r="O45" s="299">
        <v>650</v>
      </c>
      <c r="P45" s="286"/>
      <c r="Q45" s="286"/>
      <c r="R45" s="286"/>
      <c r="S45" s="286"/>
      <c r="T45" s="286"/>
      <c r="U45" s="286"/>
    </row>
    <row r="46" spans="1:21" ht="30.75" customHeight="1">
      <c r="A46" s="286"/>
      <c r="B46" s="1224"/>
      <c r="C46" s="1225"/>
      <c r="D46" s="300"/>
      <c r="E46" s="1206" t="s">
        <v>500</v>
      </c>
      <c r="F46" s="1206"/>
      <c r="G46" s="1206"/>
      <c r="H46" s="1206"/>
      <c r="I46" s="1206"/>
      <c r="J46" s="1207"/>
      <c r="K46" s="301" t="s">
        <v>441</v>
      </c>
      <c r="L46" s="302" t="s">
        <v>441</v>
      </c>
      <c r="M46" s="302" t="s">
        <v>441</v>
      </c>
      <c r="N46" s="302" t="s">
        <v>441</v>
      </c>
      <c r="O46" s="303" t="s">
        <v>441</v>
      </c>
      <c r="P46" s="286"/>
      <c r="Q46" s="286"/>
      <c r="R46" s="286"/>
      <c r="S46" s="286"/>
      <c r="T46" s="286"/>
      <c r="U46" s="286"/>
    </row>
    <row r="47" spans="1:21" ht="30.75" customHeight="1">
      <c r="A47" s="286"/>
      <c r="B47" s="1224"/>
      <c r="C47" s="1225"/>
      <c r="D47" s="300"/>
      <c r="E47" s="1206" t="s">
        <v>501</v>
      </c>
      <c r="F47" s="1206"/>
      <c r="G47" s="1206"/>
      <c r="H47" s="1206"/>
      <c r="I47" s="1206"/>
      <c r="J47" s="1207"/>
      <c r="K47" s="301" t="s">
        <v>441</v>
      </c>
      <c r="L47" s="302" t="s">
        <v>441</v>
      </c>
      <c r="M47" s="302" t="s">
        <v>441</v>
      </c>
      <c r="N47" s="302" t="s">
        <v>441</v>
      </c>
      <c r="O47" s="303" t="s">
        <v>441</v>
      </c>
      <c r="P47" s="286"/>
      <c r="Q47" s="286"/>
      <c r="R47" s="286"/>
      <c r="S47" s="286"/>
      <c r="T47" s="286"/>
      <c r="U47" s="286"/>
    </row>
    <row r="48" spans="1:21" ht="30.75" customHeight="1">
      <c r="A48" s="286"/>
      <c r="B48" s="1224"/>
      <c r="C48" s="1225"/>
      <c r="D48" s="300"/>
      <c r="E48" s="1206" t="s">
        <v>502</v>
      </c>
      <c r="F48" s="1206"/>
      <c r="G48" s="1206"/>
      <c r="H48" s="1206"/>
      <c r="I48" s="1206"/>
      <c r="J48" s="1207"/>
      <c r="K48" s="301">
        <v>24</v>
      </c>
      <c r="L48" s="302">
        <v>28</v>
      </c>
      <c r="M48" s="302">
        <v>28</v>
      </c>
      <c r="N48" s="302">
        <v>29</v>
      </c>
      <c r="O48" s="303">
        <v>30</v>
      </c>
      <c r="P48" s="286"/>
      <c r="Q48" s="286"/>
      <c r="R48" s="286"/>
      <c r="S48" s="286"/>
      <c r="T48" s="286"/>
      <c r="U48" s="286"/>
    </row>
    <row r="49" spans="1:21" ht="30.75" customHeight="1">
      <c r="A49" s="286"/>
      <c r="B49" s="1224"/>
      <c r="C49" s="1225"/>
      <c r="D49" s="300"/>
      <c r="E49" s="1206" t="s">
        <v>503</v>
      </c>
      <c r="F49" s="1206"/>
      <c r="G49" s="1206"/>
      <c r="H49" s="1206"/>
      <c r="I49" s="1206"/>
      <c r="J49" s="1207"/>
      <c r="K49" s="301">
        <v>21</v>
      </c>
      <c r="L49" s="302">
        <v>19</v>
      </c>
      <c r="M49" s="302">
        <v>19</v>
      </c>
      <c r="N49" s="302">
        <v>18</v>
      </c>
      <c r="O49" s="303">
        <v>20</v>
      </c>
      <c r="P49" s="286"/>
      <c r="Q49" s="286"/>
      <c r="R49" s="286"/>
      <c r="S49" s="286"/>
      <c r="T49" s="286"/>
      <c r="U49" s="286"/>
    </row>
    <row r="50" spans="1:21" ht="30.75" customHeight="1">
      <c r="A50" s="286"/>
      <c r="B50" s="1224"/>
      <c r="C50" s="1225"/>
      <c r="D50" s="300"/>
      <c r="E50" s="1206" t="s">
        <v>504</v>
      </c>
      <c r="F50" s="1206"/>
      <c r="G50" s="1206"/>
      <c r="H50" s="1206"/>
      <c r="I50" s="1206"/>
      <c r="J50" s="1207"/>
      <c r="K50" s="301">
        <v>1</v>
      </c>
      <c r="L50" s="302">
        <v>1</v>
      </c>
      <c r="M50" s="302">
        <v>1</v>
      </c>
      <c r="N50" s="302">
        <v>1</v>
      </c>
      <c r="O50" s="303">
        <v>1</v>
      </c>
      <c r="P50" s="286"/>
      <c r="Q50" s="286"/>
      <c r="R50" s="286"/>
      <c r="S50" s="286"/>
      <c r="T50" s="286"/>
      <c r="U50" s="286"/>
    </row>
    <row r="51" spans="1:21" ht="30.75" customHeight="1">
      <c r="A51" s="286"/>
      <c r="B51" s="1226"/>
      <c r="C51" s="1227"/>
      <c r="D51" s="304"/>
      <c r="E51" s="1206" t="s">
        <v>505</v>
      </c>
      <c r="F51" s="1206"/>
      <c r="G51" s="1206"/>
      <c r="H51" s="1206"/>
      <c r="I51" s="1206"/>
      <c r="J51" s="1207"/>
      <c r="K51" s="301" t="s">
        <v>441</v>
      </c>
      <c r="L51" s="302" t="s">
        <v>441</v>
      </c>
      <c r="M51" s="302" t="s">
        <v>441</v>
      </c>
      <c r="N51" s="302" t="s">
        <v>441</v>
      </c>
      <c r="O51" s="303" t="s">
        <v>441</v>
      </c>
      <c r="P51" s="286"/>
      <c r="Q51" s="286"/>
      <c r="R51" s="286"/>
      <c r="S51" s="286"/>
      <c r="T51" s="286"/>
      <c r="U51" s="286"/>
    </row>
    <row r="52" spans="1:21" ht="30.75" customHeight="1">
      <c r="A52" s="286"/>
      <c r="B52" s="1204" t="s">
        <v>506</v>
      </c>
      <c r="C52" s="1205"/>
      <c r="D52" s="304"/>
      <c r="E52" s="1206" t="s">
        <v>507</v>
      </c>
      <c r="F52" s="1206"/>
      <c r="G52" s="1206"/>
      <c r="H52" s="1206"/>
      <c r="I52" s="1206"/>
      <c r="J52" s="1207"/>
      <c r="K52" s="301">
        <v>444</v>
      </c>
      <c r="L52" s="302">
        <v>479</v>
      </c>
      <c r="M52" s="302">
        <v>518</v>
      </c>
      <c r="N52" s="302">
        <v>547</v>
      </c>
      <c r="O52" s="303">
        <v>558</v>
      </c>
      <c r="P52" s="286"/>
      <c r="Q52" s="286"/>
      <c r="R52" s="286"/>
      <c r="S52" s="286"/>
      <c r="T52" s="286"/>
      <c r="U52" s="286"/>
    </row>
    <row r="53" spans="1:21" ht="30.75" customHeight="1" thickBot="1">
      <c r="A53" s="286"/>
      <c r="B53" s="1208" t="s">
        <v>508</v>
      </c>
      <c r="C53" s="1209"/>
      <c r="D53" s="305"/>
      <c r="E53" s="1210" t="s">
        <v>509</v>
      </c>
      <c r="F53" s="1210"/>
      <c r="G53" s="1210"/>
      <c r="H53" s="1210"/>
      <c r="I53" s="1210"/>
      <c r="J53" s="1211"/>
      <c r="K53" s="306">
        <v>105</v>
      </c>
      <c r="L53" s="307">
        <v>134</v>
      </c>
      <c r="M53" s="307">
        <v>167</v>
      </c>
      <c r="N53" s="307">
        <v>146</v>
      </c>
      <c r="O53" s="308">
        <v>143</v>
      </c>
      <c r="P53" s="286"/>
      <c r="Q53" s="286"/>
      <c r="R53" s="286"/>
      <c r="S53" s="286"/>
      <c r="T53" s="286"/>
      <c r="U53" s="286"/>
    </row>
    <row r="54" spans="1:21" ht="24" customHeight="1">
      <c r="A54" s="286"/>
      <c r="B54" s="309" t="s">
        <v>510</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511</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c r="A56" s="286"/>
      <c r="B56" s="313"/>
      <c r="C56" s="314"/>
      <c r="D56" s="314"/>
      <c r="E56" s="315"/>
      <c r="F56" s="315"/>
      <c r="G56" s="315"/>
      <c r="H56" s="315"/>
      <c r="I56" s="315"/>
      <c r="J56" s="316" t="s">
        <v>480</v>
      </c>
      <c r="K56" s="317" t="s">
        <v>512</v>
      </c>
      <c r="L56" s="318" t="s">
        <v>513</v>
      </c>
      <c r="M56" s="318" t="s">
        <v>514</v>
      </c>
      <c r="N56" s="318" t="s">
        <v>515</v>
      </c>
      <c r="O56" s="319" t="s">
        <v>516</v>
      </c>
      <c r="P56" s="286"/>
      <c r="Q56" s="286"/>
      <c r="R56" s="286"/>
      <c r="S56" s="286"/>
      <c r="T56" s="286"/>
      <c r="U56" s="286"/>
    </row>
    <row r="57" spans="1:21" ht="31.5" customHeight="1">
      <c r="B57" s="1212" t="s">
        <v>517</v>
      </c>
      <c r="C57" s="1213"/>
      <c r="D57" s="1216" t="s">
        <v>518</v>
      </c>
      <c r="E57" s="1217"/>
      <c r="F57" s="1217"/>
      <c r="G57" s="1217"/>
      <c r="H57" s="1217"/>
      <c r="I57" s="1217"/>
      <c r="J57" s="1218"/>
      <c r="K57" s="320"/>
      <c r="L57" s="321"/>
      <c r="M57" s="321"/>
      <c r="N57" s="321"/>
      <c r="O57" s="322"/>
    </row>
    <row r="58" spans="1:21" ht="31.5" customHeight="1" thickBot="1">
      <c r="B58" s="1214"/>
      <c r="C58" s="1215"/>
      <c r="D58" s="1219" t="s">
        <v>519</v>
      </c>
      <c r="E58" s="1220"/>
      <c r="F58" s="1220"/>
      <c r="G58" s="1220"/>
      <c r="H58" s="1220"/>
      <c r="I58" s="1220"/>
      <c r="J58" s="1221"/>
      <c r="K58" s="323"/>
      <c r="L58" s="324"/>
      <c r="M58" s="324"/>
      <c r="N58" s="324"/>
      <c r="O58" s="325"/>
    </row>
    <row r="59" spans="1:21" ht="24" customHeight="1">
      <c r="B59" s="326"/>
      <c r="C59" s="326"/>
      <c r="D59" s="327" t="s">
        <v>520</v>
      </c>
      <c r="E59" s="328"/>
      <c r="F59" s="328"/>
      <c r="G59" s="328"/>
      <c r="H59" s="328"/>
      <c r="I59" s="328"/>
      <c r="J59" s="328"/>
      <c r="K59" s="328"/>
      <c r="L59" s="328"/>
      <c r="M59" s="328"/>
      <c r="N59" s="328"/>
      <c r="O59" s="328"/>
    </row>
    <row r="60" spans="1:21" ht="24" customHeight="1">
      <c r="B60" s="329"/>
      <c r="C60" s="329"/>
      <c r="D60" s="327" t="s">
        <v>521</v>
      </c>
      <c r="E60" s="328"/>
      <c r="F60" s="328"/>
      <c r="G60" s="328"/>
      <c r="H60" s="328"/>
      <c r="I60" s="328"/>
      <c r="J60" s="328"/>
      <c r="K60" s="328"/>
      <c r="L60" s="328"/>
      <c r="M60" s="328"/>
      <c r="N60" s="328"/>
      <c r="O60" s="328"/>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1Vw8Nqw+8817AN0/u6Gv+LclL1wY3H7KGDzu/GD0N4FMC7OxkxgbW335wBtTfwebDYtRSr4dS3Nxkd4NLbo1Cg==" saltValue="eP01jud5tuq6PJTMyDPi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7C636-B498-434B-92BC-F3904B360619}">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1" t="s">
        <v>496</v>
      </c>
    </row>
    <row r="40" spans="2:13" ht="27.75" customHeight="1" thickBot="1">
      <c r="B40" s="332" t="s">
        <v>497</v>
      </c>
      <c r="C40" s="333"/>
      <c r="D40" s="333"/>
      <c r="E40" s="334"/>
      <c r="F40" s="334"/>
      <c r="G40" s="334"/>
      <c r="H40" s="335" t="s">
        <v>480</v>
      </c>
      <c r="I40" s="336" t="s">
        <v>4</v>
      </c>
      <c r="J40" s="337" t="s">
        <v>5</v>
      </c>
      <c r="K40" s="337" t="s">
        <v>6</v>
      </c>
      <c r="L40" s="337" t="s">
        <v>7</v>
      </c>
      <c r="M40" s="338" t="s">
        <v>8</v>
      </c>
    </row>
    <row r="41" spans="2:13" ht="27.75" customHeight="1">
      <c r="B41" s="1242" t="s">
        <v>522</v>
      </c>
      <c r="C41" s="1243"/>
      <c r="D41" s="339"/>
      <c r="E41" s="1244" t="s">
        <v>523</v>
      </c>
      <c r="F41" s="1244"/>
      <c r="G41" s="1244"/>
      <c r="H41" s="1245"/>
      <c r="I41" s="340">
        <v>8161</v>
      </c>
      <c r="J41" s="341">
        <v>8263</v>
      </c>
      <c r="K41" s="341">
        <v>7974</v>
      </c>
      <c r="L41" s="341">
        <v>8041</v>
      </c>
      <c r="M41" s="342">
        <v>8035</v>
      </c>
    </row>
    <row r="42" spans="2:13" ht="27.75" customHeight="1">
      <c r="B42" s="1232"/>
      <c r="C42" s="1233"/>
      <c r="D42" s="343"/>
      <c r="E42" s="1236" t="s">
        <v>524</v>
      </c>
      <c r="F42" s="1236"/>
      <c r="G42" s="1236"/>
      <c r="H42" s="1237"/>
      <c r="I42" s="344" t="s">
        <v>441</v>
      </c>
      <c r="J42" s="345" t="s">
        <v>441</v>
      </c>
      <c r="K42" s="345" t="s">
        <v>441</v>
      </c>
      <c r="L42" s="345" t="s">
        <v>441</v>
      </c>
      <c r="M42" s="346" t="s">
        <v>441</v>
      </c>
    </row>
    <row r="43" spans="2:13" ht="27.75" customHeight="1">
      <c r="B43" s="1232"/>
      <c r="C43" s="1233"/>
      <c r="D43" s="343"/>
      <c r="E43" s="1236" t="s">
        <v>525</v>
      </c>
      <c r="F43" s="1236"/>
      <c r="G43" s="1236"/>
      <c r="H43" s="1237"/>
      <c r="I43" s="344">
        <v>422</v>
      </c>
      <c r="J43" s="345">
        <v>421</v>
      </c>
      <c r="K43" s="345">
        <v>403</v>
      </c>
      <c r="L43" s="345">
        <v>384</v>
      </c>
      <c r="M43" s="346">
        <v>404</v>
      </c>
    </row>
    <row r="44" spans="2:13" ht="27.75" customHeight="1">
      <c r="B44" s="1232"/>
      <c r="C44" s="1233"/>
      <c r="D44" s="343"/>
      <c r="E44" s="1236" t="s">
        <v>526</v>
      </c>
      <c r="F44" s="1236"/>
      <c r="G44" s="1236"/>
      <c r="H44" s="1237"/>
      <c r="I44" s="344">
        <v>150</v>
      </c>
      <c r="J44" s="345">
        <v>154</v>
      </c>
      <c r="K44" s="345">
        <v>156</v>
      </c>
      <c r="L44" s="345">
        <v>144</v>
      </c>
      <c r="M44" s="346">
        <v>135</v>
      </c>
    </row>
    <row r="45" spans="2:13" ht="27.75" customHeight="1">
      <c r="B45" s="1232"/>
      <c r="C45" s="1233"/>
      <c r="D45" s="343"/>
      <c r="E45" s="1236" t="s">
        <v>527</v>
      </c>
      <c r="F45" s="1236"/>
      <c r="G45" s="1236"/>
      <c r="H45" s="1237"/>
      <c r="I45" s="344">
        <v>1558</v>
      </c>
      <c r="J45" s="345">
        <v>1467</v>
      </c>
      <c r="K45" s="345">
        <v>1450</v>
      </c>
      <c r="L45" s="345">
        <v>1476</v>
      </c>
      <c r="M45" s="346">
        <v>1408</v>
      </c>
    </row>
    <row r="46" spans="2:13" ht="27.75" customHeight="1">
      <c r="B46" s="1232"/>
      <c r="C46" s="1233"/>
      <c r="D46" s="347"/>
      <c r="E46" s="1236" t="s">
        <v>528</v>
      </c>
      <c r="F46" s="1236"/>
      <c r="G46" s="1236"/>
      <c r="H46" s="1237"/>
      <c r="I46" s="344" t="s">
        <v>441</v>
      </c>
      <c r="J46" s="345" t="s">
        <v>441</v>
      </c>
      <c r="K46" s="345" t="s">
        <v>441</v>
      </c>
      <c r="L46" s="345" t="s">
        <v>441</v>
      </c>
      <c r="M46" s="346" t="s">
        <v>441</v>
      </c>
    </row>
    <row r="47" spans="2:13" ht="27.75" customHeight="1">
      <c r="B47" s="1232"/>
      <c r="C47" s="1233"/>
      <c r="D47" s="348"/>
      <c r="E47" s="1246" t="s">
        <v>529</v>
      </c>
      <c r="F47" s="1247"/>
      <c r="G47" s="1247"/>
      <c r="H47" s="1248"/>
      <c r="I47" s="344" t="s">
        <v>441</v>
      </c>
      <c r="J47" s="345" t="s">
        <v>441</v>
      </c>
      <c r="K47" s="345" t="s">
        <v>441</v>
      </c>
      <c r="L47" s="345" t="s">
        <v>441</v>
      </c>
      <c r="M47" s="346" t="s">
        <v>441</v>
      </c>
    </row>
    <row r="48" spans="2:13" ht="27.75" customHeight="1">
      <c r="B48" s="1232"/>
      <c r="C48" s="1233"/>
      <c r="D48" s="343"/>
      <c r="E48" s="1236" t="s">
        <v>530</v>
      </c>
      <c r="F48" s="1236"/>
      <c r="G48" s="1236"/>
      <c r="H48" s="1237"/>
      <c r="I48" s="344" t="s">
        <v>441</v>
      </c>
      <c r="J48" s="345" t="s">
        <v>441</v>
      </c>
      <c r="K48" s="345" t="s">
        <v>441</v>
      </c>
      <c r="L48" s="345" t="s">
        <v>441</v>
      </c>
      <c r="M48" s="346" t="s">
        <v>441</v>
      </c>
    </row>
    <row r="49" spans="2:13" ht="27.75" customHeight="1">
      <c r="B49" s="1234"/>
      <c r="C49" s="1235"/>
      <c r="D49" s="343"/>
      <c r="E49" s="1236" t="s">
        <v>531</v>
      </c>
      <c r="F49" s="1236"/>
      <c r="G49" s="1236"/>
      <c r="H49" s="1237"/>
      <c r="I49" s="344" t="s">
        <v>441</v>
      </c>
      <c r="J49" s="345" t="s">
        <v>441</v>
      </c>
      <c r="K49" s="345" t="s">
        <v>441</v>
      </c>
      <c r="L49" s="345" t="s">
        <v>441</v>
      </c>
      <c r="M49" s="346" t="s">
        <v>441</v>
      </c>
    </row>
    <row r="50" spans="2:13" ht="27.75" customHeight="1">
      <c r="B50" s="1230" t="s">
        <v>532</v>
      </c>
      <c r="C50" s="1231"/>
      <c r="D50" s="349"/>
      <c r="E50" s="1236" t="s">
        <v>533</v>
      </c>
      <c r="F50" s="1236"/>
      <c r="G50" s="1236"/>
      <c r="H50" s="1237"/>
      <c r="I50" s="344">
        <v>1117</v>
      </c>
      <c r="J50" s="345">
        <v>1213</v>
      </c>
      <c r="K50" s="345">
        <v>1155</v>
      </c>
      <c r="L50" s="345">
        <v>1325</v>
      </c>
      <c r="M50" s="346">
        <v>1696</v>
      </c>
    </row>
    <row r="51" spans="2:13" ht="27.75" customHeight="1">
      <c r="B51" s="1232"/>
      <c r="C51" s="1233"/>
      <c r="D51" s="343"/>
      <c r="E51" s="1236" t="s">
        <v>534</v>
      </c>
      <c r="F51" s="1236"/>
      <c r="G51" s="1236"/>
      <c r="H51" s="1237"/>
      <c r="I51" s="344" t="s">
        <v>441</v>
      </c>
      <c r="J51" s="345" t="s">
        <v>441</v>
      </c>
      <c r="K51" s="345" t="s">
        <v>441</v>
      </c>
      <c r="L51" s="345" t="s">
        <v>441</v>
      </c>
      <c r="M51" s="346" t="s">
        <v>441</v>
      </c>
    </row>
    <row r="52" spans="2:13" ht="27.75" customHeight="1">
      <c r="B52" s="1234"/>
      <c r="C52" s="1235"/>
      <c r="D52" s="343"/>
      <c r="E52" s="1236" t="s">
        <v>535</v>
      </c>
      <c r="F52" s="1236"/>
      <c r="G52" s="1236"/>
      <c r="H52" s="1237"/>
      <c r="I52" s="344">
        <v>6786</v>
      </c>
      <c r="J52" s="345">
        <v>6939</v>
      </c>
      <c r="K52" s="345">
        <v>6929</v>
      </c>
      <c r="L52" s="345">
        <v>6926</v>
      </c>
      <c r="M52" s="346">
        <v>6893</v>
      </c>
    </row>
    <row r="53" spans="2:13" ht="27.75" customHeight="1" thickBot="1">
      <c r="B53" s="1238" t="s">
        <v>508</v>
      </c>
      <c r="C53" s="1239"/>
      <c r="D53" s="350"/>
      <c r="E53" s="1240" t="s">
        <v>536</v>
      </c>
      <c r="F53" s="1240"/>
      <c r="G53" s="1240"/>
      <c r="H53" s="1241"/>
      <c r="I53" s="351">
        <v>2388</v>
      </c>
      <c r="J53" s="352">
        <v>2153</v>
      </c>
      <c r="K53" s="352">
        <v>1898</v>
      </c>
      <c r="L53" s="352">
        <v>1795</v>
      </c>
      <c r="M53" s="353">
        <v>1392</v>
      </c>
    </row>
    <row r="54" spans="2:13" ht="27.75" customHeight="1">
      <c r="B54" s="354" t="s">
        <v>537</v>
      </c>
      <c r="C54" s="355"/>
      <c r="D54" s="355"/>
      <c r="E54" s="356"/>
      <c r="F54" s="356"/>
      <c r="G54" s="356"/>
      <c r="H54" s="356"/>
      <c r="I54" s="357"/>
      <c r="J54" s="357"/>
      <c r="K54" s="357"/>
      <c r="L54" s="357"/>
      <c r="M54" s="3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6vBodd36tB9yi9lTGNRa1toBdHPaoah+dxhXrvYWGK+0/jRjguTA8VdcqqIze79p4Ri5IIMctyj5yvxW0QgUg==" saltValue="4lMjfHhyb84BiuhWfaE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FD62D-072E-44E0-BA97-152D62CD1637}">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8" t="s">
        <v>538</v>
      </c>
    </row>
    <row r="54" spans="2:8" ht="29.25" customHeight="1" thickBot="1">
      <c r="B54" s="359" t="s">
        <v>24</v>
      </c>
      <c r="C54" s="360"/>
      <c r="D54" s="360"/>
      <c r="E54" s="361" t="s">
        <v>480</v>
      </c>
      <c r="F54" s="362" t="s">
        <v>6</v>
      </c>
      <c r="G54" s="362" t="s">
        <v>7</v>
      </c>
      <c r="H54" s="363" t="s">
        <v>8</v>
      </c>
    </row>
    <row r="55" spans="2:8" ht="52.5" customHeight="1">
      <c r="B55" s="364"/>
      <c r="C55" s="1257" t="s">
        <v>117</v>
      </c>
      <c r="D55" s="1257"/>
      <c r="E55" s="1258"/>
      <c r="F55" s="365">
        <v>480</v>
      </c>
      <c r="G55" s="365">
        <v>480</v>
      </c>
      <c r="H55" s="366">
        <v>663</v>
      </c>
    </row>
    <row r="56" spans="2:8" ht="52.5" customHeight="1">
      <c r="B56" s="367"/>
      <c r="C56" s="1259" t="s">
        <v>539</v>
      </c>
      <c r="D56" s="1259"/>
      <c r="E56" s="1260"/>
      <c r="F56" s="368">
        <v>162</v>
      </c>
      <c r="G56" s="368">
        <v>291</v>
      </c>
      <c r="H56" s="369">
        <v>292</v>
      </c>
    </row>
    <row r="57" spans="2:8" ht="53.25" customHeight="1">
      <c r="B57" s="367"/>
      <c r="C57" s="1261" t="s">
        <v>122</v>
      </c>
      <c r="D57" s="1261"/>
      <c r="E57" s="1262"/>
      <c r="F57" s="370">
        <v>1462</v>
      </c>
      <c r="G57" s="370">
        <v>1472</v>
      </c>
      <c r="H57" s="371">
        <v>1614</v>
      </c>
    </row>
    <row r="58" spans="2:8" ht="45.75" customHeight="1">
      <c r="B58" s="372"/>
      <c r="C58" s="1249" t="s">
        <v>540</v>
      </c>
      <c r="D58" s="1250"/>
      <c r="E58" s="1251"/>
      <c r="F58" s="373">
        <v>1098</v>
      </c>
      <c r="G58" s="373">
        <v>1099</v>
      </c>
      <c r="H58" s="374">
        <v>1099</v>
      </c>
    </row>
    <row r="59" spans="2:8" ht="45.75" customHeight="1">
      <c r="B59" s="372"/>
      <c r="C59" s="1249" t="s">
        <v>541</v>
      </c>
      <c r="D59" s="1250"/>
      <c r="E59" s="1251"/>
      <c r="F59" s="373">
        <v>211</v>
      </c>
      <c r="G59" s="373">
        <v>219</v>
      </c>
      <c r="H59" s="374">
        <v>362</v>
      </c>
    </row>
    <row r="60" spans="2:8" ht="45.75" customHeight="1">
      <c r="B60" s="372"/>
      <c r="C60" s="1249" t="s">
        <v>542</v>
      </c>
      <c r="D60" s="1250"/>
      <c r="E60" s="1251"/>
      <c r="F60" s="373">
        <v>81</v>
      </c>
      <c r="G60" s="373">
        <v>77</v>
      </c>
      <c r="H60" s="374">
        <v>73</v>
      </c>
    </row>
    <row r="61" spans="2:8" ht="45.75" customHeight="1">
      <c r="B61" s="372"/>
      <c r="C61" s="1249" t="s">
        <v>543</v>
      </c>
      <c r="D61" s="1250"/>
      <c r="E61" s="1251"/>
      <c r="F61" s="373">
        <v>34</v>
      </c>
      <c r="G61" s="373">
        <v>38</v>
      </c>
      <c r="H61" s="374">
        <v>41</v>
      </c>
    </row>
    <row r="62" spans="2:8" ht="45.75" customHeight="1" thickBot="1">
      <c r="B62" s="375"/>
      <c r="C62" s="1252" t="s">
        <v>544</v>
      </c>
      <c r="D62" s="1253"/>
      <c r="E62" s="1254"/>
      <c r="F62" s="376">
        <v>24</v>
      </c>
      <c r="G62" s="376">
        <v>24</v>
      </c>
      <c r="H62" s="377">
        <v>24</v>
      </c>
    </row>
    <row r="63" spans="2:8" ht="52.5" customHeight="1" thickBot="1">
      <c r="B63" s="378"/>
      <c r="C63" s="1255" t="s">
        <v>545</v>
      </c>
      <c r="D63" s="1255"/>
      <c r="E63" s="1256"/>
      <c r="F63" s="379">
        <v>2105</v>
      </c>
      <c r="G63" s="379">
        <v>2244</v>
      </c>
      <c r="H63" s="380">
        <v>2568</v>
      </c>
    </row>
    <row r="64" spans="2:8" ht="15" customHeight="1"/>
    <row r="65" ht="0" hidden="1" customHeight="1"/>
    <row r="66" ht="0" hidden="1" customHeight="1"/>
  </sheetData>
  <sheetProtection algorithmName="SHA-512" hashValue="5gXB/UI6Cu37zJVZr1dH6UhBaawZvUoKOmljFVbtH9wvOZRDaSQm/0Jz2/iSBLZmJJlklo4J1Z3+4qitwfeTuA==" saltValue="kBQTEOT+hUAaZvdtqgGH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64" t="s">
        <v>546</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c r="B44" s="12"/>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c r="B45" s="12"/>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c r="B46" s="12"/>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c r="B47" s="12"/>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73"/>
      <c r="H50" s="1273"/>
      <c r="I50" s="1273"/>
      <c r="J50" s="1273"/>
      <c r="K50" s="22"/>
      <c r="L50" s="22"/>
      <c r="M50" s="23"/>
      <c r="N50" s="2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4</v>
      </c>
      <c r="BQ50" s="1277"/>
      <c r="BR50" s="1277"/>
      <c r="BS50" s="1277"/>
      <c r="BT50" s="1277"/>
      <c r="BU50" s="1277"/>
      <c r="BV50" s="1277"/>
      <c r="BW50" s="1277"/>
      <c r="BX50" s="1277" t="s">
        <v>5</v>
      </c>
      <c r="BY50" s="1277"/>
      <c r="BZ50" s="1277"/>
      <c r="CA50" s="1277"/>
      <c r="CB50" s="1277"/>
      <c r="CC50" s="1277"/>
      <c r="CD50" s="1277"/>
      <c r="CE50" s="1277"/>
      <c r="CF50" s="1277" t="s">
        <v>6</v>
      </c>
      <c r="CG50" s="1277"/>
      <c r="CH50" s="1277"/>
      <c r="CI50" s="1277"/>
      <c r="CJ50" s="1277"/>
      <c r="CK50" s="1277"/>
      <c r="CL50" s="1277"/>
      <c r="CM50" s="1277"/>
      <c r="CN50" s="1277" t="s">
        <v>7</v>
      </c>
      <c r="CO50" s="1277"/>
      <c r="CP50" s="1277"/>
      <c r="CQ50" s="1277"/>
      <c r="CR50" s="1277"/>
      <c r="CS50" s="1277"/>
      <c r="CT50" s="1277"/>
      <c r="CU50" s="1277"/>
      <c r="CV50" s="1277" t="s">
        <v>8</v>
      </c>
      <c r="CW50" s="1277"/>
      <c r="CX50" s="1277"/>
      <c r="CY50" s="1277"/>
      <c r="CZ50" s="1277"/>
      <c r="DA50" s="1277"/>
      <c r="DB50" s="1277"/>
      <c r="DC50" s="1277"/>
    </row>
    <row r="51" spans="1:109" ht="13.5" customHeight="1">
      <c r="B51" s="12"/>
      <c r="G51" s="1278"/>
      <c r="H51" s="1278"/>
      <c r="I51" s="1282"/>
      <c r="J51" s="1282"/>
      <c r="K51" s="1279"/>
      <c r="L51" s="1279"/>
      <c r="M51" s="1279"/>
      <c r="N51" s="1279"/>
      <c r="AM51" s="21"/>
      <c r="AN51" s="1280" t="s">
        <v>9</v>
      </c>
      <c r="AO51" s="1280"/>
      <c r="AP51" s="1280"/>
      <c r="AQ51" s="1280"/>
      <c r="AR51" s="1280"/>
      <c r="AS51" s="1280"/>
      <c r="AT51" s="1280"/>
      <c r="AU51" s="1280"/>
      <c r="AV51" s="1280"/>
      <c r="AW51" s="1280"/>
      <c r="AX51" s="1280"/>
      <c r="AY51" s="1280"/>
      <c r="AZ51" s="1280"/>
      <c r="BA51" s="1280"/>
      <c r="BB51" s="1280" t="s">
        <v>10</v>
      </c>
      <c r="BC51" s="1280"/>
      <c r="BD51" s="1280"/>
      <c r="BE51" s="1280"/>
      <c r="BF51" s="1280"/>
      <c r="BG51" s="1280"/>
      <c r="BH51" s="1280"/>
      <c r="BI51" s="1280"/>
      <c r="BJ51" s="1280"/>
      <c r="BK51" s="1280"/>
      <c r="BL51" s="1280"/>
      <c r="BM51" s="1280"/>
      <c r="BN51" s="1280"/>
      <c r="BO51" s="1280"/>
      <c r="BP51" s="1281"/>
      <c r="BQ51" s="1263"/>
      <c r="BR51" s="1263"/>
      <c r="BS51" s="1263"/>
      <c r="BT51" s="1263"/>
      <c r="BU51" s="1263"/>
      <c r="BV51" s="1263"/>
      <c r="BW51" s="1263"/>
      <c r="BX51" s="1263">
        <v>64</v>
      </c>
      <c r="BY51" s="1263"/>
      <c r="BZ51" s="1263"/>
      <c r="CA51" s="1263"/>
      <c r="CB51" s="1263"/>
      <c r="CC51" s="1263"/>
      <c r="CD51" s="1263"/>
      <c r="CE51" s="1263"/>
      <c r="CF51" s="1263">
        <v>57.9</v>
      </c>
      <c r="CG51" s="1263"/>
      <c r="CH51" s="1263"/>
      <c r="CI51" s="1263"/>
      <c r="CJ51" s="1263"/>
      <c r="CK51" s="1263"/>
      <c r="CL51" s="1263"/>
      <c r="CM51" s="1263"/>
      <c r="CN51" s="1263">
        <v>55.9</v>
      </c>
      <c r="CO51" s="1263"/>
      <c r="CP51" s="1263"/>
      <c r="CQ51" s="1263"/>
      <c r="CR51" s="1263"/>
      <c r="CS51" s="1263"/>
      <c r="CT51" s="1263"/>
      <c r="CU51" s="1263"/>
      <c r="CV51" s="1263">
        <v>43</v>
      </c>
      <c r="CW51" s="1263"/>
      <c r="CX51" s="1263"/>
      <c r="CY51" s="1263"/>
      <c r="CZ51" s="1263"/>
      <c r="DA51" s="1263"/>
      <c r="DB51" s="1263"/>
      <c r="DC51" s="1263"/>
    </row>
    <row r="52" spans="1:109">
      <c r="B52" s="12"/>
      <c r="G52" s="1278"/>
      <c r="H52" s="1278"/>
      <c r="I52" s="1282"/>
      <c r="J52" s="1282"/>
      <c r="K52" s="1279"/>
      <c r="L52" s="1279"/>
      <c r="M52" s="1279"/>
      <c r="N52" s="1279"/>
      <c r="AM52" s="21"/>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row>
    <row r="53" spans="1:109">
      <c r="A53" s="20"/>
      <c r="B53" s="12"/>
      <c r="G53" s="1278"/>
      <c r="H53" s="1278"/>
      <c r="I53" s="1273"/>
      <c r="J53" s="1273"/>
      <c r="K53" s="1279"/>
      <c r="L53" s="1279"/>
      <c r="M53" s="1279"/>
      <c r="N53" s="1279"/>
      <c r="AM53" s="21"/>
      <c r="AN53" s="1280"/>
      <c r="AO53" s="1280"/>
      <c r="AP53" s="1280"/>
      <c r="AQ53" s="1280"/>
      <c r="AR53" s="1280"/>
      <c r="AS53" s="1280"/>
      <c r="AT53" s="1280"/>
      <c r="AU53" s="1280"/>
      <c r="AV53" s="1280"/>
      <c r="AW53" s="1280"/>
      <c r="AX53" s="1280"/>
      <c r="AY53" s="1280"/>
      <c r="AZ53" s="1280"/>
      <c r="BA53" s="1280"/>
      <c r="BB53" s="1280" t="s">
        <v>11</v>
      </c>
      <c r="BC53" s="1280"/>
      <c r="BD53" s="1280"/>
      <c r="BE53" s="1280"/>
      <c r="BF53" s="1280"/>
      <c r="BG53" s="1280"/>
      <c r="BH53" s="1280"/>
      <c r="BI53" s="1280"/>
      <c r="BJ53" s="1280"/>
      <c r="BK53" s="1280"/>
      <c r="BL53" s="1280"/>
      <c r="BM53" s="1280"/>
      <c r="BN53" s="1280"/>
      <c r="BO53" s="1280"/>
      <c r="BP53" s="1281"/>
      <c r="BQ53" s="1263"/>
      <c r="BR53" s="1263"/>
      <c r="BS53" s="1263"/>
      <c r="BT53" s="1263"/>
      <c r="BU53" s="1263"/>
      <c r="BV53" s="1263"/>
      <c r="BW53" s="1263"/>
      <c r="BX53" s="1263">
        <v>44.5</v>
      </c>
      <c r="BY53" s="1263"/>
      <c r="BZ53" s="1263"/>
      <c r="CA53" s="1263"/>
      <c r="CB53" s="1263"/>
      <c r="CC53" s="1263"/>
      <c r="CD53" s="1263"/>
      <c r="CE53" s="1263"/>
      <c r="CF53" s="1263">
        <v>46.1</v>
      </c>
      <c r="CG53" s="1263"/>
      <c r="CH53" s="1263"/>
      <c r="CI53" s="1263"/>
      <c r="CJ53" s="1263"/>
      <c r="CK53" s="1263"/>
      <c r="CL53" s="1263"/>
      <c r="CM53" s="1263"/>
      <c r="CN53" s="1263">
        <v>47.5</v>
      </c>
      <c r="CO53" s="1263"/>
      <c r="CP53" s="1263"/>
      <c r="CQ53" s="1263"/>
      <c r="CR53" s="1263"/>
      <c r="CS53" s="1263"/>
      <c r="CT53" s="1263"/>
      <c r="CU53" s="1263"/>
      <c r="CV53" s="1263">
        <v>49</v>
      </c>
      <c r="CW53" s="1263"/>
      <c r="CX53" s="1263"/>
      <c r="CY53" s="1263"/>
      <c r="CZ53" s="1263"/>
      <c r="DA53" s="1263"/>
      <c r="DB53" s="1263"/>
      <c r="DC53" s="1263"/>
    </row>
    <row r="54" spans="1:109">
      <c r="A54" s="20"/>
      <c r="B54" s="12"/>
      <c r="G54" s="1278"/>
      <c r="H54" s="1278"/>
      <c r="I54" s="1273"/>
      <c r="J54" s="1273"/>
      <c r="K54" s="1279"/>
      <c r="L54" s="1279"/>
      <c r="M54" s="1279"/>
      <c r="N54" s="1279"/>
      <c r="AM54" s="21"/>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1263"/>
      <c r="CO54" s="1263"/>
      <c r="CP54" s="1263"/>
      <c r="CQ54" s="1263"/>
      <c r="CR54" s="1263"/>
      <c r="CS54" s="1263"/>
      <c r="CT54" s="1263"/>
      <c r="CU54" s="1263"/>
      <c r="CV54" s="1263"/>
      <c r="CW54" s="1263"/>
      <c r="CX54" s="1263"/>
      <c r="CY54" s="1263"/>
      <c r="CZ54" s="1263"/>
      <c r="DA54" s="1263"/>
      <c r="DB54" s="1263"/>
      <c r="DC54" s="1263"/>
    </row>
    <row r="55" spans="1:109">
      <c r="A55" s="20"/>
      <c r="B55" s="12"/>
      <c r="G55" s="1273"/>
      <c r="H55" s="1273"/>
      <c r="I55" s="1273"/>
      <c r="J55" s="1273"/>
      <c r="K55" s="1279"/>
      <c r="L55" s="1279"/>
      <c r="M55" s="1279"/>
      <c r="N55" s="1279"/>
      <c r="AN55" s="1277" t="s">
        <v>12</v>
      </c>
      <c r="AO55" s="1277"/>
      <c r="AP55" s="1277"/>
      <c r="AQ55" s="1277"/>
      <c r="AR55" s="1277"/>
      <c r="AS55" s="1277"/>
      <c r="AT55" s="1277"/>
      <c r="AU55" s="1277"/>
      <c r="AV55" s="1277"/>
      <c r="AW55" s="1277"/>
      <c r="AX55" s="1277"/>
      <c r="AY55" s="1277"/>
      <c r="AZ55" s="1277"/>
      <c r="BA55" s="1277"/>
      <c r="BB55" s="1280" t="s">
        <v>10</v>
      </c>
      <c r="BC55" s="1280"/>
      <c r="BD55" s="1280"/>
      <c r="BE55" s="1280"/>
      <c r="BF55" s="1280"/>
      <c r="BG55" s="1280"/>
      <c r="BH55" s="1280"/>
      <c r="BI55" s="1280"/>
      <c r="BJ55" s="1280"/>
      <c r="BK55" s="1280"/>
      <c r="BL55" s="1280"/>
      <c r="BM55" s="1280"/>
      <c r="BN55" s="1280"/>
      <c r="BO55" s="1280"/>
      <c r="BP55" s="1281"/>
      <c r="BQ55" s="1263"/>
      <c r="BR55" s="1263"/>
      <c r="BS55" s="1263"/>
      <c r="BT55" s="1263"/>
      <c r="BU55" s="1263"/>
      <c r="BV55" s="1263"/>
      <c r="BW55" s="1263"/>
      <c r="BX55" s="1263">
        <v>20.2</v>
      </c>
      <c r="BY55" s="1263"/>
      <c r="BZ55" s="1263"/>
      <c r="CA55" s="1263"/>
      <c r="CB55" s="1263"/>
      <c r="CC55" s="1263"/>
      <c r="CD55" s="1263"/>
      <c r="CE55" s="1263"/>
      <c r="CF55" s="1263">
        <v>38.5</v>
      </c>
      <c r="CG55" s="1263"/>
      <c r="CH55" s="1263"/>
      <c r="CI55" s="1263"/>
      <c r="CJ55" s="1263"/>
      <c r="CK55" s="1263"/>
      <c r="CL55" s="1263"/>
      <c r="CM55" s="1263"/>
      <c r="CN55" s="1263">
        <v>32.799999999999997</v>
      </c>
      <c r="CO55" s="1263"/>
      <c r="CP55" s="1263"/>
      <c r="CQ55" s="1263"/>
      <c r="CR55" s="1263"/>
      <c r="CS55" s="1263"/>
      <c r="CT55" s="1263"/>
      <c r="CU55" s="1263"/>
      <c r="CV55" s="1263">
        <v>20.9</v>
      </c>
      <c r="CW55" s="1263"/>
      <c r="CX55" s="1263"/>
      <c r="CY55" s="1263"/>
      <c r="CZ55" s="1263"/>
      <c r="DA55" s="1263"/>
      <c r="DB55" s="1263"/>
      <c r="DC55" s="1263"/>
    </row>
    <row r="56" spans="1:109">
      <c r="A56" s="20"/>
      <c r="B56" s="12"/>
      <c r="G56" s="1273"/>
      <c r="H56" s="1273"/>
      <c r="I56" s="1273"/>
      <c r="J56" s="1273"/>
      <c r="K56" s="1279"/>
      <c r="L56" s="1279"/>
      <c r="M56" s="1279"/>
      <c r="N56" s="1279"/>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63"/>
      <c r="BQ56" s="1263"/>
      <c r="BR56" s="1263"/>
      <c r="BS56" s="1263"/>
      <c r="BT56" s="1263"/>
      <c r="BU56" s="1263"/>
      <c r="BV56" s="1263"/>
      <c r="BW56" s="1263"/>
      <c r="BX56" s="1263"/>
      <c r="BY56" s="1263"/>
      <c r="BZ56" s="1263"/>
      <c r="CA56" s="1263"/>
      <c r="CB56" s="1263"/>
      <c r="CC56" s="1263"/>
      <c r="CD56" s="1263"/>
      <c r="CE56" s="1263"/>
      <c r="CF56" s="1263"/>
      <c r="CG56" s="1263"/>
      <c r="CH56" s="1263"/>
      <c r="CI56" s="1263"/>
      <c r="CJ56" s="1263"/>
      <c r="CK56" s="1263"/>
      <c r="CL56" s="1263"/>
      <c r="CM56" s="1263"/>
      <c r="CN56" s="1263"/>
      <c r="CO56" s="1263"/>
      <c r="CP56" s="1263"/>
      <c r="CQ56" s="1263"/>
      <c r="CR56" s="1263"/>
      <c r="CS56" s="1263"/>
      <c r="CT56" s="1263"/>
      <c r="CU56" s="1263"/>
      <c r="CV56" s="1263"/>
      <c r="CW56" s="1263"/>
      <c r="CX56" s="1263"/>
      <c r="CY56" s="1263"/>
      <c r="CZ56" s="1263"/>
      <c r="DA56" s="1263"/>
      <c r="DB56" s="1263"/>
      <c r="DC56" s="1263"/>
    </row>
    <row r="57" spans="1:109" s="20" customFormat="1">
      <c r="B57" s="24"/>
      <c r="G57" s="1273"/>
      <c r="H57" s="1273"/>
      <c r="I57" s="1283"/>
      <c r="J57" s="1283"/>
      <c r="K57" s="1279"/>
      <c r="L57" s="1279"/>
      <c r="M57" s="1279"/>
      <c r="N57" s="1279"/>
      <c r="AM57" s="3"/>
      <c r="AN57" s="1277"/>
      <c r="AO57" s="1277"/>
      <c r="AP57" s="1277"/>
      <c r="AQ57" s="1277"/>
      <c r="AR57" s="1277"/>
      <c r="AS57" s="1277"/>
      <c r="AT57" s="1277"/>
      <c r="AU57" s="1277"/>
      <c r="AV57" s="1277"/>
      <c r="AW57" s="1277"/>
      <c r="AX57" s="1277"/>
      <c r="AY57" s="1277"/>
      <c r="AZ57" s="1277"/>
      <c r="BA57" s="1277"/>
      <c r="BB57" s="1280" t="s">
        <v>11</v>
      </c>
      <c r="BC57" s="1280"/>
      <c r="BD57" s="1280"/>
      <c r="BE57" s="1280"/>
      <c r="BF57" s="1280"/>
      <c r="BG57" s="1280"/>
      <c r="BH57" s="1280"/>
      <c r="BI57" s="1280"/>
      <c r="BJ57" s="1280"/>
      <c r="BK57" s="1280"/>
      <c r="BL57" s="1280"/>
      <c r="BM57" s="1280"/>
      <c r="BN57" s="1280"/>
      <c r="BO57" s="1280"/>
      <c r="BP57" s="1281"/>
      <c r="BQ57" s="1263"/>
      <c r="BR57" s="1263"/>
      <c r="BS57" s="1263"/>
      <c r="BT57" s="1263"/>
      <c r="BU57" s="1263"/>
      <c r="BV57" s="1263"/>
      <c r="BW57" s="1263"/>
      <c r="BX57" s="1263">
        <v>55.8</v>
      </c>
      <c r="BY57" s="1263"/>
      <c r="BZ57" s="1263"/>
      <c r="CA57" s="1263"/>
      <c r="CB57" s="1263"/>
      <c r="CC57" s="1263"/>
      <c r="CD57" s="1263"/>
      <c r="CE57" s="1263"/>
      <c r="CF57" s="1263">
        <v>57.6</v>
      </c>
      <c r="CG57" s="1263"/>
      <c r="CH57" s="1263"/>
      <c r="CI57" s="1263"/>
      <c r="CJ57" s="1263"/>
      <c r="CK57" s="1263"/>
      <c r="CL57" s="1263"/>
      <c r="CM57" s="1263"/>
      <c r="CN57" s="1263">
        <v>58.9</v>
      </c>
      <c r="CO57" s="1263"/>
      <c r="CP57" s="1263"/>
      <c r="CQ57" s="1263"/>
      <c r="CR57" s="1263"/>
      <c r="CS57" s="1263"/>
      <c r="CT57" s="1263"/>
      <c r="CU57" s="1263"/>
      <c r="CV57" s="1263">
        <v>60.2</v>
      </c>
      <c r="CW57" s="1263"/>
      <c r="CX57" s="1263"/>
      <c r="CY57" s="1263"/>
      <c r="CZ57" s="1263"/>
      <c r="DA57" s="1263"/>
      <c r="DB57" s="1263"/>
      <c r="DC57" s="1263"/>
      <c r="DD57" s="25"/>
      <c r="DE57" s="24"/>
    </row>
    <row r="58" spans="1:109" s="20" customFormat="1">
      <c r="A58" s="3"/>
      <c r="B58" s="24"/>
      <c r="G58" s="1273"/>
      <c r="H58" s="1273"/>
      <c r="I58" s="1283"/>
      <c r="J58" s="1283"/>
      <c r="K58" s="1279"/>
      <c r="L58" s="1279"/>
      <c r="M58" s="1279"/>
      <c r="N58" s="1279"/>
      <c r="AM58" s="3"/>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CX58" s="1263"/>
      <c r="CY58" s="1263"/>
      <c r="CZ58" s="1263"/>
      <c r="DA58" s="1263"/>
      <c r="DB58" s="1263"/>
      <c r="DC58" s="1263"/>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64" t="s">
        <v>547</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c r="B66" s="12"/>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c r="B67" s="12"/>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c r="B68" s="12"/>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c r="B69" s="12"/>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73"/>
      <c r="H72" s="1273"/>
      <c r="I72" s="1273"/>
      <c r="J72" s="1273"/>
      <c r="K72" s="22"/>
      <c r="L72" s="22"/>
      <c r="M72" s="23"/>
      <c r="N72" s="2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4</v>
      </c>
      <c r="BQ72" s="1277"/>
      <c r="BR72" s="1277"/>
      <c r="BS72" s="1277"/>
      <c r="BT72" s="1277"/>
      <c r="BU72" s="1277"/>
      <c r="BV72" s="1277"/>
      <c r="BW72" s="1277"/>
      <c r="BX72" s="1277" t="s">
        <v>5</v>
      </c>
      <c r="BY72" s="1277"/>
      <c r="BZ72" s="1277"/>
      <c r="CA72" s="1277"/>
      <c r="CB72" s="1277"/>
      <c r="CC72" s="1277"/>
      <c r="CD72" s="1277"/>
      <c r="CE72" s="1277"/>
      <c r="CF72" s="1277" t="s">
        <v>6</v>
      </c>
      <c r="CG72" s="1277"/>
      <c r="CH72" s="1277"/>
      <c r="CI72" s="1277"/>
      <c r="CJ72" s="1277"/>
      <c r="CK72" s="1277"/>
      <c r="CL72" s="1277"/>
      <c r="CM72" s="1277"/>
      <c r="CN72" s="1277" t="s">
        <v>7</v>
      </c>
      <c r="CO72" s="1277"/>
      <c r="CP72" s="1277"/>
      <c r="CQ72" s="1277"/>
      <c r="CR72" s="1277"/>
      <c r="CS72" s="1277"/>
      <c r="CT72" s="1277"/>
      <c r="CU72" s="1277"/>
      <c r="CV72" s="1277" t="s">
        <v>8</v>
      </c>
      <c r="CW72" s="1277"/>
      <c r="CX72" s="1277"/>
      <c r="CY72" s="1277"/>
      <c r="CZ72" s="1277"/>
      <c r="DA72" s="1277"/>
      <c r="DB72" s="1277"/>
      <c r="DC72" s="1277"/>
    </row>
    <row r="73" spans="2:107">
      <c r="B73" s="12"/>
      <c r="G73" s="1278"/>
      <c r="H73" s="1278"/>
      <c r="I73" s="1278"/>
      <c r="J73" s="1278"/>
      <c r="K73" s="1284"/>
      <c r="L73" s="1284"/>
      <c r="M73" s="1284"/>
      <c r="N73" s="1284"/>
      <c r="AM73" s="21"/>
      <c r="AN73" s="1280" t="s">
        <v>9</v>
      </c>
      <c r="AO73" s="1280"/>
      <c r="AP73" s="1280"/>
      <c r="AQ73" s="1280"/>
      <c r="AR73" s="1280"/>
      <c r="AS73" s="1280"/>
      <c r="AT73" s="1280"/>
      <c r="AU73" s="1280"/>
      <c r="AV73" s="1280"/>
      <c r="AW73" s="1280"/>
      <c r="AX73" s="1280"/>
      <c r="AY73" s="1280"/>
      <c r="AZ73" s="1280"/>
      <c r="BA73" s="1280"/>
      <c r="BB73" s="1280" t="s">
        <v>10</v>
      </c>
      <c r="BC73" s="1280"/>
      <c r="BD73" s="1280"/>
      <c r="BE73" s="1280"/>
      <c r="BF73" s="1280"/>
      <c r="BG73" s="1280"/>
      <c r="BH73" s="1280"/>
      <c r="BI73" s="1280"/>
      <c r="BJ73" s="1280"/>
      <c r="BK73" s="1280"/>
      <c r="BL73" s="1280"/>
      <c r="BM73" s="1280"/>
      <c r="BN73" s="1280"/>
      <c r="BO73" s="1280"/>
      <c r="BP73" s="1263">
        <v>74.099999999999994</v>
      </c>
      <c r="BQ73" s="1263"/>
      <c r="BR73" s="1263"/>
      <c r="BS73" s="1263"/>
      <c r="BT73" s="1263"/>
      <c r="BU73" s="1263"/>
      <c r="BV73" s="1263"/>
      <c r="BW73" s="1263"/>
      <c r="BX73" s="1263">
        <v>64</v>
      </c>
      <c r="BY73" s="1263"/>
      <c r="BZ73" s="1263"/>
      <c r="CA73" s="1263"/>
      <c r="CB73" s="1263"/>
      <c r="CC73" s="1263"/>
      <c r="CD73" s="1263"/>
      <c r="CE73" s="1263"/>
      <c r="CF73" s="1263">
        <v>57.9</v>
      </c>
      <c r="CG73" s="1263"/>
      <c r="CH73" s="1263"/>
      <c r="CI73" s="1263"/>
      <c r="CJ73" s="1263"/>
      <c r="CK73" s="1263"/>
      <c r="CL73" s="1263"/>
      <c r="CM73" s="1263"/>
      <c r="CN73" s="1263">
        <v>55.9</v>
      </c>
      <c r="CO73" s="1263"/>
      <c r="CP73" s="1263"/>
      <c r="CQ73" s="1263"/>
      <c r="CR73" s="1263"/>
      <c r="CS73" s="1263"/>
      <c r="CT73" s="1263"/>
      <c r="CU73" s="1263"/>
      <c r="CV73" s="1263">
        <v>43</v>
      </c>
      <c r="CW73" s="1263"/>
      <c r="CX73" s="1263"/>
      <c r="CY73" s="1263"/>
      <c r="CZ73" s="1263"/>
      <c r="DA73" s="1263"/>
      <c r="DB73" s="1263"/>
      <c r="DC73" s="1263"/>
    </row>
    <row r="74" spans="2:107">
      <c r="B74" s="12"/>
      <c r="G74" s="1278"/>
      <c r="H74" s="1278"/>
      <c r="I74" s="1278"/>
      <c r="J74" s="1278"/>
      <c r="K74" s="1284"/>
      <c r="L74" s="1284"/>
      <c r="M74" s="1284"/>
      <c r="N74" s="1284"/>
      <c r="AM74" s="21"/>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63"/>
      <c r="BQ74" s="1263"/>
      <c r="BR74" s="1263"/>
      <c r="BS74" s="1263"/>
      <c r="BT74" s="1263"/>
      <c r="BU74" s="1263"/>
      <c r="BV74" s="1263"/>
      <c r="BW74" s="1263"/>
      <c r="BX74" s="1263"/>
      <c r="BY74" s="1263"/>
      <c r="BZ74" s="1263"/>
      <c r="CA74" s="1263"/>
      <c r="CB74" s="1263"/>
      <c r="CC74" s="1263"/>
      <c r="CD74" s="1263"/>
      <c r="CE74" s="1263"/>
      <c r="CF74" s="1263"/>
      <c r="CG74" s="1263"/>
      <c r="CH74" s="1263"/>
      <c r="CI74" s="1263"/>
      <c r="CJ74" s="1263"/>
      <c r="CK74" s="1263"/>
      <c r="CL74" s="1263"/>
      <c r="CM74" s="1263"/>
      <c r="CN74" s="1263"/>
      <c r="CO74" s="1263"/>
      <c r="CP74" s="1263"/>
      <c r="CQ74" s="1263"/>
      <c r="CR74" s="1263"/>
      <c r="CS74" s="1263"/>
      <c r="CT74" s="1263"/>
      <c r="CU74" s="1263"/>
      <c r="CV74" s="1263"/>
      <c r="CW74" s="1263"/>
      <c r="CX74" s="1263"/>
      <c r="CY74" s="1263"/>
      <c r="CZ74" s="1263"/>
      <c r="DA74" s="1263"/>
      <c r="DB74" s="1263"/>
      <c r="DC74" s="1263"/>
    </row>
    <row r="75" spans="2:107">
      <c r="B75" s="12"/>
      <c r="G75" s="1278"/>
      <c r="H75" s="1278"/>
      <c r="I75" s="1273"/>
      <c r="J75" s="1273"/>
      <c r="K75" s="1279"/>
      <c r="L75" s="1279"/>
      <c r="M75" s="1279"/>
      <c r="N75" s="1279"/>
      <c r="AM75" s="21"/>
      <c r="AN75" s="1280"/>
      <c r="AO75" s="1280"/>
      <c r="AP75" s="1280"/>
      <c r="AQ75" s="1280"/>
      <c r="AR75" s="1280"/>
      <c r="AS75" s="1280"/>
      <c r="AT75" s="1280"/>
      <c r="AU75" s="1280"/>
      <c r="AV75" s="1280"/>
      <c r="AW75" s="1280"/>
      <c r="AX75" s="1280"/>
      <c r="AY75" s="1280"/>
      <c r="AZ75" s="1280"/>
      <c r="BA75" s="1280"/>
      <c r="BB75" s="1280" t="s">
        <v>14</v>
      </c>
      <c r="BC75" s="1280"/>
      <c r="BD75" s="1280"/>
      <c r="BE75" s="1280"/>
      <c r="BF75" s="1280"/>
      <c r="BG75" s="1280"/>
      <c r="BH75" s="1280"/>
      <c r="BI75" s="1280"/>
      <c r="BJ75" s="1280"/>
      <c r="BK75" s="1280"/>
      <c r="BL75" s="1280"/>
      <c r="BM75" s="1280"/>
      <c r="BN75" s="1280"/>
      <c r="BO75" s="1280"/>
      <c r="BP75" s="1263">
        <v>3.2</v>
      </c>
      <c r="BQ75" s="1263"/>
      <c r="BR75" s="1263"/>
      <c r="BS75" s="1263"/>
      <c r="BT75" s="1263"/>
      <c r="BU75" s="1263"/>
      <c r="BV75" s="1263"/>
      <c r="BW75" s="1263"/>
      <c r="BX75" s="1263">
        <v>3.6</v>
      </c>
      <c r="BY75" s="1263"/>
      <c r="BZ75" s="1263"/>
      <c r="CA75" s="1263"/>
      <c r="CB75" s="1263"/>
      <c r="CC75" s="1263"/>
      <c r="CD75" s="1263"/>
      <c r="CE75" s="1263"/>
      <c r="CF75" s="1263">
        <v>4.0999999999999996</v>
      </c>
      <c r="CG75" s="1263"/>
      <c r="CH75" s="1263"/>
      <c r="CI75" s="1263"/>
      <c r="CJ75" s="1263"/>
      <c r="CK75" s="1263"/>
      <c r="CL75" s="1263"/>
      <c r="CM75" s="1263"/>
      <c r="CN75" s="1263">
        <v>4.5</v>
      </c>
      <c r="CO75" s="1263"/>
      <c r="CP75" s="1263"/>
      <c r="CQ75" s="1263"/>
      <c r="CR75" s="1263"/>
      <c r="CS75" s="1263"/>
      <c r="CT75" s="1263"/>
      <c r="CU75" s="1263"/>
      <c r="CV75" s="1263">
        <v>4.5999999999999996</v>
      </c>
      <c r="CW75" s="1263"/>
      <c r="CX75" s="1263"/>
      <c r="CY75" s="1263"/>
      <c r="CZ75" s="1263"/>
      <c r="DA75" s="1263"/>
      <c r="DB75" s="1263"/>
      <c r="DC75" s="1263"/>
    </row>
    <row r="76" spans="2:107">
      <c r="B76" s="12"/>
      <c r="G76" s="1278"/>
      <c r="H76" s="1278"/>
      <c r="I76" s="1273"/>
      <c r="J76" s="1273"/>
      <c r="K76" s="1279"/>
      <c r="L76" s="1279"/>
      <c r="M76" s="1279"/>
      <c r="N76" s="1279"/>
      <c r="AM76" s="21"/>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63"/>
      <c r="BQ76" s="1263"/>
      <c r="BR76" s="1263"/>
      <c r="BS76" s="1263"/>
      <c r="BT76" s="1263"/>
      <c r="BU76" s="1263"/>
      <c r="BV76" s="1263"/>
      <c r="BW76" s="1263"/>
      <c r="BX76" s="1263"/>
      <c r="BY76" s="1263"/>
      <c r="BZ76" s="1263"/>
      <c r="CA76" s="1263"/>
      <c r="CB76" s="1263"/>
      <c r="CC76" s="1263"/>
      <c r="CD76" s="1263"/>
      <c r="CE76" s="1263"/>
      <c r="CF76" s="1263"/>
      <c r="CG76" s="1263"/>
      <c r="CH76" s="1263"/>
      <c r="CI76" s="1263"/>
      <c r="CJ76" s="1263"/>
      <c r="CK76" s="1263"/>
      <c r="CL76" s="1263"/>
      <c r="CM76" s="1263"/>
      <c r="CN76" s="1263"/>
      <c r="CO76" s="1263"/>
      <c r="CP76" s="1263"/>
      <c r="CQ76" s="1263"/>
      <c r="CR76" s="1263"/>
      <c r="CS76" s="1263"/>
      <c r="CT76" s="1263"/>
      <c r="CU76" s="1263"/>
      <c r="CV76" s="1263"/>
      <c r="CW76" s="1263"/>
      <c r="CX76" s="1263"/>
      <c r="CY76" s="1263"/>
      <c r="CZ76" s="1263"/>
      <c r="DA76" s="1263"/>
      <c r="DB76" s="1263"/>
      <c r="DC76" s="1263"/>
    </row>
    <row r="77" spans="2:107">
      <c r="B77" s="12"/>
      <c r="G77" s="1273"/>
      <c r="H77" s="1273"/>
      <c r="I77" s="1273"/>
      <c r="J77" s="1273"/>
      <c r="K77" s="1284"/>
      <c r="L77" s="1284"/>
      <c r="M77" s="1284"/>
      <c r="N77" s="1284"/>
      <c r="AN77" s="1277" t="s">
        <v>12</v>
      </c>
      <c r="AO77" s="1277"/>
      <c r="AP77" s="1277"/>
      <c r="AQ77" s="1277"/>
      <c r="AR77" s="1277"/>
      <c r="AS77" s="1277"/>
      <c r="AT77" s="1277"/>
      <c r="AU77" s="1277"/>
      <c r="AV77" s="1277"/>
      <c r="AW77" s="1277"/>
      <c r="AX77" s="1277"/>
      <c r="AY77" s="1277"/>
      <c r="AZ77" s="1277"/>
      <c r="BA77" s="1277"/>
      <c r="BB77" s="1280" t="s">
        <v>10</v>
      </c>
      <c r="BC77" s="1280"/>
      <c r="BD77" s="1280"/>
      <c r="BE77" s="1280"/>
      <c r="BF77" s="1280"/>
      <c r="BG77" s="1280"/>
      <c r="BH77" s="1280"/>
      <c r="BI77" s="1280"/>
      <c r="BJ77" s="1280"/>
      <c r="BK77" s="1280"/>
      <c r="BL77" s="1280"/>
      <c r="BM77" s="1280"/>
      <c r="BN77" s="1280"/>
      <c r="BO77" s="1280"/>
      <c r="BP77" s="1263">
        <v>10.199999999999999</v>
      </c>
      <c r="BQ77" s="1263"/>
      <c r="BR77" s="1263"/>
      <c r="BS77" s="1263"/>
      <c r="BT77" s="1263"/>
      <c r="BU77" s="1263"/>
      <c r="BV77" s="1263"/>
      <c r="BW77" s="1263"/>
      <c r="BX77" s="1263">
        <v>20.2</v>
      </c>
      <c r="BY77" s="1263"/>
      <c r="BZ77" s="1263"/>
      <c r="CA77" s="1263"/>
      <c r="CB77" s="1263"/>
      <c r="CC77" s="1263"/>
      <c r="CD77" s="1263"/>
      <c r="CE77" s="1263"/>
      <c r="CF77" s="1263">
        <v>38.5</v>
      </c>
      <c r="CG77" s="1263"/>
      <c r="CH77" s="1263"/>
      <c r="CI77" s="1263"/>
      <c r="CJ77" s="1263"/>
      <c r="CK77" s="1263"/>
      <c r="CL77" s="1263"/>
      <c r="CM77" s="1263"/>
      <c r="CN77" s="1263">
        <v>32.799999999999997</v>
      </c>
      <c r="CO77" s="1263"/>
      <c r="CP77" s="1263"/>
      <c r="CQ77" s="1263"/>
      <c r="CR77" s="1263"/>
      <c r="CS77" s="1263"/>
      <c r="CT77" s="1263"/>
      <c r="CU77" s="1263"/>
      <c r="CV77" s="1263">
        <v>20.9</v>
      </c>
      <c r="CW77" s="1263"/>
      <c r="CX77" s="1263"/>
      <c r="CY77" s="1263"/>
      <c r="CZ77" s="1263"/>
      <c r="DA77" s="1263"/>
      <c r="DB77" s="1263"/>
      <c r="DC77" s="1263"/>
    </row>
    <row r="78" spans="2:107">
      <c r="B78" s="12"/>
      <c r="G78" s="1273"/>
      <c r="H78" s="1273"/>
      <c r="I78" s="1273"/>
      <c r="J78" s="1273"/>
      <c r="K78" s="1284"/>
      <c r="L78" s="1284"/>
      <c r="M78" s="1284"/>
      <c r="N78" s="128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63"/>
      <c r="BQ78" s="1263"/>
      <c r="BR78" s="1263"/>
      <c r="BS78" s="1263"/>
      <c r="BT78" s="1263"/>
      <c r="BU78" s="1263"/>
      <c r="BV78" s="1263"/>
      <c r="BW78" s="1263"/>
      <c r="BX78" s="1263"/>
      <c r="BY78" s="1263"/>
      <c r="BZ78" s="1263"/>
      <c r="CA78" s="1263"/>
      <c r="CB78" s="1263"/>
      <c r="CC78" s="1263"/>
      <c r="CD78" s="1263"/>
      <c r="CE78" s="1263"/>
      <c r="CF78" s="1263"/>
      <c r="CG78" s="1263"/>
      <c r="CH78" s="1263"/>
      <c r="CI78" s="1263"/>
      <c r="CJ78" s="1263"/>
      <c r="CK78" s="1263"/>
      <c r="CL78" s="1263"/>
      <c r="CM78" s="1263"/>
      <c r="CN78" s="1263"/>
      <c r="CO78" s="1263"/>
      <c r="CP78" s="1263"/>
      <c r="CQ78" s="1263"/>
      <c r="CR78" s="1263"/>
      <c r="CS78" s="1263"/>
      <c r="CT78" s="1263"/>
      <c r="CU78" s="1263"/>
      <c r="CV78" s="1263"/>
      <c r="CW78" s="1263"/>
      <c r="CX78" s="1263"/>
      <c r="CY78" s="1263"/>
      <c r="CZ78" s="1263"/>
      <c r="DA78" s="1263"/>
      <c r="DB78" s="1263"/>
      <c r="DC78" s="1263"/>
    </row>
    <row r="79" spans="2:107">
      <c r="B79" s="12"/>
      <c r="G79" s="1273"/>
      <c r="H79" s="1273"/>
      <c r="I79" s="1283"/>
      <c r="J79" s="1283"/>
      <c r="K79" s="1285"/>
      <c r="L79" s="1285"/>
      <c r="M79" s="1285"/>
      <c r="N79" s="1285"/>
      <c r="AN79" s="1277"/>
      <c r="AO79" s="1277"/>
      <c r="AP79" s="1277"/>
      <c r="AQ79" s="1277"/>
      <c r="AR79" s="1277"/>
      <c r="AS79" s="1277"/>
      <c r="AT79" s="1277"/>
      <c r="AU79" s="1277"/>
      <c r="AV79" s="1277"/>
      <c r="AW79" s="1277"/>
      <c r="AX79" s="1277"/>
      <c r="AY79" s="1277"/>
      <c r="AZ79" s="1277"/>
      <c r="BA79" s="1277"/>
      <c r="BB79" s="1280" t="s">
        <v>14</v>
      </c>
      <c r="BC79" s="1280"/>
      <c r="BD79" s="1280"/>
      <c r="BE79" s="1280"/>
      <c r="BF79" s="1280"/>
      <c r="BG79" s="1280"/>
      <c r="BH79" s="1280"/>
      <c r="BI79" s="1280"/>
      <c r="BJ79" s="1280"/>
      <c r="BK79" s="1280"/>
      <c r="BL79" s="1280"/>
      <c r="BM79" s="1280"/>
      <c r="BN79" s="1280"/>
      <c r="BO79" s="1280"/>
      <c r="BP79" s="1263">
        <v>9.1</v>
      </c>
      <c r="BQ79" s="1263"/>
      <c r="BR79" s="1263"/>
      <c r="BS79" s="1263"/>
      <c r="BT79" s="1263"/>
      <c r="BU79" s="1263"/>
      <c r="BV79" s="1263"/>
      <c r="BW79" s="1263"/>
      <c r="BX79" s="1263">
        <v>9.3000000000000007</v>
      </c>
      <c r="BY79" s="1263"/>
      <c r="BZ79" s="1263"/>
      <c r="CA79" s="1263"/>
      <c r="CB79" s="1263"/>
      <c r="CC79" s="1263"/>
      <c r="CD79" s="1263"/>
      <c r="CE79" s="1263"/>
      <c r="CF79" s="1263">
        <v>9.1999999999999993</v>
      </c>
      <c r="CG79" s="1263"/>
      <c r="CH79" s="1263"/>
      <c r="CI79" s="1263"/>
      <c r="CJ79" s="1263"/>
      <c r="CK79" s="1263"/>
      <c r="CL79" s="1263"/>
      <c r="CM79" s="1263"/>
      <c r="CN79" s="1263">
        <v>9.1</v>
      </c>
      <c r="CO79" s="1263"/>
      <c r="CP79" s="1263"/>
      <c r="CQ79" s="1263"/>
      <c r="CR79" s="1263"/>
      <c r="CS79" s="1263"/>
      <c r="CT79" s="1263"/>
      <c r="CU79" s="1263"/>
      <c r="CV79" s="1263">
        <v>9.1</v>
      </c>
      <c r="CW79" s="1263"/>
      <c r="CX79" s="1263"/>
      <c r="CY79" s="1263"/>
      <c r="CZ79" s="1263"/>
      <c r="DA79" s="1263"/>
      <c r="DB79" s="1263"/>
      <c r="DC79" s="1263"/>
    </row>
    <row r="80" spans="2:107">
      <c r="B80" s="12"/>
      <c r="G80" s="1273"/>
      <c r="H80" s="1273"/>
      <c r="I80" s="1283"/>
      <c r="J80" s="1283"/>
      <c r="K80" s="1285"/>
      <c r="L80" s="1285"/>
      <c r="M80" s="1285"/>
      <c r="N80" s="128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63"/>
      <c r="BQ80" s="1263"/>
      <c r="BR80" s="1263"/>
      <c r="BS80" s="1263"/>
      <c r="BT80" s="1263"/>
      <c r="BU80" s="1263"/>
      <c r="BV80" s="1263"/>
      <c r="BW80" s="1263"/>
      <c r="BX80" s="1263"/>
      <c r="BY80" s="1263"/>
      <c r="BZ80" s="1263"/>
      <c r="CA80" s="1263"/>
      <c r="CB80" s="1263"/>
      <c r="CC80" s="1263"/>
      <c r="CD80" s="1263"/>
      <c r="CE80" s="1263"/>
      <c r="CF80" s="1263"/>
      <c r="CG80" s="1263"/>
      <c r="CH80" s="1263"/>
      <c r="CI80" s="1263"/>
      <c r="CJ80" s="1263"/>
      <c r="CK80" s="1263"/>
      <c r="CL80" s="1263"/>
      <c r="CM80" s="1263"/>
      <c r="CN80" s="1263"/>
      <c r="CO80" s="1263"/>
      <c r="CP80" s="1263"/>
      <c r="CQ80" s="1263"/>
      <c r="CR80" s="1263"/>
      <c r="CS80" s="1263"/>
      <c r="CT80" s="1263"/>
      <c r="CU80" s="1263"/>
      <c r="CV80" s="1263"/>
      <c r="CW80" s="1263"/>
      <c r="CX80" s="1263"/>
      <c r="CY80" s="1263"/>
      <c r="CZ80" s="1263"/>
      <c r="DA80" s="1263"/>
      <c r="DB80" s="1263"/>
      <c r="DC80" s="1263"/>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308dbPDoVqROsPIjYVcIn4XDZWz6F17K2gFgBPYK4ddQFjViLq+5GhxrL1p7CqV7jxbdBFqR5x7Ng8MWGYMkQ==" saltValue="UZxR0n7kGv1yzeJZ3kPv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CVf1/hOZwrvTCb9sHDMKnOj6x84W6PlEnoY9y5b+dpGBwZDeeX9b3wIiMUgHu5TeQ1OEHJWPJx5v8yggokjWA==" saltValue="i5ts5y8fbp+fVUv8EhL3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wkJwd1bz3M7siphn98ZdnEyomu6Ynb7Z5rT/DvIsNdtRgbvAcQZwEtol6tyEeh6yI3faQh78oVvyPN1eOd4Gg==" saltValue="BQUwX+3Twcwg/kuPGvXO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7A616-2281-427C-8F26-7300B3013FA2}">
  <sheetPr>
    <pageSetUpPr fitToPage="1"/>
  </sheetPr>
  <dimension ref="B1:EM53"/>
  <sheetViews>
    <sheetView showGridLines="0" zoomScaleNormal="10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1" t="s">
        <v>144</v>
      </c>
      <c r="DI1" s="752"/>
      <c r="DJ1" s="752"/>
      <c r="DK1" s="752"/>
      <c r="DL1" s="752"/>
      <c r="DM1" s="752"/>
      <c r="DN1" s="753"/>
      <c r="DO1" s="81"/>
      <c r="DP1" s="751" t="s">
        <v>145</v>
      </c>
      <c r="DQ1" s="752"/>
      <c r="DR1" s="752"/>
      <c r="DS1" s="752"/>
      <c r="DT1" s="752"/>
      <c r="DU1" s="752"/>
      <c r="DV1" s="752"/>
      <c r="DW1" s="752"/>
      <c r="DX1" s="752"/>
      <c r="DY1" s="752"/>
      <c r="DZ1" s="752"/>
      <c r="EA1" s="752"/>
      <c r="EB1" s="752"/>
      <c r="EC1" s="753"/>
      <c r="ED1" s="79"/>
      <c r="EE1" s="79"/>
      <c r="EF1" s="79"/>
      <c r="EG1" s="79"/>
      <c r="EH1" s="79"/>
      <c r="EI1" s="79"/>
      <c r="EJ1" s="79"/>
      <c r="EK1" s="79"/>
      <c r="EL1" s="79"/>
      <c r="EM1" s="79"/>
    </row>
    <row r="2" spans="2:143" ht="22.5" customHeight="1">
      <c r="B2" s="82" t="s">
        <v>146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93" t="s">
        <v>147</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148</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149</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c r="B4" s="693" t="s">
        <v>24</v>
      </c>
      <c r="C4" s="694"/>
      <c r="D4" s="694"/>
      <c r="E4" s="694"/>
      <c r="F4" s="694"/>
      <c r="G4" s="694"/>
      <c r="H4" s="694"/>
      <c r="I4" s="694"/>
      <c r="J4" s="694"/>
      <c r="K4" s="694"/>
      <c r="L4" s="694"/>
      <c r="M4" s="694"/>
      <c r="N4" s="694"/>
      <c r="O4" s="694"/>
      <c r="P4" s="694"/>
      <c r="Q4" s="695"/>
      <c r="R4" s="693" t="s">
        <v>150</v>
      </c>
      <c r="S4" s="694"/>
      <c r="T4" s="694"/>
      <c r="U4" s="694"/>
      <c r="V4" s="694"/>
      <c r="W4" s="694"/>
      <c r="X4" s="694"/>
      <c r="Y4" s="695"/>
      <c r="Z4" s="693" t="s">
        <v>151</v>
      </c>
      <c r="AA4" s="694"/>
      <c r="AB4" s="694"/>
      <c r="AC4" s="695"/>
      <c r="AD4" s="693" t="s">
        <v>152</v>
      </c>
      <c r="AE4" s="694"/>
      <c r="AF4" s="694"/>
      <c r="AG4" s="694"/>
      <c r="AH4" s="694"/>
      <c r="AI4" s="694"/>
      <c r="AJ4" s="694"/>
      <c r="AK4" s="695"/>
      <c r="AL4" s="693" t="s">
        <v>151</v>
      </c>
      <c r="AM4" s="694"/>
      <c r="AN4" s="694"/>
      <c r="AO4" s="695"/>
      <c r="AP4" s="754" t="s">
        <v>153</v>
      </c>
      <c r="AQ4" s="754"/>
      <c r="AR4" s="754"/>
      <c r="AS4" s="754"/>
      <c r="AT4" s="754"/>
      <c r="AU4" s="754"/>
      <c r="AV4" s="754"/>
      <c r="AW4" s="754"/>
      <c r="AX4" s="754"/>
      <c r="AY4" s="754"/>
      <c r="AZ4" s="754"/>
      <c r="BA4" s="754"/>
      <c r="BB4" s="754"/>
      <c r="BC4" s="754"/>
      <c r="BD4" s="754"/>
      <c r="BE4" s="754"/>
      <c r="BF4" s="754"/>
      <c r="BG4" s="754" t="s">
        <v>154</v>
      </c>
      <c r="BH4" s="754"/>
      <c r="BI4" s="754"/>
      <c r="BJ4" s="754"/>
      <c r="BK4" s="754"/>
      <c r="BL4" s="754"/>
      <c r="BM4" s="754"/>
      <c r="BN4" s="754"/>
      <c r="BO4" s="754" t="s">
        <v>151</v>
      </c>
      <c r="BP4" s="754"/>
      <c r="BQ4" s="754"/>
      <c r="BR4" s="754"/>
      <c r="BS4" s="754" t="s">
        <v>155</v>
      </c>
      <c r="BT4" s="754"/>
      <c r="BU4" s="754"/>
      <c r="BV4" s="754"/>
      <c r="BW4" s="754"/>
      <c r="BX4" s="754"/>
      <c r="BY4" s="754"/>
      <c r="BZ4" s="754"/>
      <c r="CA4" s="754"/>
      <c r="CB4" s="754"/>
      <c r="CD4" s="736" t="s">
        <v>156</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c r="B5" s="718" t="s">
        <v>157</v>
      </c>
      <c r="C5" s="719"/>
      <c r="D5" s="719"/>
      <c r="E5" s="719"/>
      <c r="F5" s="719"/>
      <c r="G5" s="719"/>
      <c r="H5" s="719"/>
      <c r="I5" s="719"/>
      <c r="J5" s="719"/>
      <c r="K5" s="719"/>
      <c r="L5" s="719"/>
      <c r="M5" s="719"/>
      <c r="N5" s="719"/>
      <c r="O5" s="719"/>
      <c r="P5" s="719"/>
      <c r="Q5" s="720"/>
      <c r="R5" s="684">
        <v>1391442</v>
      </c>
      <c r="S5" s="685"/>
      <c r="T5" s="685"/>
      <c r="U5" s="685"/>
      <c r="V5" s="685"/>
      <c r="W5" s="685"/>
      <c r="X5" s="685"/>
      <c r="Y5" s="731"/>
      <c r="Z5" s="749">
        <v>24.4</v>
      </c>
      <c r="AA5" s="749"/>
      <c r="AB5" s="749"/>
      <c r="AC5" s="749"/>
      <c r="AD5" s="750">
        <v>1391442</v>
      </c>
      <c r="AE5" s="750"/>
      <c r="AF5" s="750"/>
      <c r="AG5" s="750"/>
      <c r="AH5" s="750"/>
      <c r="AI5" s="750"/>
      <c r="AJ5" s="750"/>
      <c r="AK5" s="750"/>
      <c r="AL5" s="732">
        <v>38.5</v>
      </c>
      <c r="AM5" s="701"/>
      <c r="AN5" s="701"/>
      <c r="AO5" s="733"/>
      <c r="AP5" s="718" t="s">
        <v>158</v>
      </c>
      <c r="AQ5" s="719"/>
      <c r="AR5" s="719"/>
      <c r="AS5" s="719"/>
      <c r="AT5" s="719"/>
      <c r="AU5" s="719"/>
      <c r="AV5" s="719"/>
      <c r="AW5" s="719"/>
      <c r="AX5" s="719"/>
      <c r="AY5" s="719"/>
      <c r="AZ5" s="719"/>
      <c r="BA5" s="719"/>
      <c r="BB5" s="719"/>
      <c r="BC5" s="719"/>
      <c r="BD5" s="719"/>
      <c r="BE5" s="719"/>
      <c r="BF5" s="720"/>
      <c r="BG5" s="632">
        <v>1391442</v>
      </c>
      <c r="BH5" s="633"/>
      <c r="BI5" s="633"/>
      <c r="BJ5" s="633"/>
      <c r="BK5" s="633"/>
      <c r="BL5" s="633"/>
      <c r="BM5" s="633"/>
      <c r="BN5" s="634"/>
      <c r="BO5" s="681">
        <v>100</v>
      </c>
      <c r="BP5" s="681"/>
      <c r="BQ5" s="681"/>
      <c r="BR5" s="681"/>
      <c r="BS5" s="682" t="s">
        <v>64</v>
      </c>
      <c r="BT5" s="682"/>
      <c r="BU5" s="682"/>
      <c r="BV5" s="682"/>
      <c r="BW5" s="682"/>
      <c r="BX5" s="682"/>
      <c r="BY5" s="682"/>
      <c r="BZ5" s="682"/>
      <c r="CA5" s="682"/>
      <c r="CB5" s="723"/>
      <c r="CD5" s="736" t="s">
        <v>153</v>
      </c>
      <c r="CE5" s="737"/>
      <c r="CF5" s="737"/>
      <c r="CG5" s="737"/>
      <c r="CH5" s="737"/>
      <c r="CI5" s="737"/>
      <c r="CJ5" s="737"/>
      <c r="CK5" s="737"/>
      <c r="CL5" s="737"/>
      <c r="CM5" s="737"/>
      <c r="CN5" s="737"/>
      <c r="CO5" s="737"/>
      <c r="CP5" s="737"/>
      <c r="CQ5" s="738"/>
      <c r="CR5" s="736" t="s">
        <v>159</v>
      </c>
      <c r="CS5" s="737"/>
      <c r="CT5" s="737"/>
      <c r="CU5" s="737"/>
      <c r="CV5" s="737"/>
      <c r="CW5" s="737"/>
      <c r="CX5" s="737"/>
      <c r="CY5" s="738"/>
      <c r="CZ5" s="736" t="s">
        <v>151</v>
      </c>
      <c r="DA5" s="737"/>
      <c r="DB5" s="737"/>
      <c r="DC5" s="738"/>
      <c r="DD5" s="736" t="s">
        <v>160</v>
      </c>
      <c r="DE5" s="737"/>
      <c r="DF5" s="737"/>
      <c r="DG5" s="737"/>
      <c r="DH5" s="737"/>
      <c r="DI5" s="737"/>
      <c r="DJ5" s="737"/>
      <c r="DK5" s="737"/>
      <c r="DL5" s="737"/>
      <c r="DM5" s="737"/>
      <c r="DN5" s="737"/>
      <c r="DO5" s="737"/>
      <c r="DP5" s="738"/>
      <c r="DQ5" s="736" t="s">
        <v>161</v>
      </c>
      <c r="DR5" s="737"/>
      <c r="DS5" s="737"/>
      <c r="DT5" s="737"/>
      <c r="DU5" s="737"/>
      <c r="DV5" s="737"/>
      <c r="DW5" s="737"/>
      <c r="DX5" s="737"/>
      <c r="DY5" s="737"/>
      <c r="DZ5" s="737"/>
      <c r="EA5" s="737"/>
      <c r="EB5" s="737"/>
      <c r="EC5" s="738"/>
    </row>
    <row r="6" spans="2:143" ht="11.25" customHeight="1">
      <c r="B6" s="629" t="s">
        <v>162</v>
      </c>
      <c r="C6" s="630"/>
      <c r="D6" s="630"/>
      <c r="E6" s="630"/>
      <c r="F6" s="630"/>
      <c r="G6" s="630"/>
      <c r="H6" s="630"/>
      <c r="I6" s="630"/>
      <c r="J6" s="630"/>
      <c r="K6" s="630"/>
      <c r="L6" s="630"/>
      <c r="M6" s="630"/>
      <c r="N6" s="630"/>
      <c r="O6" s="630"/>
      <c r="P6" s="630"/>
      <c r="Q6" s="631"/>
      <c r="R6" s="632">
        <v>67415</v>
      </c>
      <c r="S6" s="633"/>
      <c r="T6" s="633"/>
      <c r="U6" s="633"/>
      <c r="V6" s="633"/>
      <c r="W6" s="633"/>
      <c r="X6" s="633"/>
      <c r="Y6" s="634"/>
      <c r="Z6" s="681">
        <v>1.2</v>
      </c>
      <c r="AA6" s="681"/>
      <c r="AB6" s="681"/>
      <c r="AC6" s="681"/>
      <c r="AD6" s="682">
        <v>67415</v>
      </c>
      <c r="AE6" s="682"/>
      <c r="AF6" s="682"/>
      <c r="AG6" s="682"/>
      <c r="AH6" s="682"/>
      <c r="AI6" s="682"/>
      <c r="AJ6" s="682"/>
      <c r="AK6" s="682"/>
      <c r="AL6" s="635">
        <v>1.9</v>
      </c>
      <c r="AM6" s="636"/>
      <c r="AN6" s="636"/>
      <c r="AO6" s="683"/>
      <c r="AP6" s="629" t="s">
        <v>163</v>
      </c>
      <c r="AQ6" s="630"/>
      <c r="AR6" s="630"/>
      <c r="AS6" s="630"/>
      <c r="AT6" s="630"/>
      <c r="AU6" s="630"/>
      <c r="AV6" s="630"/>
      <c r="AW6" s="630"/>
      <c r="AX6" s="630"/>
      <c r="AY6" s="630"/>
      <c r="AZ6" s="630"/>
      <c r="BA6" s="630"/>
      <c r="BB6" s="630"/>
      <c r="BC6" s="630"/>
      <c r="BD6" s="630"/>
      <c r="BE6" s="630"/>
      <c r="BF6" s="631"/>
      <c r="BG6" s="632">
        <v>1391442</v>
      </c>
      <c r="BH6" s="633"/>
      <c r="BI6" s="633"/>
      <c r="BJ6" s="633"/>
      <c r="BK6" s="633"/>
      <c r="BL6" s="633"/>
      <c r="BM6" s="633"/>
      <c r="BN6" s="634"/>
      <c r="BO6" s="681">
        <v>100</v>
      </c>
      <c r="BP6" s="681"/>
      <c r="BQ6" s="681"/>
      <c r="BR6" s="681"/>
      <c r="BS6" s="682" t="s">
        <v>64</v>
      </c>
      <c r="BT6" s="682"/>
      <c r="BU6" s="682"/>
      <c r="BV6" s="682"/>
      <c r="BW6" s="682"/>
      <c r="BX6" s="682"/>
      <c r="BY6" s="682"/>
      <c r="BZ6" s="682"/>
      <c r="CA6" s="682"/>
      <c r="CB6" s="723"/>
      <c r="CD6" s="690" t="s">
        <v>164</v>
      </c>
      <c r="CE6" s="691"/>
      <c r="CF6" s="691"/>
      <c r="CG6" s="691"/>
      <c r="CH6" s="691"/>
      <c r="CI6" s="691"/>
      <c r="CJ6" s="691"/>
      <c r="CK6" s="691"/>
      <c r="CL6" s="691"/>
      <c r="CM6" s="691"/>
      <c r="CN6" s="691"/>
      <c r="CO6" s="691"/>
      <c r="CP6" s="691"/>
      <c r="CQ6" s="692"/>
      <c r="CR6" s="632">
        <v>75335</v>
      </c>
      <c r="CS6" s="633"/>
      <c r="CT6" s="633"/>
      <c r="CU6" s="633"/>
      <c r="CV6" s="633"/>
      <c r="CW6" s="633"/>
      <c r="CX6" s="633"/>
      <c r="CY6" s="634"/>
      <c r="CZ6" s="732">
        <v>1.4</v>
      </c>
      <c r="DA6" s="701"/>
      <c r="DB6" s="701"/>
      <c r="DC6" s="735"/>
      <c r="DD6" s="638" t="s">
        <v>64</v>
      </c>
      <c r="DE6" s="633"/>
      <c r="DF6" s="633"/>
      <c r="DG6" s="633"/>
      <c r="DH6" s="633"/>
      <c r="DI6" s="633"/>
      <c r="DJ6" s="633"/>
      <c r="DK6" s="633"/>
      <c r="DL6" s="633"/>
      <c r="DM6" s="633"/>
      <c r="DN6" s="633"/>
      <c r="DO6" s="633"/>
      <c r="DP6" s="634"/>
      <c r="DQ6" s="638">
        <v>75335</v>
      </c>
      <c r="DR6" s="633"/>
      <c r="DS6" s="633"/>
      <c r="DT6" s="633"/>
      <c r="DU6" s="633"/>
      <c r="DV6" s="633"/>
      <c r="DW6" s="633"/>
      <c r="DX6" s="633"/>
      <c r="DY6" s="633"/>
      <c r="DZ6" s="633"/>
      <c r="EA6" s="633"/>
      <c r="EB6" s="633"/>
      <c r="EC6" s="662"/>
    </row>
    <row r="7" spans="2:143" ht="11.25" customHeight="1">
      <c r="B7" s="629" t="s">
        <v>165</v>
      </c>
      <c r="C7" s="630"/>
      <c r="D7" s="630"/>
      <c r="E7" s="630"/>
      <c r="F7" s="630"/>
      <c r="G7" s="630"/>
      <c r="H7" s="630"/>
      <c r="I7" s="630"/>
      <c r="J7" s="630"/>
      <c r="K7" s="630"/>
      <c r="L7" s="630"/>
      <c r="M7" s="630"/>
      <c r="N7" s="630"/>
      <c r="O7" s="630"/>
      <c r="P7" s="630"/>
      <c r="Q7" s="631"/>
      <c r="R7" s="632">
        <v>1821</v>
      </c>
      <c r="S7" s="633"/>
      <c r="T7" s="633"/>
      <c r="U7" s="633"/>
      <c r="V7" s="633"/>
      <c r="W7" s="633"/>
      <c r="X7" s="633"/>
      <c r="Y7" s="634"/>
      <c r="Z7" s="681">
        <v>0</v>
      </c>
      <c r="AA7" s="681"/>
      <c r="AB7" s="681"/>
      <c r="AC7" s="681"/>
      <c r="AD7" s="682">
        <v>1821</v>
      </c>
      <c r="AE7" s="682"/>
      <c r="AF7" s="682"/>
      <c r="AG7" s="682"/>
      <c r="AH7" s="682"/>
      <c r="AI7" s="682"/>
      <c r="AJ7" s="682"/>
      <c r="AK7" s="682"/>
      <c r="AL7" s="635">
        <v>0.1</v>
      </c>
      <c r="AM7" s="636"/>
      <c r="AN7" s="636"/>
      <c r="AO7" s="683"/>
      <c r="AP7" s="629" t="s">
        <v>166</v>
      </c>
      <c r="AQ7" s="630"/>
      <c r="AR7" s="630"/>
      <c r="AS7" s="630"/>
      <c r="AT7" s="630"/>
      <c r="AU7" s="630"/>
      <c r="AV7" s="630"/>
      <c r="AW7" s="630"/>
      <c r="AX7" s="630"/>
      <c r="AY7" s="630"/>
      <c r="AZ7" s="630"/>
      <c r="BA7" s="630"/>
      <c r="BB7" s="630"/>
      <c r="BC7" s="630"/>
      <c r="BD7" s="630"/>
      <c r="BE7" s="630"/>
      <c r="BF7" s="631"/>
      <c r="BG7" s="632">
        <v>622657</v>
      </c>
      <c r="BH7" s="633"/>
      <c r="BI7" s="633"/>
      <c r="BJ7" s="633"/>
      <c r="BK7" s="633"/>
      <c r="BL7" s="633"/>
      <c r="BM7" s="633"/>
      <c r="BN7" s="634"/>
      <c r="BO7" s="681">
        <v>44.7</v>
      </c>
      <c r="BP7" s="681"/>
      <c r="BQ7" s="681"/>
      <c r="BR7" s="681"/>
      <c r="BS7" s="682" t="s">
        <v>64</v>
      </c>
      <c r="BT7" s="682"/>
      <c r="BU7" s="682"/>
      <c r="BV7" s="682"/>
      <c r="BW7" s="682"/>
      <c r="BX7" s="682"/>
      <c r="BY7" s="682"/>
      <c r="BZ7" s="682"/>
      <c r="CA7" s="682"/>
      <c r="CB7" s="723"/>
      <c r="CD7" s="663" t="s">
        <v>167</v>
      </c>
      <c r="CE7" s="660"/>
      <c r="CF7" s="660"/>
      <c r="CG7" s="660"/>
      <c r="CH7" s="660"/>
      <c r="CI7" s="660"/>
      <c r="CJ7" s="660"/>
      <c r="CK7" s="660"/>
      <c r="CL7" s="660"/>
      <c r="CM7" s="660"/>
      <c r="CN7" s="660"/>
      <c r="CO7" s="660"/>
      <c r="CP7" s="660"/>
      <c r="CQ7" s="661"/>
      <c r="CR7" s="632">
        <v>1127337</v>
      </c>
      <c r="CS7" s="633"/>
      <c r="CT7" s="633"/>
      <c r="CU7" s="633"/>
      <c r="CV7" s="633"/>
      <c r="CW7" s="633"/>
      <c r="CX7" s="633"/>
      <c r="CY7" s="634"/>
      <c r="CZ7" s="681">
        <v>20.5</v>
      </c>
      <c r="DA7" s="681"/>
      <c r="DB7" s="681"/>
      <c r="DC7" s="681"/>
      <c r="DD7" s="638">
        <v>34681</v>
      </c>
      <c r="DE7" s="633"/>
      <c r="DF7" s="633"/>
      <c r="DG7" s="633"/>
      <c r="DH7" s="633"/>
      <c r="DI7" s="633"/>
      <c r="DJ7" s="633"/>
      <c r="DK7" s="633"/>
      <c r="DL7" s="633"/>
      <c r="DM7" s="633"/>
      <c r="DN7" s="633"/>
      <c r="DO7" s="633"/>
      <c r="DP7" s="634"/>
      <c r="DQ7" s="638">
        <v>996142</v>
      </c>
      <c r="DR7" s="633"/>
      <c r="DS7" s="633"/>
      <c r="DT7" s="633"/>
      <c r="DU7" s="633"/>
      <c r="DV7" s="633"/>
      <c r="DW7" s="633"/>
      <c r="DX7" s="633"/>
      <c r="DY7" s="633"/>
      <c r="DZ7" s="633"/>
      <c r="EA7" s="633"/>
      <c r="EB7" s="633"/>
      <c r="EC7" s="662"/>
    </row>
    <row r="8" spans="2:143" ht="11.25" customHeight="1">
      <c r="B8" s="629" t="s">
        <v>168</v>
      </c>
      <c r="C8" s="630"/>
      <c r="D8" s="630"/>
      <c r="E8" s="630"/>
      <c r="F8" s="630"/>
      <c r="G8" s="630"/>
      <c r="H8" s="630"/>
      <c r="I8" s="630"/>
      <c r="J8" s="630"/>
      <c r="K8" s="630"/>
      <c r="L8" s="630"/>
      <c r="M8" s="630"/>
      <c r="N8" s="630"/>
      <c r="O8" s="630"/>
      <c r="P8" s="630"/>
      <c r="Q8" s="631"/>
      <c r="R8" s="632">
        <v>5053</v>
      </c>
      <c r="S8" s="633"/>
      <c r="T8" s="633"/>
      <c r="U8" s="633"/>
      <c r="V8" s="633"/>
      <c r="W8" s="633"/>
      <c r="X8" s="633"/>
      <c r="Y8" s="634"/>
      <c r="Z8" s="681">
        <v>0.1</v>
      </c>
      <c r="AA8" s="681"/>
      <c r="AB8" s="681"/>
      <c r="AC8" s="681"/>
      <c r="AD8" s="682">
        <v>5053</v>
      </c>
      <c r="AE8" s="682"/>
      <c r="AF8" s="682"/>
      <c r="AG8" s="682"/>
      <c r="AH8" s="682"/>
      <c r="AI8" s="682"/>
      <c r="AJ8" s="682"/>
      <c r="AK8" s="682"/>
      <c r="AL8" s="635">
        <v>0.1</v>
      </c>
      <c r="AM8" s="636"/>
      <c r="AN8" s="636"/>
      <c r="AO8" s="683"/>
      <c r="AP8" s="629" t="s">
        <v>169</v>
      </c>
      <c r="AQ8" s="630"/>
      <c r="AR8" s="630"/>
      <c r="AS8" s="630"/>
      <c r="AT8" s="630"/>
      <c r="AU8" s="630"/>
      <c r="AV8" s="630"/>
      <c r="AW8" s="630"/>
      <c r="AX8" s="630"/>
      <c r="AY8" s="630"/>
      <c r="AZ8" s="630"/>
      <c r="BA8" s="630"/>
      <c r="BB8" s="630"/>
      <c r="BC8" s="630"/>
      <c r="BD8" s="630"/>
      <c r="BE8" s="630"/>
      <c r="BF8" s="631"/>
      <c r="BG8" s="632">
        <v>21115</v>
      </c>
      <c r="BH8" s="633"/>
      <c r="BI8" s="633"/>
      <c r="BJ8" s="633"/>
      <c r="BK8" s="633"/>
      <c r="BL8" s="633"/>
      <c r="BM8" s="633"/>
      <c r="BN8" s="634"/>
      <c r="BO8" s="681">
        <v>1.5</v>
      </c>
      <c r="BP8" s="681"/>
      <c r="BQ8" s="681"/>
      <c r="BR8" s="681"/>
      <c r="BS8" s="638" t="s">
        <v>64</v>
      </c>
      <c r="BT8" s="633"/>
      <c r="BU8" s="633"/>
      <c r="BV8" s="633"/>
      <c r="BW8" s="633"/>
      <c r="BX8" s="633"/>
      <c r="BY8" s="633"/>
      <c r="BZ8" s="633"/>
      <c r="CA8" s="633"/>
      <c r="CB8" s="662"/>
      <c r="CD8" s="663" t="s">
        <v>170</v>
      </c>
      <c r="CE8" s="660"/>
      <c r="CF8" s="660"/>
      <c r="CG8" s="660"/>
      <c r="CH8" s="660"/>
      <c r="CI8" s="660"/>
      <c r="CJ8" s="660"/>
      <c r="CK8" s="660"/>
      <c r="CL8" s="660"/>
      <c r="CM8" s="660"/>
      <c r="CN8" s="660"/>
      <c r="CO8" s="660"/>
      <c r="CP8" s="660"/>
      <c r="CQ8" s="661"/>
      <c r="CR8" s="632">
        <v>1590474</v>
      </c>
      <c r="CS8" s="633"/>
      <c r="CT8" s="633"/>
      <c r="CU8" s="633"/>
      <c r="CV8" s="633"/>
      <c r="CW8" s="633"/>
      <c r="CX8" s="633"/>
      <c r="CY8" s="634"/>
      <c r="CZ8" s="681">
        <v>28.9</v>
      </c>
      <c r="DA8" s="681"/>
      <c r="DB8" s="681"/>
      <c r="DC8" s="681"/>
      <c r="DD8" s="638">
        <v>169739</v>
      </c>
      <c r="DE8" s="633"/>
      <c r="DF8" s="633"/>
      <c r="DG8" s="633"/>
      <c r="DH8" s="633"/>
      <c r="DI8" s="633"/>
      <c r="DJ8" s="633"/>
      <c r="DK8" s="633"/>
      <c r="DL8" s="633"/>
      <c r="DM8" s="633"/>
      <c r="DN8" s="633"/>
      <c r="DO8" s="633"/>
      <c r="DP8" s="634"/>
      <c r="DQ8" s="638">
        <v>835625</v>
      </c>
      <c r="DR8" s="633"/>
      <c r="DS8" s="633"/>
      <c r="DT8" s="633"/>
      <c r="DU8" s="633"/>
      <c r="DV8" s="633"/>
      <c r="DW8" s="633"/>
      <c r="DX8" s="633"/>
      <c r="DY8" s="633"/>
      <c r="DZ8" s="633"/>
      <c r="EA8" s="633"/>
      <c r="EB8" s="633"/>
      <c r="EC8" s="662"/>
    </row>
    <row r="9" spans="2:143" ht="11.25" customHeight="1">
      <c r="B9" s="629" t="s">
        <v>171</v>
      </c>
      <c r="C9" s="630"/>
      <c r="D9" s="630"/>
      <c r="E9" s="630"/>
      <c r="F9" s="630"/>
      <c r="G9" s="630"/>
      <c r="H9" s="630"/>
      <c r="I9" s="630"/>
      <c r="J9" s="630"/>
      <c r="K9" s="630"/>
      <c r="L9" s="630"/>
      <c r="M9" s="630"/>
      <c r="N9" s="630"/>
      <c r="O9" s="630"/>
      <c r="P9" s="630"/>
      <c r="Q9" s="631"/>
      <c r="R9" s="632">
        <v>4636</v>
      </c>
      <c r="S9" s="633"/>
      <c r="T9" s="633"/>
      <c r="U9" s="633"/>
      <c r="V9" s="633"/>
      <c r="W9" s="633"/>
      <c r="X9" s="633"/>
      <c r="Y9" s="634"/>
      <c r="Z9" s="681">
        <v>0.1</v>
      </c>
      <c r="AA9" s="681"/>
      <c r="AB9" s="681"/>
      <c r="AC9" s="681"/>
      <c r="AD9" s="682">
        <v>4636</v>
      </c>
      <c r="AE9" s="682"/>
      <c r="AF9" s="682"/>
      <c r="AG9" s="682"/>
      <c r="AH9" s="682"/>
      <c r="AI9" s="682"/>
      <c r="AJ9" s="682"/>
      <c r="AK9" s="682"/>
      <c r="AL9" s="635">
        <v>0.1</v>
      </c>
      <c r="AM9" s="636"/>
      <c r="AN9" s="636"/>
      <c r="AO9" s="683"/>
      <c r="AP9" s="629" t="s">
        <v>172</v>
      </c>
      <c r="AQ9" s="630"/>
      <c r="AR9" s="630"/>
      <c r="AS9" s="630"/>
      <c r="AT9" s="630"/>
      <c r="AU9" s="630"/>
      <c r="AV9" s="630"/>
      <c r="AW9" s="630"/>
      <c r="AX9" s="630"/>
      <c r="AY9" s="630"/>
      <c r="AZ9" s="630"/>
      <c r="BA9" s="630"/>
      <c r="BB9" s="630"/>
      <c r="BC9" s="630"/>
      <c r="BD9" s="630"/>
      <c r="BE9" s="630"/>
      <c r="BF9" s="631"/>
      <c r="BG9" s="632">
        <v>492383</v>
      </c>
      <c r="BH9" s="633"/>
      <c r="BI9" s="633"/>
      <c r="BJ9" s="633"/>
      <c r="BK9" s="633"/>
      <c r="BL9" s="633"/>
      <c r="BM9" s="633"/>
      <c r="BN9" s="634"/>
      <c r="BO9" s="681">
        <v>35.4</v>
      </c>
      <c r="BP9" s="681"/>
      <c r="BQ9" s="681"/>
      <c r="BR9" s="681"/>
      <c r="BS9" s="638" t="s">
        <v>64</v>
      </c>
      <c r="BT9" s="633"/>
      <c r="BU9" s="633"/>
      <c r="BV9" s="633"/>
      <c r="BW9" s="633"/>
      <c r="BX9" s="633"/>
      <c r="BY9" s="633"/>
      <c r="BZ9" s="633"/>
      <c r="CA9" s="633"/>
      <c r="CB9" s="662"/>
      <c r="CD9" s="663" t="s">
        <v>173</v>
      </c>
      <c r="CE9" s="660"/>
      <c r="CF9" s="660"/>
      <c r="CG9" s="660"/>
      <c r="CH9" s="660"/>
      <c r="CI9" s="660"/>
      <c r="CJ9" s="660"/>
      <c r="CK9" s="660"/>
      <c r="CL9" s="660"/>
      <c r="CM9" s="660"/>
      <c r="CN9" s="660"/>
      <c r="CO9" s="660"/>
      <c r="CP9" s="660"/>
      <c r="CQ9" s="661"/>
      <c r="CR9" s="632">
        <v>529683</v>
      </c>
      <c r="CS9" s="633"/>
      <c r="CT9" s="633"/>
      <c r="CU9" s="633"/>
      <c r="CV9" s="633"/>
      <c r="CW9" s="633"/>
      <c r="CX9" s="633"/>
      <c r="CY9" s="634"/>
      <c r="CZ9" s="681">
        <v>9.6</v>
      </c>
      <c r="DA9" s="681"/>
      <c r="DB9" s="681"/>
      <c r="DC9" s="681"/>
      <c r="DD9" s="638" t="s">
        <v>64</v>
      </c>
      <c r="DE9" s="633"/>
      <c r="DF9" s="633"/>
      <c r="DG9" s="633"/>
      <c r="DH9" s="633"/>
      <c r="DI9" s="633"/>
      <c r="DJ9" s="633"/>
      <c r="DK9" s="633"/>
      <c r="DL9" s="633"/>
      <c r="DM9" s="633"/>
      <c r="DN9" s="633"/>
      <c r="DO9" s="633"/>
      <c r="DP9" s="634"/>
      <c r="DQ9" s="638">
        <v>522696</v>
      </c>
      <c r="DR9" s="633"/>
      <c r="DS9" s="633"/>
      <c r="DT9" s="633"/>
      <c r="DU9" s="633"/>
      <c r="DV9" s="633"/>
      <c r="DW9" s="633"/>
      <c r="DX9" s="633"/>
      <c r="DY9" s="633"/>
      <c r="DZ9" s="633"/>
      <c r="EA9" s="633"/>
      <c r="EB9" s="633"/>
      <c r="EC9" s="662"/>
    </row>
    <row r="10" spans="2:143" ht="11.25" customHeight="1">
      <c r="B10" s="629" t="s">
        <v>174</v>
      </c>
      <c r="C10" s="630"/>
      <c r="D10" s="630"/>
      <c r="E10" s="630"/>
      <c r="F10" s="630"/>
      <c r="G10" s="630"/>
      <c r="H10" s="630"/>
      <c r="I10" s="630"/>
      <c r="J10" s="630"/>
      <c r="K10" s="630"/>
      <c r="L10" s="630"/>
      <c r="M10" s="630"/>
      <c r="N10" s="630"/>
      <c r="O10" s="630"/>
      <c r="P10" s="630"/>
      <c r="Q10" s="631"/>
      <c r="R10" s="632" t="s">
        <v>64</v>
      </c>
      <c r="S10" s="633"/>
      <c r="T10" s="633"/>
      <c r="U10" s="633"/>
      <c r="V10" s="633"/>
      <c r="W10" s="633"/>
      <c r="X10" s="633"/>
      <c r="Y10" s="634"/>
      <c r="Z10" s="681" t="s">
        <v>64</v>
      </c>
      <c r="AA10" s="681"/>
      <c r="AB10" s="681"/>
      <c r="AC10" s="681"/>
      <c r="AD10" s="682" t="s">
        <v>64</v>
      </c>
      <c r="AE10" s="682"/>
      <c r="AF10" s="682"/>
      <c r="AG10" s="682"/>
      <c r="AH10" s="682"/>
      <c r="AI10" s="682"/>
      <c r="AJ10" s="682"/>
      <c r="AK10" s="682"/>
      <c r="AL10" s="635" t="s">
        <v>64</v>
      </c>
      <c r="AM10" s="636"/>
      <c r="AN10" s="636"/>
      <c r="AO10" s="683"/>
      <c r="AP10" s="629" t="s">
        <v>175</v>
      </c>
      <c r="AQ10" s="630"/>
      <c r="AR10" s="630"/>
      <c r="AS10" s="630"/>
      <c r="AT10" s="630"/>
      <c r="AU10" s="630"/>
      <c r="AV10" s="630"/>
      <c r="AW10" s="630"/>
      <c r="AX10" s="630"/>
      <c r="AY10" s="630"/>
      <c r="AZ10" s="630"/>
      <c r="BA10" s="630"/>
      <c r="BB10" s="630"/>
      <c r="BC10" s="630"/>
      <c r="BD10" s="630"/>
      <c r="BE10" s="630"/>
      <c r="BF10" s="631"/>
      <c r="BG10" s="632">
        <v>36099</v>
      </c>
      <c r="BH10" s="633"/>
      <c r="BI10" s="633"/>
      <c r="BJ10" s="633"/>
      <c r="BK10" s="633"/>
      <c r="BL10" s="633"/>
      <c r="BM10" s="633"/>
      <c r="BN10" s="634"/>
      <c r="BO10" s="681">
        <v>2.6</v>
      </c>
      <c r="BP10" s="681"/>
      <c r="BQ10" s="681"/>
      <c r="BR10" s="681"/>
      <c r="BS10" s="638" t="s">
        <v>64</v>
      </c>
      <c r="BT10" s="633"/>
      <c r="BU10" s="633"/>
      <c r="BV10" s="633"/>
      <c r="BW10" s="633"/>
      <c r="BX10" s="633"/>
      <c r="BY10" s="633"/>
      <c r="BZ10" s="633"/>
      <c r="CA10" s="633"/>
      <c r="CB10" s="662"/>
      <c r="CD10" s="663" t="s">
        <v>176</v>
      </c>
      <c r="CE10" s="660"/>
      <c r="CF10" s="660"/>
      <c r="CG10" s="660"/>
      <c r="CH10" s="660"/>
      <c r="CI10" s="660"/>
      <c r="CJ10" s="660"/>
      <c r="CK10" s="660"/>
      <c r="CL10" s="660"/>
      <c r="CM10" s="660"/>
      <c r="CN10" s="660"/>
      <c r="CO10" s="660"/>
      <c r="CP10" s="660"/>
      <c r="CQ10" s="661"/>
      <c r="CR10" s="632">
        <v>2569</v>
      </c>
      <c r="CS10" s="633"/>
      <c r="CT10" s="633"/>
      <c r="CU10" s="633"/>
      <c r="CV10" s="633"/>
      <c r="CW10" s="633"/>
      <c r="CX10" s="633"/>
      <c r="CY10" s="634"/>
      <c r="CZ10" s="681">
        <v>0</v>
      </c>
      <c r="DA10" s="681"/>
      <c r="DB10" s="681"/>
      <c r="DC10" s="681"/>
      <c r="DD10" s="638" t="s">
        <v>64</v>
      </c>
      <c r="DE10" s="633"/>
      <c r="DF10" s="633"/>
      <c r="DG10" s="633"/>
      <c r="DH10" s="633"/>
      <c r="DI10" s="633"/>
      <c r="DJ10" s="633"/>
      <c r="DK10" s="633"/>
      <c r="DL10" s="633"/>
      <c r="DM10" s="633"/>
      <c r="DN10" s="633"/>
      <c r="DO10" s="633"/>
      <c r="DP10" s="634"/>
      <c r="DQ10" s="638">
        <v>2555</v>
      </c>
      <c r="DR10" s="633"/>
      <c r="DS10" s="633"/>
      <c r="DT10" s="633"/>
      <c r="DU10" s="633"/>
      <c r="DV10" s="633"/>
      <c r="DW10" s="633"/>
      <c r="DX10" s="633"/>
      <c r="DY10" s="633"/>
      <c r="DZ10" s="633"/>
      <c r="EA10" s="633"/>
      <c r="EB10" s="633"/>
      <c r="EC10" s="662"/>
    </row>
    <row r="11" spans="2:143" ht="11.25" customHeight="1">
      <c r="B11" s="629" t="s">
        <v>177</v>
      </c>
      <c r="C11" s="630"/>
      <c r="D11" s="630"/>
      <c r="E11" s="630"/>
      <c r="F11" s="630"/>
      <c r="G11" s="630"/>
      <c r="H11" s="630"/>
      <c r="I11" s="630"/>
      <c r="J11" s="630"/>
      <c r="K11" s="630"/>
      <c r="L11" s="630"/>
      <c r="M11" s="630"/>
      <c r="N11" s="630"/>
      <c r="O11" s="630"/>
      <c r="P11" s="630"/>
      <c r="Q11" s="631"/>
      <c r="R11" s="632" t="s">
        <v>64</v>
      </c>
      <c r="S11" s="633"/>
      <c r="T11" s="633"/>
      <c r="U11" s="633"/>
      <c r="V11" s="633"/>
      <c r="W11" s="633"/>
      <c r="X11" s="633"/>
      <c r="Y11" s="634"/>
      <c r="Z11" s="681" t="s">
        <v>64</v>
      </c>
      <c r="AA11" s="681"/>
      <c r="AB11" s="681"/>
      <c r="AC11" s="681"/>
      <c r="AD11" s="682" t="s">
        <v>64</v>
      </c>
      <c r="AE11" s="682"/>
      <c r="AF11" s="682"/>
      <c r="AG11" s="682"/>
      <c r="AH11" s="682"/>
      <c r="AI11" s="682"/>
      <c r="AJ11" s="682"/>
      <c r="AK11" s="682"/>
      <c r="AL11" s="635" t="s">
        <v>64</v>
      </c>
      <c r="AM11" s="636"/>
      <c r="AN11" s="636"/>
      <c r="AO11" s="683"/>
      <c r="AP11" s="629" t="s">
        <v>178</v>
      </c>
      <c r="AQ11" s="630"/>
      <c r="AR11" s="630"/>
      <c r="AS11" s="630"/>
      <c r="AT11" s="630"/>
      <c r="AU11" s="630"/>
      <c r="AV11" s="630"/>
      <c r="AW11" s="630"/>
      <c r="AX11" s="630"/>
      <c r="AY11" s="630"/>
      <c r="AZ11" s="630"/>
      <c r="BA11" s="630"/>
      <c r="BB11" s="630"/>
      <c r="BC11" s="630"/>
      <c r="BD11" s="630"/>
      <c r="BE11" s="630"/>
      <c r="BF11" s="631"/>
      <c r="BG11" s="632">
        <v>73060</v>
      </c>
      <c r="BH11" s="633"/>
      <c r="BI11" s="633"/>
      <c r="BJ11" s="633"/>
      <c r="BK11" s="633"/>
      <c r="BL11" s="633"/>
      <c r="BM11" s="633"/>
      <c r="BN11" s="634"/>
      <c r="BO11" s="681">
        <v>5.3</v>
      </c>
      <c r="BP11" s="681"/>
      <c r="BQ11" s="681"/>
      <c r="BR11" s="681"/>
      <c r="BS11" s="638" t="s">
        <v>64</v>
      </c>
      <c r="BT11" s="633"/>
      <c r="BU11" s="633"/>
      <c r="BV11" s="633"/>
      <c r="BW11" s="633"/>
      <c r="BX11" s="633"/>
      <c r="BY11" s="633"/>
      <c r="BZ11" s="633"/>
      <c r="CA11" s="633"/>
      <c r="CB11" s="662"/>
      <c r="CD11" s="663" t="s">
        <v>179</v>
      </c>
      <c r="CE11" s="660"/>
      <c r="CF11" s="660"/>
      <c r="CG11" s="660"/>
      <c r="CH11" s="660"/>
      <c r="CI11" s="660"/>
      <c r="CJ11" s="660"/>
      <c r="CK11" s="660"/>
      <c r="CL11" s="660"/>
      <c r="CM11" s="660"/>
      <c r="CN11" s="660"/>
      <c r="CO11" s="660"/>
      <c r="CP11" s="660"/>
      <c r="CQ11" s="661"/>
      <c r="CR11" s="632">
        <v>93804</v>
      </c>
      <c r="CS11" s="633"/>
      <c r="CT11" s="633"/>
      <c r="CU11" s="633"/>
      <c r="CV11" s="633"/>
      <c r="CW11" s="633"/>
      <c r="CX11" s="633"/>
      <c r="CY11" s="634"/>
      <c r="CZ11" s="681">
        <v>1.7</v>
      </c>
      <c r="DA11" s="681"/>
      <c r="DB11" s="681"/>
      <c r="DC11" s="681"/>
      <c r="DD11" s="638">
        <v>4451</v>
      </c>
      <c r="DE11" s="633"/>
      <c r="DF11" s="633"/>
      <c r="DG11" s="633"/>
      <c r="DH11" s="633"/>
      <c r="DI11" s="633"/>
      <c r="DJ11" s="633"/>
      <c r="DK11" s="633"/>
      <c r="DL11" s="633"/>
      <c r="DM11" s="633"/>
      <c r="DN11" s="633"/>
      <c r="DO11" s="633"/>
      <c r="DP11" s="634"/>
      <c r="DQ11" s="638">
        <v>79321</v>
      </c>
      <c r="DR11" s="633"/>
      <c r="DS11" s="633"/>
      <c r="DT11" s="633"/>
      <c r="DU11" s="633"/>
      <c r="DV11" s="633"/>
      <c r="DW11" s="633"/>
      <c r="DX11" s="633"/>
      <c r="DY11" s="633"/>
      <c r="DZ11" s="633"/>
      <c r="EA11" s="633"/>
      <c r="EB11" s="633"/>
      <c r="EC11" s="662"/>
    </row>
    <row r="12" spans="2:143" ht="11.25" customHeight="1">
      <c r="B12" s="629" t="s">
        <v>180</v>
      </c>
      <c r="C12" s="630"/>
      <c r="D12" s="630"/>
      <c r="E12" s="630"/>
      <c r="F12" s="630"/>
      <c r="G12" s="630"/>
      <c r="H12" s="630"/>
      <c r="I12" s="630"/>
      <c r="J12" s="630"/>
      <c r="K12" s="630"/>
      <c r="L12" s="630"/>
      <c r="M12" s="630"/>
      <c r="N12" s="630"/>
      <c r="O12" s="630"/>
      <c r="P12" s="630"/>
      <c r="Q12" s="631"/>
      <c r="R12" s="632">
        <v>212153</v>
      </c>
      <c r="S12" s="633"/>
      <c r="T12" s="633"/>
      <c r="U12" s="633"/>
      <c r="V12" s="633"/>
      <c r="W12" s="633"/>
      <c r="X12" s="633"/>
      <c r="Y12" s="634"/>
      <c r="Z12" s="681">
        <v>3.7</v>
      </c>
      <c r="AA12" s="681"/>
      <c r="AB12" s="681"/>
      <c r="AC12" s="681"/>
      <c r="AD12" s="682">
        <v>212153</v>
      </c>
      <c r="AE12" s="682"/>
      <c r="AF12" s="682"/>
      <c r="AG12" s="682"/>
      <c r="AH12" s="682"/>
      <c r="AI12" s="682"/>
      <c r="AJ12" s="682"/>
      <c r="AK12" s="682"/>
      <c r="AL12" s="635">
        <v>5.9</v>
      </c>
      <c r="AM12" s="636"/>
      <c r="AN12" s="636"/>
      <c r="AO12" s="683"/>
      <c r="AP12" s="629" t="s">
        <v>181</v>
      </c>
      <c r="AQ12" s="630"/>
      <c r="AR12" s="630"/>
      <c r="AS12" s="630"/>
      <c r="AT12" s="630"/>
      <c r="AU12" s="630"/>
      <c r="AV12" s="630"/>
      <c r="AW12" s="630"/>
      <c r="AX12" s="630"/>
      <c r="AY12" s="630"/>
      <c r="AZ12" s="630"/>
      <c r="BA12" s="630"/>
      <c r="BB12" s="630"/>
      <c r="BC12" s="630"/>
      <c r="BD12" s="630"/>
      <c r="BE12" s="630"/>
      <c r="BF12" s="631"/>
      <c r="BG12" s="632">
        <v>662598</v>
      </c>
      <c r="BH12" s="633"/>
      <c r="BI12" s="633"/>
      <c r="BJ12" s="633"/>
      <c r="BK12" s="633"/>
      <c r="BL12" s="633"/>
      <c r="BM12" s="633"/>
      <c r="BN12" s="634"/>
      <c r="BO12" s="681">
        <v>47.6</v>
      </c>
      <c r="BP12" s="681"/>
      <c r="BQ12" s="681"/>
      <c r="BR12" s="681"/>
      <c r="BS12" s="638" t="s">
        <v>64</v>
      </c>
      <c r="BT12" s="633"/>
      <c r="BU12" s="633"/>
      <c r="BV12" s="633"/>
      <c r="BW12" s="633"/>
      <c r="BX12" s="633"/>
      <c r="BY12" s="633"/>
      <c r="BZ12" s="633"/>
      <c r="CA12" s="633"/>
      <c r="CB12" s="662"/>
      <c r="CD12" s="663" t="s">
        <v>182</v>
      </c>
      <c r="CE12" s="660"/>
      <c r="CF12" s="660"/>
      <c r="CG12" s="660"/>
      <c r="CH12" s="660"/>
      <c r="CI12" s="660"/>
      <c r="CJ12" s="660"/>
      <c r="CK12" s="660"/>
      <c r="CL12" s="660"/>
      <c r="CM12" s="660"/>
      <c r="CN12" s="660"/>
      <c r="CO12" s="660"/>
      <c r="CP12" s="660"/>
      <c r="CQ12" s="661"/>
      <c r="CR12" s="632">
        <v>108142</v>
      </c>
      <c r="CS12" s="633"/>
      <c r="CT12" s="633"/>
      <c r="CU12" s="633"/>
      <c r="CV12" s="633"/>
      <c r="CW12" s="633"/>
      <c r="CX12" s="633"/>
      <c r="CY12" s="634"/>
      <c r="CZ12" s="681">
        <v>2</v>
      </c>
      <c r="DA12" s="681"/>
      <c r="DB12" s="681"/>
      <c r="DC12" s="681"/>
      <c r="DD12" s="638">
        <v>33189</v>
      </c>
      <c r="DE12" s="633"/>
      <c r="DF12" s="633"/>
      <c r="DG12" s="633"/>
      <c r="DH12" s="633"/>
      <c r="DI12" s="633"/>
      <c r="DJ12" s="633"/>
      <c r="DK12" s="633"/>
      <c r="DL12" s="633"/>
      <c r="DM12" s="633"/>
      <c r="DN12" s="633"/>
      <c r="DO12" s="633"/>
      <c r="DP12" s="634"/>
      <c r="DQ12" s="638">
        <v>75566</v>
      </c>
      <c r="DR12" s="633"/>
      <c r="DS12" s="633"/>
      <c r="DT12" s="633"/>
      <c r="DU12" s="633"/>
      <c r="DV12" s="633"/>
      <c r="DW12" s="633"/>
      <c r="DX12" s="633"/>
      <c r="DY12" s="633"/>
      <c r="DZ12" s="633"/>
      <c r="EA12" s="633"/>
      <c r="EB12" s="633"/>
      <c r="EC12" s="662"/>
    </row>
    <row r="13" spans="2:143" ht="11.25" customHeight="1">
      <c r="B13" s="629" t="s">
        <v>183</v>
      </c>
      <c r="C13" s="630"/>
      <c r="D13" s="630"/>
      <c r="E13" s="630"/>
      <c r="F13" s="630"/>
      <c r="G13" s="630"/>
      <c r="H13" s="630"/>
      <c r="I13" s="630"/>
      <c r="J13" s="630"/>
      <c r="K13" s="630"/>
      <c r="L13" s="630"/>
      <c r="M13" s="630"/>
      <c r="N13" s="630"/>
      <c r="O13" s="630"/>
      <c r="P13" s="630"/>
      <c r="Q13" s="631"/>
      <c r="R13" s="632">
        <v>58069</v>
      </c>
      <c r="S13" s="633"/>
      <c r="T13" s="633"/>
      <c r="U13" s="633"/>
      <c r="V13" s="633"/>
      <c r="W13" s="633"/>
      <c r="X13" s="633"/>
      <c r="Y13" s="634"/>
      <c r="Z13" s="681">
        <v>1</v>
      </c>
      <c r="AA13" s="681"/>
      <c r="AB13" s="681"/>
      <c r="AC13" s="681"/>
      <c r="AD13" s="682">
        <v>58069</v>
      </c>
      <c r="AE13" s="682"/>
      <c r="AF13" s="682"/>
      <c r="AG13" s="682"/>
      <c r="AH13" s="682"/>
      <c r="AI13" s="682"/>
      <c r="AJ13" s="682"/>
      <c r="AK13" s="682"/>
      <c r="AL13" s="635">
        <v>1.6</v>
      </c>
      <c r="AM13" s="636"/>
      <c r="AN13" s="636"/>
      <c r="AO13" s="683"/>
      <c r="AP13" s="629" t="s">
        <v>184</v>
      </c>
      <c r="AQ13" s="630"/>
      <c r="AR13" s="630"/>
      <c r="AS13" s="630"/>
      <c r="AT13" s="630"/>
      <c r="AU13" s="630"/>
      <c r="AV13" s="630"/>
      <c r="AW13" s="630"/>
      <c r="AX13" s="630"/>
      <c r="AY13" s="630"/>
      <c r="AZ13" s="630"/>
      <c r="BA13" s="630"/>
      <c r="BB13" s="630"/>
      <c r="BC13" s="630"/>
      <c r="BD13" s="630"/>
      <c r="BE13" s="630"/>
      <c r="BF13" s="631"/>
      <c r="BG13" s="632">
        <v>661793</v>
      </c>
      <c r="BH13" s="633"/>
      <c r="BI13" s="633"/>
      <c r="BJ13" s="633"/>
      <c r="BK13" s="633"/>
      <c r="BL13" s="633"/>
      <c r="BM13" s="633"/>
      <c r="BN13" s="634"/>
      <c r="BO13" s="681">
        <v>47.6</v>
      </c>
      <c r="BP13" s="681"/>
      <c r="BQ13" s="681"/>
      <c r="BR13" s="681"/>
      <c r="BS13" s="638" t="s">
        <v>64</v>
      </c>
      <c r="BT13" s="633"/>
      <c r="BU13" s="633"/>
      <c r="BV13" s="633"/>
      <c r="BW13" s="633"/>
      <c r="BX13" s="633"/>
      <c r="BY13" s="633"/>
      <c r="BZ13" s="633"/>
      <c r="CA13" s="633"/>
      <c r="CB13" s="662"/>
      <c r="CD13" s="663" t="s">
        <v>185</v>
      </c>
      <c r="CE13" s="660"/>
      <c r="CF13" s="660"/>
      <c r="CG13" s="660"/>
      <c r="CH13" s="660"/>
      <c r="CI13" s="660"/>
      <c r="CJ13" s="660"/>
      <c r="CK13" s="660"/>
      <c r="CL13" s="660"/>
      <c r="CM13" s="660"/>
      <c r="CN13" s="660"/>
      <c r="CO13" s="660"/>
      <c r="CP13" s="660"/>
      <c r="CQ13" s="661"/>
      <c r="CR13" s="632">
        <v>244428</v>
      </c>
      <c r="CS13" s="633"/>
      <c r="CT13" s="633"/>
      <c r="CU13" s="633"/>
      <c r="CV13" s="633"/>
      <c r="CW13" s="633"/>
      <c r="CX13" s="633"/>
      <c r="CY13" s="634"/>
      <c r="CZ13" s="681">
        <v>4.4000000000000004</v>
      </c>
      <c r="DA13" s="681"/>
      <c r="DB13" s="681"/>
      <c r="DC13" s="681"/>
      <c r="DD13" s="638">
        <v>138816</v>
      </c>
      <c r="DE13" s="633"/>
      <c r="DF13" s="633"/>
      <c r="DG13" s="633"/>
      <c r="DH13" s="633"/>
      <c r="DI13" s="633"/>
      <c r="DJ13" s="633"/>
      <c r="DK13" s="633"/>
      <c r="DL13" s="633"/>
      <c r="DM13" s="633"/>
      <c r="DN13" s="633"/>
      <c r="DO13" s="633"/>
      <c r="DP13" s="634"/>
      <c r="DQ13" s="638">
        <v>122949</v>
      </c>
      <c r="DR13" s="633"/>
      <c r="DS13" s="633"/>
      <c r="DT13" s="633"/>
      <c r="DU13" s="633"/>
      <c r="DV13" s="633"/>
      <c r="DW13" s="633"/>
      <c r="DX13" s="633"/>
      <c r="DY13" s="633"/>
      <c r="DZ13" s="633"/>
      <c r="EA13" s="633"/>
      <c r="EB13" s="633"/>
      <c r="EC13" s="662"/>
    </row>
    <row r="14" spans="2:143" ht="11.25" customHeight="1">
      <c r="B14" s="629" t="s">
        <v>186</v>
      </c>
      <c r="C14" s="630"/>
      <c r="D14" s="630"/>
      <c r="E14" s="630"/>
      <c r="F14" s="630"/>
      <c r="G14" s="630"/>
      <c r="H14" s="630"/>
      <c r="I14" s="630"/>
      <c r="J14" s="630"/>
      <c r="K14" s="630"/>
      <c r="L14" s="630"/>
      <c r="M14" s="630"/>
      <c r="N14" s="630"/>
      <c r="O14" s="630"/>
      <c r="P14" s="630"/>
      <c r="Q14" s="631"/>
      <c r="R14" s="632" t="s">
        <v>64</v>
      </c>
      <c r="S14" s="633"/>
      <c r="T14" s="633"/>
      <c r="U14" s="633"/>
      <c r="V14" s="633"/>
      <c r="W14" s="633"/>
      <c r="X14" s="633"/>
      <c r="Y14" s="634"/>
      <c r="Z14" s="681" t="s">
        <v>64</v>
      </c>
      <c r="AA14" s="681"/>
      <c r="AB14" s="681"/>
      <c r="AC14" s="681"/>
      <c r="AD14" s="682" t="s">
        <v>64</v>
      </c>
      <c r="AE14" s="682"/>
      <c r="AF14" s="682"/>
      <c r="AG14" s="682"/>
      <c r="AH14" s="682"/>
      <c r="AI14" s="682"/>
      <c r="AJ14" s="682"/>
      <c r="AK14" s="682"/>
      <c r="AL14" s="635" t="s">
        <v>64</v>
      </c>
      <c r="AM14" s="636"/>
      <c r="AN14" s="636"/>
      <c r="AO14" s="683"/>
      <c r="AP14" s="629" t="s">
        <v>187</v>
      </c>
      <c r="AQ14" s="630"/>
      <c r="AR14" s="630"/>
      <c r="AS14" s="630"/>
      <c r="AT14" s="630"/>
      <c r="AU14" s="630"/>
      <c r="AV14" s="630"/>
      <c r="AW14" s="630"/>
      <c r="AX14" s="630"/>
      <c r="AY14" s="630"/>
      <c r="AZ14" s="630"/>
      <c r="BA14" s="630"/>
      <c r="BB14" s="630"/>
      <c r="BC14" s="630"/>
      <c r="BD14" s="630"/>
      <c r="BE14" s="630"/>
      <c r="BF14" s="631"/>
      <c r="BG14" s="632">
        <v>40062</v>
      </c>
      <c r="BH14" s="633"/>
      <c r="BI14" s="633"/>
      <c r="BJ14" s="633"/>
      <c r="BK14" s="633"/>
      <c r="BL14" s="633"/>
      <c r="BM14" s="633"/>
      <c r="BN14" s="634"/>
      <c r="BO14" s="681">
        <v>2.9</v>
      </c>
      <c r="BP14" s="681"/>
      <c r="BQ14" s="681"/>
      <c r="BR14" s="681"/>
      <c r="BS14" s="638" t="s">
        <v>64</v>
      </c>
      <c r="BT14" s="633"/>
      <c r="BU14" s="633"/>
      <c r="BV14" s="633"/>
      <c r="BW14" s="633"/>
      <c r="BX14" s="633"/>
      <c r="BY14" s="633"/>
      <c r="BZ14" s="633"/>
      <c r="CA14" s="633"/>
      <c r="CB14" s="662"/>
      <c r="CD14" s="663" t="s">
        <v>188</v>
      </c>
      <c r="CE14" s="660"/>
      <c r="CF14" s="660"/>
      <c r="CG14" s="660"/>
      <c r="CH14" s="660"/>
      <c r="CI14" s="660"/>
      <c r="CJ14" s="660"/>
      <c r="CK14" s="660"/>
      <c r="CL14" s="660"/>
      <c r="CM14" s="660"/>
      <c r="CN14" s="660"/>
      <c r="CO14" s="660"/>
      <c r="CP14" s="660"/>
      <c r="CQ14" s="661"/>
      <c r="CR14" s="632">
        <v>307070</v>
      </c>
      <c r="CS14" s="633"/>
      <c r="CT14" s="633"/>
      <c r="CU14" s="633"/>
      <c r="CV14" s="633"/>
      <c r="CW14" s="633"/>
      <c r="CX14" s="633"/>
      <c r="CY14" s="634"/>
      <c r="CZ14" s="681">
        <v>5.6</v>
      </c>
      <c r="DA14" s="681"/>
      <c r="DB14" s="681"/>
      <c r="DC14" s="681"/>
      <c r="DD14" s="638">
        <v>2865</v>
      </c>
      <c r="DE14" s="633"/>
      <c r="DF14" s="633"/>
      <c r="DG14" s="633"/>
      <c r="DH14" s="633"/>
      <c r="DI14" s="633"/>
      <c r="DJ14" s="633"/>
      <c r="DK14" s="633"/>
      <c r="DL14" s="633"/>
      <c r="DM14" s="633"/>
      <c r="DN14" s="633"/>
      <c r="DO14" s="633"/>
      <c r="DP14" s="634"/>
      <c r="DQ14" s="638">
        <v>303955</v>
      </c>
      <c r="DR14" s="633"/>
      <c r="DS14" s="633"/>
      <c r="DT14" s="633"/>
      <c r="DU14" s="633"/>
      <c r="DV14" s="633"/>
      <c r="DW14" s="633"/>
      <c r="DX14" s="633"/>
      <c r="DY14" s="633"/>
      <c r="DZ14" s="633"/>
      <c r="EA14" s="633"/>
      <c r="EB14" s="633"/>
      <c r="EC14" s="662"/>
    </row>
    <row r="15" spans="2:143" ht="11.25" customHeight="1">
      <c r="B15" s="629" t="s">
        <v>189</v>
      </c>
      <c r="C15" s="630"/>
      <c r="D15" s="630"/>
      <c r="E15" s="630"/>
      <c r="F15" s="630"/>
      <c r="G15" s="630"/>
      <c r="H15" s="630"/>
      <c r="I15" s="630"/>
      <c r="J15" s="630"/>
      <c r="K15" s="630"/>
      <c r="L15" s="630"/>
      <c r="M15" s="630"/>
      <c r="N15" s="630"/>
      <c r="O15" s="630"/>
      <c r="P15" s="630"/>
      <c r="Q15" s="631"/>
      <c r="R15" s="632">
        <v>28654</v>
      </c>
      <c r="S15" s="633"/>
      <c r="T15" s="633"/>
      <c r="U15" s="633"/>
      <c r="V15" s="633"/>
      <c r="W15" s="633"/>
      <c r="X15" s="633"/>
      <c r="Y15" s="634"/>
      <c r="Z15" s="681">
        <v>0.5</v>
      </c>
      <c r="AA15" s="681"/>
      <c r="AB15" s="681"/>
      <c r="AC15" s="681"/>
      <c r="AD15" s="682">
        <v>28654</v>
      </c>
      <c r="AE15" s="682"/>
      <c r="AF15" s="682"/>
      <c r="AG15" s="682"/>
      <c r="AH15" s="682"/>
      <c r="AI15" s="682"/>
      <c r="AJ15" s="682"/>
      <c r="AK15" s="682"/>
      <c r="AL15" s="635">
        <v>0.8</v>
      </c>
      <c r="AM15" s="636"/>
      <c r="AN15" s="636"/>
      <c r="AO15" s="683"/>
      <c r="AP15" s="629" t="s">
        <v>190</v>
      </c>
      <c r="AQ15" s="630"/>
      <c r="AR15" s="630"/>
      <c r="AS15" s="630"/>
      <c r="AT15" s="630"/>
      <c r="AU15" s="630"/>
      <c r="AV15" s="630"/>
      <c r="AW15" s="630"/>
      <c r="AX15" s="630"/>
      <c r="AY15" s="630"/>
      <c r="AZ15" s="630"/>
      <c r="BA15" s="630"/>
      <c r="BB15" s="630"/>
      <c r="BC15" s="630"/>
      <c r="BD15" s="630"/>
      <c r="BE15" s="630"/>
      <c r="BF15" s="631"/>
      <c r="BG15" s="632">
        <v>66125</v>
      </c>
      <c r="BH15" s="633"/>
      <c r="BI15" s="633"/>
      <c r="BJ15" s="633"/>
      <c r="BK15" s="633"/>
      <c r="BL15" s="633"/>
      <c r="BM15" s="633"/>
      <c r="BN15" s="634"/>
      <c r="BO15" s="681">
        <v>4.8</v>
      </c>
      <c r="BP15" s="681"/>
      <c r="BQ15" s="681"/>
      <c r="BR15" s="681"/>
      <c r="BS15" s="638" t="s">
        <v>64</v>
      </c>
      <c r="BT15" s="633"/>
      <c r="BU15" s="633"/>
      <c r="BV15" s="633"/>
      <c r="BW15" s="633"/>
      <c r="BX15" s="633"/>
      <c r="BY15" s="633"/>
      <c r="BZ15" s="633"/>
      <c r="CA15" s="633"/>
      <c r="CB15" s="662"/>
      <c r="CD15" s="663" t="s">
        <v>191</v>
      </c>
      <c r="CE15" s="660"/>
      <c r="CF15" s="660"/>
      <c r="CG15" s="660"/>
      <c r="CH15" s="660"/>
      <c r="CI15" s="660"/>
      <c r="CJ15" s="660"/>
      <c r="CK15" s="660"/>
      <c r="CL15" s="660"/>
      <c r="CM15" s="660"/>
      <c r="CN15" s="660"/>
      <c r="CO15" s="660"/>
      <c r="CP15" s="660"/>
      <c r="CQ15" s="661"/>
      <c r="CR15" s="632">
        <v>777827</v>
      </c>
      <c r="CS15" s="633"/>
      <c r="CT15" s="633"/>
      <c r="CU15" s="633"/>
      <c r="CV15" s="633"/>
      <c r="CW15" s="633"/>
      <c r="CX15" s="633"/>
      <c r="CY15" s="634"/>
      <c r="CZ15" s="681">
        <v>14.1</v>
      </c>
      <c r="DA15" s="681"/>
      <c r="DB15" s="681"/>
      <c r="DC15" s="681"/>
      <c r="DD15" s="638">
        <v>312592</v>
      </c>
      <c r="DE15" s="633"/>
      <c r="DF15" s="633"/>
      <c r="DG15" s="633"/>
      <c r="DH15" s="633"/>
      <c r="DI15" s="633"/>
      <c r="DJ15" s="633"/>
      <c r="DK15" s="633"/>
      <c r="DL15" s="633"/>
      <c r="DM15" s="633"/>
      <c r="DN15" s="633"/>
      <c r="DO15" s="633"/>
      <c r="DP15" s="634"/>
      <c r="DQ15" s="638">
        <v>418400</v>
      </c>
      <c r="DR15" s="633"/>
      <c r="DS15" s="633"/>
      <c r="DT15" s="633"/>
      <c r="DU15" s="633"/>
      <c r="DV15" s="633"/>
      <c r="DW15" s="633"/>
      <c r="DX15" s="633"/>
      <c r="DY15" s="633"/>
      <c r="DZ15" s="633"/>
      <c r="EA15" s="633"/>
      <c r="EB15" s="633"/>
      <c r="EC15" s="662"/>
    </row>
    <row r="16" spans="2:143" ht="11.25" customHeight="1">
      <c r="B16" s="629" t="s">
        <v>192</v>
      </c>
      <c r="C16" s="630"/>
      <c r="D16" s="630"/>
      <c r="E16" s="630"/>
      <c r="F16" s="630"/>
      <c r="G16" s="630"/>
      <c r="H16" s="630"/>
      <c r="I16" s="630"/>
      <c r="J16" s="630"/>
      <c r="K16" s="630"/>
      <c r="L16" s="630"/>
      <c r="M16" s="630"/>
      <c r="N16" s="630"/>
      <c r="O16" s="630"/>
      <c r="P16" s="630"/>
      <c r="Q16" s="631"/>
      <c r="R16" s="632" t="s">
        <v>64</v>
      </c>
      <c r="S16" s="633"/>
      <c r="T16" s="633"/>
      <c r="U16" s="633"/>
      <c r="V16" s="633"/>
      <c r="W16" s="633"/>
      <c r="X16" s="633"/>
      <c r="Y16" s="634"/>
      <c r="Z16" s="681" t="s">
        <v>64</v>
      </c>
      <c r="AA16" s="681"/>
      <c r="AB16" s="681"/>
      <c r="AC16" s="681"/>
      <c r="AD16" s="682" t="s">
        <v>64</v>
      </c>
      <c r="AE16" s="682"/>
      <c r="AF16" s="682"/>
      <c r="AG16" s="682"/>
      <c r="AH16" s="682"/>
      <c r="AI16" s="682"/>
      <c r="AJ16" s="682"/>
      <c r="AK16" s="682"/>
      <c r="AL16" s="635" t="s">
        <v>64</v>
      </c>
      <c r="AM16" s="636"/>
      <c r="AN16" s="636"/>
      <c r="AO16" s="683"/>
      <c r="AP16" s="629" t="s">
        <v>193</v>
      </c>
      <c r="AQ16" s="630"/>
      <c r="AR16" s="630"/>
      <c r="AS16" s="630"/>
      <c r="AT16" s="630"/>
      <c r="AU16" s="630"/>
      <c r="AV16" s="630"/>
      <c r="AW16" s="630"/>
      <c r="AX16" s="630"/>
      <c r="AY16" s="630"/>
      <c r="AZ16" s="630"/>
      <c r="BA16" s="630"/>
      <c r="BB16" s="630"/>
      <c r="BC16" s="630"/>
      <c r="BD16" s="630"/>
      <c r="BE16" s="630"/>
      <c r="BF16" s="631"/>
      <c r="BG16" s="632" t="s">
        <v>64</v>
      </c>
      <c r="BH16" s="633"/>
      <c r="BI16" s="633"/>
      <c r="BJ16" s="633"/>
      <c r="BK16" s="633"/>
      <c r="BL16" s="633"/>
      <c r="BM16" s="633"/>
      <c r="BN16" s="634"/>
      <c r="BO16" s="681" t="s">
        <v>64</v>
      </c>
      <c r="BP16" s="681"/>
      <c r="BQ16" s="681"/>
      <c r="BR16" s="681"/>
      <c r="BS16" s="638" t="s">
        <v>64</v>
      </c>
      <c r="BT16" s="633"/>
      <c r="BU16" s="633"/>
      <c r="BV16" s="633"/>
      <c r="BW16" s="633"/>
      <c r="BX16" s="633"/>
      <c r="BY16" s="633"/>
      <c r="BZ16" s="633"/>
      <c r="CA16" s="633"/>
      <c r="CB16" s="662"/>
      <c r="CD16" s="663" t="s">
        <v>194</v>
      </c>
      <c r="CE16" s="660"/>
      <c r="CF16" s="660"/>
      <c r="CG16" s="660"/>
      <c r="CH16" s="660"/>
      <c r="CI16" s="660"/>
      <c r="CJ16" s="660"/>
      <c r="CK16" s="660"/>
      <c r="CL16" s="660"/>
      <c r="CM16" s="660"/>
      <c r="CN16" s="660"/>
      <c r="CO16" s="660"/>
      <c r="CP16" s="660"/>
      <c r="CQ16" s="661"/>
      <c r="CR16" s="632">
        <v>2646</v>
      </c>
      <c r="CS16" s="633"/>
      <c r="CT16" s="633"/>
      <c r="CU16" s="633"/>
      <c r="CV16" s="633"/>
      <c r="CW16" s="633"/>
      <c r="CX16" s="633"/>
      <c r="CY16" s="634"/>
      <c r="CZ16" s="681">
        <v>0</v>
      </c>
      <c r="DA16" s="681"/>
      <c r="DB16" s="681"/>
      <c r="DC16" s="681"/>
      <c r="DD16" s="638" t="s">
        <v>64</v>
      </c>
      <c r="DE16" s="633"/>
      <c r="DF16" s="633"/>
      <c r="DG16" s="633"/>
      <c r="DH16" s="633"/>
      <c r="DI16" s="633"/>
      <c r="DJ16" s="633"/>
      <c r="DK16" s="633"/>
      <c r="DL16" s="633"/>
      <c r="DM16" s="633"/>
      <c r="DN16" s="633"/>
      <c r="DO16" s="633"/>
      <c r="DP16" s="634"/>
      <c r="DQ16" s="638">
        <v>2646</v>
      </c>
      <c r="DR16" s="633"/>
      <c r="DS16" s="633"/>
      <c r="DT16" s="633"/>
      <c r="DU16" s="633"/>
      <c r="DV16" s="633"/>
      <c r="DW16" s="633"/>
      <c r="DX16" s="633"/>
      <c r="DY16" s="633"/>
      <c r="DZ16" s="633"/>
      <c r="EA16" s="633"/>
      <c r="EB16" s="633"/>
      <c r="EC16" s="662"/>
    </row>
    <row r="17" spans="2:133" ht="11.25" customHeight="1">
      <c r="B17" s="629" t="s">
        <v>195</v>
      </c>
      <c r="C17" s="630"/>
      <c r="D17" s="630"/>
      <c r="E17" s="630"/>
      <c r="F17" s="630"/>
      <c r="G17" s="630"/>
      <c r="H17" s="630"/>
      <c r="I17" s="630"/>
      <c r="J17" s="630"/>
      <c r="K17" s="630"/>
      <c r="L17" s="630"/>
      <c r="M17" s="630"/>
      <c r="N17" s="630"/>
      <c r="O17" s="630"/>
      <c r="P17" s="630"/>
      <c r="Q17" s="631"/>
      <c r="R17" s="632">
        <v>3373</v>
      </c>
      <c r="S17" s="633"/>
      <c r="T17" s="633"/>
      <c r="U17" s="633"/>
      <c r="V17" s="633"/>
      <c r="W17" s="633"/>
      <c r="X17" s="633"/>
      <c r="Y17" s="634"/>
      <c r="Z17" s="681">
        <v>0.1</v>
      </c>
      <c r="AA17" s="681"/>
      <c r="AB17" s="681"/>
      <c r="AC17" s="681"/>
      <c r="AD17" s="682">
        <v>3373</v>
      </c>
      <c r="AE17" s="682"/>
      <c r="AF17" s="682"/>
      <c r="AG17" s="682"/>
      <c r="AH17" s="682"/>
      <c r="AI17" s="682"/>
      <c r="AJ17" s="682"/>
      <c r="AK17" s="682"/>
      <c r="AL17" s="635">
        <v>0.1</v>
      </c>
      <c r="AM17" s="636"/>
      <c r="AN17" s="636"/>
      <c r="AO17" s="683"/>
      <c r="AP17" s="629" t="s">
        <v>196</v>
      </c>
      <c r="AQ17" s="630"/>
      <c r="AR17" s="630"/>
      <c r="AS17" s="630"/>
      <c r="AT17" s="630"/>
      <c r="AU17" s="630"/>
      <c r="AV17" s="630"/>
      <c r="AW17" s="630"/>
      <c r="AX17" s="630"/>
      <c r="AY17" s="630"/>
      <c r="AZ17" s="630"/>
      <c r="BA17" s="630"/>
      <c r="BB17" s="630"/>
      <c r="BC17" s="630"/>
      <c r="BD17" s="630"/>
      <c r="BE17" s="630"/>
      <c r="BF17" s="631"/>
      <c r="BG17" s="632" t="s">
        <v>64</v>
      </c>
      <c r="BH17" s="633"/>
      <c r="BI17" s="633"/>
      <c r="BJ17" s="633"/>
      <c r="BK17" s="633"/>
      <c r="BL17" s="633"/>
      <c r="BM17" s="633"/>
      <c r="BN17" s="634"/>
      <c r="BO17" s="681" t="s">
        <v>64</v>
      </c>
      <c r="BP17" s="681"/>
      <c r="BQ17" s="681"/>
      <c r="BR17" s="681"/>
      <c r="BS17" s="638" t="s">
        <v>64</v>
      </c>
      <c r="BT17" s="633"/>
      <c r="BU17" s="633"/>
      <c r="BV17" s="633"/>
      <c r="BW17" s="633"/>
      <c r="BX17" s="633"/>
      <c r="BY17" s="633"/>
      <c r="BZ17" s="633"/>
      <c r="CA17" s="633"/>
      <c r="CB17" s="662"/>
      <c r="CD17" s="663" t="s">
        <v>197</v>
      </c>
      <c r="CE17" s="660"/>
      <c r="CF17" s="660"/>
      <c r="CG17" s="660"/>
      <c r="CH17" s="660"/>
      <c r="CI17" s="660"/>
      <c r="CJ17" s="660"/>
      <c r="CK17" s="660"/>
      <c r="CL17" s="660"/>
      <c r="CM17" s="660"/>
      <c r="CN17" s="660"/>
      <c r="CO17" s="660"/>
      <c r="CP17" s="660"/>
      <c r="CQ17" s="661"/>
      <c r="CR17" s="632">
        <v>649722</v>
      </c>
      <c r="CS17" s="633"/>
      <c r="CT17" s="633"/>
      <c r="CU17" s="633"/>
      <c r="CV17" s="633"/>
      <c r="CW17" s="633"/>
      <c r="CX17" s="633"/>
      <c r="CY17" s="634"/>
      <c r="CZ17" s="681">
        <v>11.8</v>
      </c>
      <c r="DA17" s="681"/>
      <c r="DB17" s="681"/>
      <c r="DC17" s="681"/>
      <c r="DD17" s="638" t="s">
        <v>64</v>
      </c>
      <c r="DE17" s="633"/>
      <c r="DF17" s="633"/>
      <c r="DG17" s="633"/>
      <c r="DH17" s="633"/>
      <c r="DI17" s="633"/>
      <c r="DJ17" s="633"/>
      <c r="DK17" s="633"/>
      <c r="DL17" s="633"/>
      <c r="DM17" s="633"/>
      <c r="DN17" s="633"/>
      <c r="DO17" s="633"/>
      <c r="DP17" s="634"/>
      <c r="DQ17" s="638">
        <v>649722</v>
      </c>
      <c r="DR17" s="633"/>
      <c r="DS17" s="633"/>
      <c r="DT17" s="633"/>
      <c r="DU17" s="633"/>
      <c r="DV17" s="633"/>
      <c r="DW17" s="633"/>
      <c r="DX17" s="633"/>
      <c r="DY17" s="633"/>
      <c r="DZ17" s="633"/>
      <c r="EA17" s="633"/>
      <c r="EB17" s="633"/>
      <c r="EC17" s="662"/>
    </row>
    <row r="18" spans="2:133" ht="11.25" customHeight="1">
      <c r="B18" s="629" t="s">
        <v>198</v>
      </c>
      <c r="C18" s="630"/>
      <c r="D18" s="630"/>
      <c r="E18" s="630"/>
      <c r="F18" s="630"/>
      <c r="G18" s="630"/>
      <c r="H18" s="630"/>
      <c r="I18" s="630"/>
      <c r="J18" s="630"/>
      <c r="K18" s="630"/>
      <c r="L18" s="630"/>
      <c r="M18" s="630"/>
      <c r="N18" s="630"/>
      <c r="O18" s="630"/>
      <c r="P18" s="630"/>
      <c r="Q18" s="631"/>
      <c r="R18" s="632">
        <v>1978743</v>
      </c>
      <c r="S18" s="633"/>
      <c r="T18" s="633"/>
      <c r="U18" s="633"/>
      <c r="V18" s="633"/>
      <c r="W18" s="633"/>
      <c r="X18" s="633"/>
      <c r="Y18" s="634"/>
      <c r="Z18" s="681">
        <v>34.799999999999997</v>
      </c>
      <c r="AA18" s="681"/>
      <c r="AB18" s="681"/>
      <c r="AC18" s="681"/>
      <c r="AD18" s="682">
        <v>1825596</v>
      </c>
      <c r="AE18" s="682"/>
      <c r="AF18" s="682"/>
      <c r="AG18" s="682"/>
      <c r="AH18" s="682"/>
      <c r="AI18" s="682"/>
      <c r="AJ18" s="682"/>
      <c r="AK18" s="682"/>
      <c r="AL18" s="635">
        <v>50.5</v>
      </c>
      <c r="AM18" s="636"/>
      <c r="AN18" s="636"/>
      <c r="AO18" s="683"/>
      <c r="AP18" s="629" t="s">
        <v>199</v>
      </c>
      <c r="AQ18" s="630"/>
      <c r="AR18" s="630"/>
      <c r="AS18" s="630"/>
      <c r="AT18" s="630"/>
      <c r="AU18" s="630"/>
      <c r="AV18" s="630"/>
      <c r="AW18" s="630"/>
      <c r="AX18" s="630"/>
      <c r="AY18" s="630"/>
      <c r="AZ18" s="630"/>
      <c r="BA18" s="630"/>
      <c r="BB18" s="630"/>
      <c r="BC18" s="630"/>
      <c r="BD18" s="630"/>
      <c r="BE18" s="630"/>
      <c r="BF18" s="631"/>
      <c r="BG18" s="632" t="s">
        <v>64</v>
      </c>
      <c r="BH18" s="633"/>
      <c r="BI18" s="633"/>
      <c r="BJ18" s="633"/>
      <c r="BK18" s="633"/>
      <c r="BL18" s="633"/>
      <c r="BM18" s="633"/>
      <c r="BN18" s="634"/>
      <c r="BO18" s="681" t="s">
        <v>64</v>
      </c>
      <c r="BP18" s="681"/>
      <c r="BQ18" s="681"/>
      <c r="BR18" s="681"/>
      <c r="BS18" s="638" t="s">
        <v>64</v>
      </c>
      <c r="BT18" s="633"/>
      <c r="BU18" s="633"/>
      <c r="BV18" s="633"/>
      <c r="BW18" s="633"/>
      <c r="BX18" s="633"/>
      <c r="BY18" s="633"/>
      <c r="BZ18" s="633"/>
      <c r="CA18" s="633"/>
      <c r="CB18" s="662"/>
      <c r="CD18" s="663" t="s">
        <v>200</v>
      </c>
      <c r="CE18" s="660"/>
      <c r="CF18" s="660"/>
      <c r="CG18" s="660"/>
      <c r="CH18" s="660"/>
      <c r="CI18" s="660"/>
      <c r="CJ18" s="660"/>
      <c r="CK18" s="660"/>
      <c r="CL18" s="660"/>
      <c r="CM18" s="660"/>
      <c r="CN18" s="660"/>
      <c r="CO18" s="660"/>
      <c r="CP18" s="660"/>
      <c r="CQ18" s="661"/>
      <c r="CR18" s="632" t="s">
        <v>64</v>
      </c>
      <c r="CS18" s="633"/>
      <c r="CT18" s="633"/>
      <c r="CU18" s="633"/>
      <c r="CV18" s="633"/>
      <c r="CW18" s="633"/>
      <c r="CX18" s="633"/>
      <c r="CY18" s="634"/>
      <c r="CZ18" s="681" t="s">
        <v>64</v>
      </c>
      <c r="DA18" s="681"/>
      <c r="DB18" s="681"/>
      <c r="DC18" s="681"/>
      <c r="DD18" s="638" t="s">
        <v>64</v>
      </c>
      <c r="DE18" s="633"/>
      <c r="DF18" s="633"/>
      <c r="DG18" s="633"/>
      <c r="DH18" s="633"/>
      <c r="DI18" s="633"/>
      <c r="DJ18" s="633"/>
      <c r="DK18" s="633"/>
      <c r="DL18" s="633"/>
      <c r="DM18" s="633"/>
      <c r="DN18" s="633"/>
      <c r="DO18" s="633"/>
      <c r="DP18" s="634"/>
      <c r="DQ18" s="638" t="s">
        <v>64</v>
      </c>
      <c r="DR18" s="633"/>
      <c r="DS18" s="633"/>
      <c r="DT18" s="633"/>
      <c r="DU18" s="633"/>
      <c r="DV18" s="633"/>
      <c r="DW18" s="633"/>
      <c r="DX18" s="633"/>
      <c r="DY18" s="633"/>
      <c r="DZ18" s="633"/>
      <c r="EA18" s="633"/>
      <c r="EB18" s="633"/>
      <c r="EC18" s="662"/>
    </row>
    <row r="19" spans="2:133" ht="11.25" customHeight="1">
      <c r="B19" s="629" t="s">
        <v>201</v>
      </c>
      <c r="C19" s="630"/>
      <c r="D19" s="630"/>
      <c r="E19" s="630"/>
      <c r="F19" s="630"/>
      <c r="G19" s="630"/>
      <c r="H19" s="630"/>
      <c r="I19" s="630"/>
      <c r="J19" s="630"/>
      <c r="K19" s="630"/>
      <c r="L19" s="630"/>
      <c r="M19" s="630"/>
      <c r="N19" s="630"/>
      <c r="O19" s="630"/>
      <c r="P19" s="630"/>
      <c r="Q19" s="631"/>
      <c r="R19" s="632">
        <v>1825596</v>
      </c>
      <c r="S19" s="633"/>
      <c r="T19" s="633"/>
      <c r="U19" s="633"/>
      <c r="V19" s="633"/>
      <c r="W19" s="633"/>
      <c r="X19" s="633"/>
      <c r="Y19" s="634"/>
      <c r="Z19" s="681">
        <v>32.1</v>
      </c>
      <c r="AA19" s="681"/>
      <c r="AB19" s="681"/>
      <c r="AC19" s="681"/>
      <c r="AD19" s="682">
        <v>1825596</v>
      </c>
      <c r="AE19" s="682"/>
      <c r="AF19" s="682"/>
      <c r="AG19" s="682"/>
      <c r="AH19" s="682"/>
      <c r="AI19" s="682"/>
      <c r="AJ19" s="682"/>
      <c r="AK19" s="682"/>
      <c r="AL19" s="635">
        <v>50.5</v>
      </c>
      <c r="AM19" s="636"/>
      <c r="AN19" s="636"/>
      <c r="AO19" s="683"/>
      <c r="AP19" s="629" t="s">
        <v>202</v>
      </c>
      <c r="AQ19" s="630"/>
      <c r="AR19" s="630"/>
      <c r="AS19" s="630"/>
      <c r="AT19" s="630"/>
      <c r="AU19" s="630"/>
      <c r="AV19" s="630"/>
      <c r="AW19" s="630"/>
      <c r="AX19" s="630"/>
      <c r="AY19" s="630"/>
      <c r="AZ19" s="630"/>
      <c r="BA19" s="630"/>
      <c r="BB19" s="630"/>
      <c r="BC19" s="630"/>
      <c r="BD19" s="630"/>
      <c r="BE19" s="630"/>
      <c r="BF19" s="631"/>
      <c r="BG19" s="632" t="s">
        <v>64</v>
      </c>
      <c r="BH19" s="633"/>
      <c r="BI19" s="633"/>
      <c r="BJ19" s="633"/>
      <c r="BK19" s="633"/>
      <c r="BL19" s="633"/>
      <c r="BM19" s="633"/>
      <c r="BN19" s="634"/>
      <c r="BO19" s="681" t="s">
        <v>64</v>
      </c>
      <c r="BP19" s="681"/>
      <c r="BQ19" s="681"/>
      <c r="BR19" s="681"/>
      <c r="BS19" s="638" t="s">
        <v>64</v>
      </c>
      <c r="BT19" s="633"/>
      <c r="BU19" s="633"/>
      <c r="BV19" s="633"/>
      <c r="BW19" s="633"/>
      <c r="BX19" s="633"/>
      <c r="BY19" s="633"/>
      <c r="BZ19" s="633"/>
      <c r="CA19" s="633"/>
      <c r="CB19" s="662"/>
      <c r="CD19" s="663" t="s">
        <v>203</v>
      </c>
      <c r="CE19" s="660"/>
      <c r="CF19" s="660"/>
      <c r="CG19" s="660"/>
      <c r="CH19" s="660"/>
      <c r="CI19" s="660"/>
      <c r="CJ19" s="660"/>
      <c r="CK19" s="660"/>
      <c r="CL19" s="660"/>
      <c r="CM19" s="660"/>
      <c r="CN19" s="660"/>
      <c r="CO19" s="660"/>
      <c r="CP19" s="660"/>
      <c r="CQ19" s="661"/>
      <c r="CR19" s="632" t="s">
        <v>64</v>
      </c>
      <c r="CS19" s="633"/>
      <c r="CT19" s="633"/>
      <c r="CU19" s="633"/>
      <c r="CV19" s="633"/>
      <c r="CW19" s="633"/>
      <c r="CX19" s="633"/>
      <c r="CY19" s="634"/>
      <c r="CZ19" s="681" t="s">
        <v>64</v>
      </c>
      <c r="DA19" s="681"/>
      <c r="DB19" s="681"/>
      <c r="DC19" s="681"/>
      <c r="DD19" s="638" t="s">
        <v>64</v>
      </c>
      <c r="DE19" s="633"/>
      <c r="DF19" s="633"/>
      <c r="DG19" s="633"/>
      <c r="DH19" s="633"/>
      <c r="DI19" s="633"/>
      <c r="DJ19" s="633"/>
      <c r="DK19" s="633"/>
      <c r="DL19" s="633"/>
      <c r="DM19" s="633"/>
      <c r="DN19" s="633"/>
      <c r="DO19" s="633"/>
      <c r="DP19" s="634"/>
      <c r="DQ19" s="638" t="s">
        <v>64</v>
      </c>
      <c r="DR19" s="633"/>
      <c r="DS19" s="633"/>
      <c r="DT19" s="633"/>
      <c r="DU19" s="633"/>
      <c r="DV19" s="633"/>
      <c r="DW19" s="633"/>
      <c r="DX19" s="633"/>
      <c r="DY19" s="633"/>
      <c r="DZ19" s="633"/>
      <c r="EA19" s="633"/>
      <c r="EB19" s="633"/>
      <c r="EC19" s="662"/>
    </row>
    <row r="20" spans="2:133" ht="11.25" customHeight="1">
      <c r="B20" s="629" t="s">
        <v>204</v>
      </c>
      <c r="C20" s="630"/>
      <c r="D20" s="630"/>
      <c r="E20" s="630"/>
      <c r="F20" s="630"/>
      <c r="G20" s="630"/>
      <c r="H20" s="630"/>
      <c r="I20" s="630"/>
      <c r="J20" s="630"/>
      <c r="K20" s="630"/>
      <c r="L20" s="630"/>
      <c r="M20" s="630"/>
      <c r="N20" s="630"/>
      <c r="O20" s="630"/>
      <c r="P20" s="630"/>
      <c r="Q20" s="631"/>
      <c r="R20" s="632">
        <v>153147</v>
      </c>
      <c r="S20" s="633"/>
      <c r="T20" s="633"/>
      <c r="U20" s="633"/>
      <c r="V20" s="633"/>
      <c r="W20" s="633"/>
      <c r="X20" s="633"/>
      <c r="Y20" s="634"/>
      <c r="Z20" s="681">
        <v>2.7</v>
      </c>
      <c r="AA20" s="681"/>
      <c r="AB20" s="681"/>
      <c r="AC20" s="681"/>
      <c r="AD20" s="682" t="s">
        <v>64</v>
      </c>
      <c r="AE20" s="682"/>
      <c r="AF20" s="682"/>
      <c r="AG20" s="682"/>
      <c r="AH20" s="682"/>
      <c r="AI20" s="682"/>
      <c r="AJ20" s="682"/>
      <c r="AK20" s="682"/>
      <c r="AL20" s="635" t="s">
        <v>64</v>
      </c>
      <c r="AM20" s="636"/>
      <c r="AN20" s="636"/>
      <c r="AO20" s="683"/>
      <c r="AP20" s="629" t="s">
        <v>205</v>
      </c>
      <c r="AQ20" s="630"/>
      <c r="AR20" s="630"/>
      <c r="AS20" s="630"/>
      <c r="AT20" s="630"/>
      <c r="AU20" s="630"/>
      <c r="AV20" s="630"/>
      <c r="AW20" s="630"/>
      <c r="AX20" s="630"/>
      <c r="AY20" s="630"/>
      <c r="AZ20" s="630"/>
      <c r="BA20" s="630"/>
      <c r="BB20" s="630"/>
      <c r="BC20" s="630"/>
      <c r="BD20" s="630"/>
      <c r="BE20" s="630"/>
      <c r="BF20" s="631"/>
      <c r="BG20" s="632" t="s">
        <v>64</v>
      </c>
      <c r="BH20" s="633"/>
      <c r="BI20" s="633"/>
      <c r="BJ20" s="633"/>
      <c r="BK20" s="633"/>
      <c r="BL20" s="633"/>
      <c r="BM20" s="633"/>
      <c r="BN20" s="634"/>
      <c r="BO20" s="681" t="s">
        <v>64</v>
      </c>
      <c r="BP20" s="681"/>
      <c r="BQ20" s="681"/>
      <c r="BR20" s="681"/>
      <c r="BS20" s="638" t="s">
        <v>64</v>
      </c>
      <c r="BT20" s="633"/>
      <c r="BU20" s="633"/>
      <c r="BV20" s="633"/>
      <c r="BW20" s="633"/>
      <c r="BX20" s="633"/>
      <c r="BY20" s="633"/>
      <c r="BZ20" s="633"/>
      <c r="CA20" s="633"/>
      <c r="CB20" s="662"/>
      <c r="CD20" s="663" t="s">
        <v>206</v>
      </c>
      <c r="CE20" s="660"/>
      <c r="CF20" s="660"/>
      <c r="CG20" s="660"/>
      <c r="CH20" s="660"/>
      <c r="CI20" s="660"/>
      <c r="CJ20" s="660"/>
      <c r="CK20" s="660"/>
      <c r="CL20" s="660"/>
      <c r="CM20" s="660"/>
      <c r="CN20" s="660"/>
      <c r="CO20" s="660"/>
      <c r="CP20" s="660"/>
      <c r="CQ20" s="661"/>
      <c r="CR20" s="632">
        <v>5509037</v>
      </c>
      <c r="CS20" s="633"/>
      <c r="CT20" s="633"/>
      <c r="CU20" s="633"/>
      <c r="CV20" s="633"/>
      <c r="CW20" s="633"/>
      <c r="CX20" s="633"/>
      <c r="CY20" s="634"/>
      <c r="CZ20" s="681">
        <v>100</v>
      </c>
      <c r="DA20" s="681"/>
      <c r="DB20" s="681"/>
      <c r="DC20" s="681"/>
      <c r="DD20" s="638">
        <v>696333</v>
      </c>
      <c r="DE20" s="633"/>
      <c r="DF20" s="633"/>
      <c r="DG20" s="633"/>
      <c r="DH20" s="633"/>
      <c r="DI20" s="633"/>
      <c r="DJ20" s="633"/>
      <c r="DK20" s="633"/>
      <c r="DL20" s="633"/>
      <c r="DM20" s="633"/>
      <c r="DN20" s="633"/>
      <c r="DO20" s="633"/>
      <c r="DP20" s="634"/>
      <c r="DQ20" s="638">
        <v>4084912</v>
      </c>
      <c r="DR20" s="633"/>
      <c r="DS20" s="633"/>
      <c r="DT20" s="633"/>
      <c r="DU20" s="633"/>
      <c r="DV20" s="633"/>
      <c r="DW20" s="633"/>
      <c r="DX20" s="633"/>
      <c r="DY20" s="633"/>
      <c r="DZ20" s="633"/>
      <c r="EA20" s="633"/>
      <c r="EB20" s="633"/>
      <c r="EC20" s="662"/>
    </row>
    <row r="21" spans="2:133" ht="11.25" customHeight="1">
      <c r="B21" s="629" t="s">
        <v>207</v>
      </c>
      <c r="C21" s="630"/>
      <c r="D21" s="630"/>
      <c r="E21" s="630"/>
      <c r="F21" s="630"/>
      <c r="G21" s="630"/>
      <c r="H21" s="630"/>
      <c r="I21" s="630"/>
      <c r="J21" s="630"/>
      <c r="K21" s="630"/>
      <c r="L21" s="630"/>
      <c r="M21" s="630"/>
      <c r="N21" s="630"/>
      <c r="O21" s="630"/>
      <c r="P21" s="630"/>
      <c r="Q21" s="631"/>
      <c r="R21" s="632" t="s">
        <v>64</v>
      </c>
      <c r="S21" s="633"/>
      <c r="T21" s="633"/>
      <c r="U21" s="633"/>
      <c r="V21" s="633"/>
      <c r="W21" s="633"/>
      <c r="X21" s="633"/>
      <c r="Y21" s="634"/>
      <c r="Z21" s="681" t="s">
        <v>64</v>
      </c>
      <c r="AA21" s="681"/>
      <c r="AB21" s="681"/>
      <c r="AC21" s="681"/>
      <c r="AD21" s="682" t="s">
        <v>64</v>
      </c>
      <c r="AE21" s="682"/>
      <c r="AF21" s="682"/>
      <c r="AG21" s="682"/>
      <c r="AH21" s="682"/>
      <c r="AI21" s="682"/>
      <c r="AJ21" s="682"/>
      <c r="AK21" s="682"/>
      <c r="AL21" s="635" t="s">
        <v>64</v>
      </c>
      <c r="AM21" s="636"/>
      <c r="AN21" s="636"/>
      <c r="AO21" s="683"/>
      <c r="AP21" s="727" t="s">
        <v>208</v>
      </c>
      <c r="AQ21" s="734"/>
      <c r="AR21" s="734"/>
      <c r="AS21" s="734"/>
      <c r="AT21" s="734"/>
      <c r="AU21" s="734"/>
      <c r="AV21" s="734"/>
      <c r="AW21" s="734"/>
      <c r="AX21" s="734"/>
      <c r="AY21" s="734"/>
      <c r="AZ21" s="734"/>
      <c r="BA21" s="734"/>
      <c r="BB21" s="734"/>
      <c r="BC21" s="734"/>
      <c r="BD21" s="734"/>
      <c r="BE21" s="734"/>
      <c r="BF21" s="729"/>
      <c r="BG21" s="632" t="s">
        <v>64</v>
      </c>
      <c r="BH21" s="633"/>
      <c r="BI21" s="633"/>
      <c r="BJ21" s="633"/>
      <c r="BK21" s="633"/>
      <c r="BL21" s="633"/>
      <c r="BM21" s="633"/>
      <c r="BN21" s="634"/>
      <c r="BO21" s="681" t="s">
        <v>64</v>
      </c>
      <c r="BP21" s="681"/>
      <c r="BQ21" s="681"/>
      <c r="BR21" s="681"/>
      <c r="BS21" s="638" t="s">
        <v>64</v>
      </c>
      <c r="BT21" s="633"/>
      <c r="BU21" s="633"/>
      <c r="BV21" s="633"/>
      <c r="BW21" s="633"/>
      <c r="BX21" s="633"/>
      <c r="BY21" s="633"/>
      <c r="BZ21" s="633"/>
      <c r="CA21" s="633"/>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c r="B22" s="629" t="s">
        <v>209</v>
      </c>
      <c r="C22" s="630"/>
      <c r="D22" s="630"/>
      <c r="E22" s="630"/>
      <c r="F22" s="630"/>
      <c r="G22" s="630"/>
      <c r="H22" s="630"/>
      <c r="I22" s="630"/>
      <c r="J22" s="630"/>
      <c r="K22" s="630"/>
      <c r="L22" s="630"/>
      <c r="M22" s="630"/>
      <c r="N22" s="630"/>
      <c r="O22" s="630"/>
      <c r="P22" s="630"/>
      <c r="Q22" s="631"/>
      <c r="R22" s="632">
        <v>3751359</v>
      </c>
      <c r="S22" s="633"/>
      <c r="T22" s="633"/>
      <c r="U22" s="633"/>
      <c r="V22" s="633"/>
      <c r="W22" s="633"/>
      <c r="X22" s="633"/>
      <c r="Y22" s="634"/>
      <c r="Z22" s="681">
        <v>65.900000000000006</v>
      </c>
      <c r="AA22" s="681"/>
      <c r="AB22" s="681"/>
      <c r="AC22" s="681"/>
      <c r="AD22" s="682">
        <v>3598212</v>
      </c>
      <c r="AE22" s="682"/>
      <c r="AF22" s="682"/>
      <c r="AG22" s="682"/>
      <c r="AH22" s="682"/>
      <c r="AI22" s="682"/>
      <c r="AJ22" s="682"/>
      <c r="AK22" s="682"/>
      <c r="AL22" s="635">
        <v>99.5</v>
      </c>
      <c r="AM22" s="636"/>
      <c r="AN22" s="636"/>
      <c r="AO22" s="683"/>
      <c r="AP22" s="727" t="s">
        <v>210</v>
      </c>
      <c r="AQ22" s="734"/>
      <c r="AR22" s="734"/>
      <c r="AS22" s="734"/>
      <c r="AT22" s="734"/>
      <c r="AU22" s="734"/>
      <c r="AV22" s="734"/>
      <c r="AW22" s="734"/>
      <c r="AX22" s="734"/>
      <c r="AY22" s="734"/>
      <c r="AZ22" s="734"/>
      <c r="BA22" s="734"/>
      <c r="BB22" s="734"/>
      <c r="BC22" s="734"/>
      <c r="BD22" s="734"/>
      <c r="BE22" s="734"/>
      <c r="BF22" s="729"/>
      <c r="BG22" s="632" t="s">
        <v>64</v>
      </c>
      <c r="BH22" s="633"/>
      <c r="BI22" s="633"/>
      <c r="BJ22" s="633"/>
      <c r="BK22" s="633"/>
      <c r="BL22" s="633"/>
      <c r="BM22" s="633"/>
      <c r="BN22" s="634"/>
      <c r="BO22" s="681" t="s">
        <v>64</v>
      </c>
      <c r="BP22" s="681"/>
      <c r="BQ22" s="681"/>
      <c r="BR22" s="681"/>
      <c r="BS22" s="638" t="s">
        <v>64</v>
      </c>
      <c r="BT22" s="633"/>
      <c r="BU22" s="633"/>
      <c r="BV22" s="633"/>
      <c r="BW22" s="633"/>
      <c r="BX22" s="633"/>
      <c r="BY22" s="633"/>
      <c r="BZ22" s="633"/>
      <c r="CA22" s="633"/>
      <c r="CB22" s="662"/>
      <c r="CD22" s="736" t="s">
        <v>211</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c r="B23" s="629" t="s">
        <v>212</v>
      </c>
      <c r="C23" s="630"/>
      <c r="D23" s="630"/>
      <c r="E23" s="630"/>
      <c r="F23" s="630"/>
      <c r="G23" s="630"/>
      <c r="H23" s="630"/>
      <c r="I23" s="630"/>
      <c r="J23" s="630"/>
      <c r="K23" s="630"/>
      <c r="L23" s="630"/>
      <c r="M23" s="630"/>
      <c r="N23" s="630"/>
      <c r="O23" s="630"/>
      <c r="P23" s="630"/>
      <c r="Q23" s="631"/>
      <c r="R23" s="632">
        <v>1782</v>
      </c>
      <c r="S23" s="633"/>
      <c r="T23" s="633"/>
      <c r="U23" s="633"/>
      <c r="V23" s="633"/>
      <c r="W23" s="633"/>
      <c r="X23" s="633"/>
      <c r="Y23" s="634"/>
      <c r="Z23" s="681">
        <v>0</v>
      </c>
      <c r="AA23" s="681"/>
      <c r="AB23" s="681"/>
      <c r="AC23" s="681"/>
      <c r="AD23" s="682">
        <v>1782</v>
      </c>
      <c r="AE23" s="682"/>
      <c r="AF23" s="682"/>
      <c r="AG23" s="682"/>
      <c r="AH23" s="682"/>
      <c r="AI23" s="682"/>
      <c r="AJ23" s="682"/>
      <c r="AK23" s="682"/>
      <c r="AL23" s="635">
        <v>0</v>
      </c>
      <c r="AM23" s="636"/>
      <c r="AN23" s="636"/>
      <c r="AO23" s="683"/>
      <c r="AP23" s="727" t="s">
        <v>213</v>
      </c>
      <c r="AQ23" s="734"/>
      <c r="AR23" s="734"/>
      <c r="AS23" s="734"/>
      <c r="AT23" s="734"/>
      <c r="AU23" s="734"/>
      <c r="AV23" s="734"/>
      <c r="AW23" s="734"/>
      <c r="AX23" s="734"/>
      <c r="AY23" s="734"/>
      <c r="AZ23" s="734"/>
      <c r="BA23" s="734"/>
      <c r="BB23" s="734"/>
      <c r="BC23" s="734"/>
      <c r="BD23" s="734"/>
      <c r="BE23" s="734"/>
      <c r="BF23" s="729"/>
      <c r="BG23" s="632" t="s">
        <v>64</v>
      </c>
      <c r="BH23" s="633"/>
      <c r="BI23" s="633"/>
      <c r="BJ23" s="633"/>
      <c r="BK23" s="633"/>
      <c r="BL23" s="633"/>
      <c r="BM23" s="633"/>
      <c r="BN23" s="634"/>
      <c r="BO23" s="681" t="s">
        <v>64</v>
      </c>
      <c r="BP23" s="681"/>
      <c r="BQ23" s="681"/>
      <c r="BR23" s="681"/>
      <c r="BS23" s="638" t="s">
        <v>64</v>
      </c>
      <c r="BT23" s="633"/>
      <c r="BU23" s="633"/>
      <c r="BV23" s="633"/>
      <c r="BW23" s="633"/>
      <c r="BX23" s="633"/>
      <c r="BY23" s="633"/>
      <c r="BZ23" s="633"/>
      <c r="CA23" s="633"/>
      <c r="CB23" s="662"/>
      <c r="CD23" s="736" t="s">
        <v>153</v>
      </c>
      <c r="CE23" s="737"/>
      <c r="CF23" s="737"/>
      <c r="CG23" s="737"/>
      <c r="CH23" s="737"/>
      <c r="CI23" s="737"/>
      <c r="CJ23" s="737"/>
      <c r="CK23" s="737"/>
      <c r="CL23" s="737"/>
      <c r="CM23" s="737"/>
      <c r="CN23" s="737"/>
      <c r="CO23" s="737"/>
      <c r="CP23" s="737"/>
      <c r="CQ23" s="738"/>
      <c r="CR23" s="736" t="s">
        <v>214</v>
      </c>
      <c r="CS23" s="737"/>
      <c r="CT23" s="737"/>
      <c r="CU23" s="737"/>
      <c r="CV23" s="737"/>
      <c r="CW23" s="737"/>
      <c r="CX23" s="737"/>
      <c r="CY23" s="738"/>
      <c r="CZ23" s="736" t="s">
        <v>215</v>
      </c>
      <c r="DA23" s="737"/>
      <c r="DB23" s="737"/>
      <c r="DC23" s="738"/>
      <c r="DD23" s="736" t="s">
        <v>216</v>
      </c>
      <c r="DE23" s="737"/>
      <c r="DF23" s="737"/>
      <c r="DG23" s="737"/>
      <c r="DH23" s="737"/>
      <c r="DI23" s="737"/>
      <c r="DJ23" s="737"/>
      <c r="DK23" s="738"/>
      <c r="DL23" s="745" t="s">
        <v>217</v>
      </c>
      <c r="DM23" s="746"/>
      <c r="DN23" s="746"/>
      <c r="DO23" s="746"/>
      <c r="DP23" s="746"/>
      <c r="DQ23" s="746"/>
      <c r="DR23" s="746"/>
      <c r="DS23" s="746"/>
      <c r="DT23" s="746"/>
      <c r="DU23" s="746"/>
      <c r="DV23" s="747"/>
      <c r="DW23" s="736" t="s">
        <v>218</v>
      </c>
      <c r="DX23" s="737"/>
      <c r="DY23" s="737"/>
      <c r="DZ23" s="737"/>
      <c r="EA23" s="737"/>
      <c r="EB23" s="737"/>
      <c r="EC23" s="738"/>
    </row>
    <row r="24" spans="2:133" ht="11.25" customHeight="1">
      <c r="B24" s="629" t="s">
        <v>219</v>
      </c>
      <c r="C24" s="630"/>
      <c r="D24" s="630"/>
      <c r="E24" s="630"/>
      <c r="F24" s="630"/>
      <c r="G24" s="630"/>
      <c r="H24" s="630"/>
      <c r="I24" s="630"/>
      <c r="J24" s="630"/>
      <c r="K24" s="630"/>
      <c r="L24" s="630"/>
      <c r="M24" s="630"/>
      <c r="N24" s="630"/>
      <c r="O24" s="630"/>
      <c r="P24" s="630"/>
      <c r="Q24" s="631"/>
      <c r="R24" s="632">
        <v>26785</v>
      </c>
      <c r="S24" s="633"/>
      <c r="T24" s="633"/>
      <c r="U24" s="633"/>
      <c r="V24" s="633"/>
      <c r="W24" s="633"/>
      <c r="X24" s="633"/>
      <c r="Y24" s="634"/>
      <c r="Z24" s="681">
        <v>0.5</v>
      </c>
      <c r="AA24" s="681"/>
      <c r="AB24" s="681"/>
      <c r="AC24" s="681"/>
      <c r="AD24" s="682" t="s">
        <v>64</v>
      </c>
      <c r="AE24" s="682"/>
      <c r="AF24" s="682"/>
      <c r="AG24" s="682"/>
      <c r="AH24" s="682"/>
      <c r="AI24" s="682"/>
      <c r="AJ24" s="682"/>
      <c r="AK24" s="682"/>
      <c r="AL24" s="635" t="s">
        <v>64</v>
      </c>
      <c r="AM24" s="636"/>
      <c r="AN24" s="636"/>
      <c r="AO24" s="683"/>
      <c r="AP24" s="727" t="s">
        <v>220</v>
      </c>
      <c r="AQ24" s="734"/>
      <c r="AR24" s="734"/>
      <c r="AS24" s="734"/>
      <c r="AT24" s="734"/>
      <c r="AU24" s="734"/>
      <c r="AV24" s="734"/>
      <c r="AW24" s="734"/>
      <c r="AX24" s="734"/>
      <c r="AY24" s="734"/>
      <c r="AZ24" s="734"/>
      <c r="BA24" s="734"/>
      <c r="BB24" s="734"/>
      <c r="BC24" s="734"/>
      <c r="BD24" s="734"/>
      <c r="BE24" s="734"/>
      <c r="BF24" s="729"/>
      <c r="BG24" s="632" t="s">
        <v>64</v>
      </c>
      <c r="BH24" s="633"/>
      <c r="BI24" s="633"/>
      <c r="BJ24" s="633"/>
      <c r="BK24" s="633"/>
      <c r="BL24" s="633"/>
      <c r="BM24" s="633"/>
      <c r="BN24" s="634"/>
      <c r="BO24" s="681" t="s">
        <v>64</v>
      </c>
      <c r="BP24" s="681"/>
      <c r="BQ24" s="681"/>
      <c r="BR24" s="681"/>
      <c r="BS24" s="638" t="s">
        <v>64</v>
      </c>
      <c r="BT24" s="633"/>
      <c r="BU24" s="633"/>
      <c r="BV24" s="633"/>
      <c r="BW24" s="633"/>
      <c r="BX24" s="633"/>
      <c r="BY24" s="633"/>
      <c r="BZ24" s="633"/>
      <c r="CA24" s="633"/>
      <c r="CB24" s="662"/>
      <c r="CD24" s="690" t="s">
        <v>221</v>
      </c>
      <c r="CE24" s="691"/>
      <c r="CF24" s="691"/>
      <c r="CG24" s="691"/>
      <c r="CH24" s="691"/>
      <c r="CI24" s="691"/>
      <c r="CJ24" s="691"/>
      <c r="CK24" s="691"/>
      <c r="CL24" s="691"/>
      <c r="CM24" s="691"/>
      <c r="CN24" s="691"/>
      <c r="CO24" s="691"/>
      <c r="CP24" s="691"/>
      <c r="CQ24" s="692"/>
      <c r="CR24" s="684">
        <v>2263488</v>
      </c>
      <c r="CS24" s="685"/>
      <c r="CT24" s="685"/>
      <c r="CU24" s="685"/>
      <c r="CV24" s="685"/>
      <c r="CW24" s="685"/>
      <c r="CX24" s="685"/>
      <c r="CY24" s="731"/>
      <c r="CZ24" s="732">
        <v>41.1</v>
      </c>
      <c r="DA24" s="701"/>
      <c r="DB24" s="701"/>
      <c r="DC24" s="735"/>
      <c r="DD24" s="730">
        <v>1789788</v>
      </c>
      <c r="DE24" s="685"/>
      <c r="DF24" s="685"/>
      <c r="DG24" s="685"/>
      <c r="DH24" s="685"/>
      <c r="DI24" s="685"/>
      <c r="DJ24" s="685"/>
      <c r="DK24" s="731"/>
      <c r="DL24" s="730">
        <v>1789535</v>
      </c>
      <c r="DM24" s="685"/>
      <c r="DN24" s="685"/>
      <c r="DO24" s="685"/>
      <c r="DP24" s="685"/>
      <c r="DQ24" s="685"/>
      <c r="DR24" s="685"/>
      <c r="DS24" s="685"/>
      <c r="DT24" s="685"/>
      <c r="DU24" s="685"/>
      <c r="DV24" s="731"/>
      <c r="DW24" s="732">
        <v>46.9</v>
      </c>
      <c r="DX24" s="701"/>
      <c r="DY24" s="701"/>
      <c r="DZ24" s="701"/>
      <c r="EA24" s="701"/>
      <c r="EB24" s="701"/>
      <c r="EC24" s="733"/>
    </row>
    <row r="25" spans="2:133" ht="11.25" customHeight="1">
      <c r="B25" s="629" t="s">
        <v>222</v>
      </c>
      <c r="C25" s="630"/>
      <c r="D25" s="630"/>
      <c r="E25" s="630"/>
      <c r="F25" s="630"/>
      <c r="G25" s="630"/>
      <c r="H25" s="630"/>
      <c r="I25" s="630"/>
      <c r="J25" s="630"/>
      <c r="K25" s="630"/>
      <c r="L25" s="630"/>
      <c r="M25" s="630"/>
      <c r="N25" s="630"/>
      <c r="O25" s="630"/>
      <c r="P25" s="630"/>
      <c r="Q25" s="631"/>
      <c r="R25" s="632">
        <v>34664</v>
      </c>
      <c r="S25" s="633"/>
      <c r="T25" s="633"/>
      <c r="U25" s="633"/>
      <c r="V25" s="633"/>
      <c r="W25" s="633"/>
      <c r="X25" s="633"/>
      <c r="Y25" s="634"/>
      <c r="Z25" s="681">
        <v>0.6</v>
      </c>
      <c r="AA25" s="681"/>
      <c r="AB25" s="681"/>
      <c r="AC25" s="681"/>
      <c r="AD25" s="682" t="s">
        <v>64</v>
      </c>
      <c r="AE25" s="682"/>
      <c r="AF25" s="682"/>
      <c r="AG25" s="682"/>
      <c r="AH25" s="682"/>
      <c r="AI25" s="682"/>
      <c r="AJ25" s="682"/>
      <c r="AK25" s="682"/>
      <c r="AL25" s="635" t="s">
        <v>64</v>
      </c>
      <c r="AM25" s="636"/>
      <c r="AN25" s="636"/>
      <c r="AO25" s="683"/>
      <c r="AP25" s="727" t="s">
        <v>223</v>
      </c>
      <c r="AQ25" s="734"/>
      <c r="AR25" s="734"/>
      <c r="AS25" s="734"/>
      <c r="AT25" s="734"/>
      <c r="AU25" s="734"/>
      <c r="AV25" s="734"/>
      <c r="AW25" s="734"/>
      <c r="AX25" s="734"/>
      <c r="AY25" s="734"/>
      <c r="AZ25" s="734"/>
      <c r="BA25" s="734"/>
      <c r="BB25" s="734"/>
      <c r="BC25" s="734"/>
      <c r="BD25" s="734"/>
      <c r="BE25" s="734"/>
      <c r="BF25" s="729"/>
      <c r="BG25" s="632" t="s">
        <v>64</v>
      </c>
      <c r="BH25" s="633"/>
      <c r="BI25" s="633"/>
      <c r="BJ25" s="633"/>
      <c r="BK25" s="633"/>
      <c r="BL25" s="633"/>
      <c r="BM25" s="633"/>
      <c r="BN25" s="634"/>
      <c r="BO25" s="681" t="s">
        <v>64</v>
      </c>
      <c r="BP25" s="681"/>
      <c r="BQ25" s="681"/>
      <c r="BR25" s="681"/>
      <c r="BS25" s="638" t="s">
        <v>64</v>
      </c>
      <c r="BT25" s="633"/>
      <c r="BU25" s="633"/>
      <c r="BV25" s="633"/>
      <c r="BW25" s="633"/>
      <c r="BX25" s="633"/>
      <c r="BY25" s="633"/>
      <c r="BZ25" s="633"/>
      <c r="CA25" s="633"/>
      <c r="CB25" s="662"/>
      <c r="CD25" s="663" t="s">
        <v>224</v>
      </c>
      <c r="CE25" s="660"/>
      <c r="CF25" s="660"/>
      <c r="CG25" s="660"/>
      <c r="CH25" s="660"/>
      <c r="CI25" s="660"/>
      <c r="CJ25" s="660"/>
      <c r="CK25" s="660"/>
      <c r="CL25" s="660"/>
      <c r="CM25" s="660"/>
      <c r="CN25" s="660"/>
      <c r="CO25" s="660"/>
      <c r="CP25" s="660"/>
      <c r="CQ25" s="661"/>
      <c r="CR25" s="632">
        <v>955109</v>
      </c>
      <c r="CS25" s="651"/>
      <c r="CT25" s="651"/>
      <c r="CU25" s="651"/>
      <c r="CV25" s="651"/>
      <c r="CW25" s="651"/>
      <c r="CX25" s="651"/>
      <c r="CY25" s="652"/>
      <c r="CZ25" s="635">
        <v>17.3</v>
      </c>
      <c r="DA25" s="653"/>
      <c r="DB25" s="653"/>
      <c r="DC25" s="654"/>
      <c r="DD25" s="638">
        <v>912697</v>
      </c>
      <c r="DE25" s="651"/>
      <c r="DF25" s="651"/>
      <c r="DG25" s="651"/>
      <c r="DH25" s="651"/>
      <c r="DI25" s="651"/>
      <c r="DJ25" s="651"/>
      <c r="DK25" s="652"/>
      <c r="DL25" s="638">
        <v>912444</v>
      </c>
      <c r="DM25" s="651"/>
      <c r="DN25" s="651"/>
      <c r="DO25" s="651"/>
      <c r="DP25" s="651"/>
      <c r="DQ25" s="651"/>
      <c r="DR25" s="651"/>
      <c r="DS25" s="651"/>
      <c r="DT25" s="651"/>
      <c r="DU25" s="651"/>
      <c r="DV25" s="652"/>
      <c r="DW25" s="635">
        <v>23.9</v>
      </c>
      <c r="DX25" s="653"/>
      <c r="DY25" s="653"/>
      <c r="DZ25" s="653"/>
      <c r="EA25" s="653"/>
      <c r="EB25" s="653"/>
      <c r="EC25" s="655"/>
    </row>
    <row r="26" spans="2:133" ht="11.25" customHeight="1">
      <c r="B26" s="629" t="s">
        <v>225</v>
      </c>
      <c r="C26" s="630"/>
      <c r="D26" s="630"/>
      <c r="E26" s="630"/>
      <c r="F26" s="630"/>
      <c r="G26" s="630"/>
      <c r="H26" s="630"/>
      <c r="I26" s="630"/>
      <c r="J26" s="630"/>
      <c r="K26" s="630"/>
      <c r="L26" s="630"/>
      <c r="M26" s="630"/>
      <c r="N26" s="630"/>
      <c r="O26" s="630"/>
      <c r="P26" s="630"/>
      <c r="Q26" s="631"/>
      <c r="R26" s="632">
        <v>5667</v>
      </c>
      <c r="S26" s="633"/>
      <c r="T26" s="633"/>
      <c r="U26" s="633"/>
      <c r="V26" s="633"/>
      <c r="W26" s="633"/>
      <c r="X26" s="633"/>
      <c r="Y26" s="634"/>
      <c r="Z26" s="681">
        <v>0.1</v>
      </c>
      <c r="AA26" s="681"/>
      <c r="AB26" s="681"/>
      <c r="AC26" s="681"/>
      <c r="AD26" s="682" t="s">
        <v>64</v>
      </c>
      <c r="AE26" s="682"/>
      <c r="AF26" s="682"/>
      <c r="AG26" s="682"/>
      <c r="AH26" s="682"/>
      <c r="AI26" s="682"/>
      <c r="AJ26" s="682"/>
      <c r="AK26" s="682"/>
      <c r="AL26" s="635" t="s">
        <v>64</v>
      </c>
      <c r="AM26" s="636"/>
      <c r="AN26" s="636"/>
      <c r="AO26" s="683"/>
      <c r="AP26" s="727" t="s">
        <v>226</v>
      </c>
      <c r="AQ26" s="728"/>
      <c r="AR26" s="728"/>
      <c r="AS26" s="728"/>
      <c r="AT26" s="728"/>
      <c r="AU26" s="728"/>
      <c r="AV26" s="728"/>
      <c r="AW26" s="728"/>
      <c r="AX26" s="728"/>
      <c r="AY26" s="728"/>
      <c r="AZ26" s="728"/>
      <c r="BA26" s="728"/>
      <c r="BB26" s="728"/>
      <c r="BC26" s="728"/>
      <c r="BD26" s="728"/>
      <c r="BE26" s="728"/>
      <c r="BF26" s="729"/>
      <c r="BG26" s="632" t="s">
        <v>64</v>
      </c>
      <c r="BH26" s="633"/>
      <c r="BI26" s="633"/>
      <c r="BJ26" s="633"/>
      <c r="BK26" s="633"/>
      <c r="BL26" s="633"/>
      <c r="BM26" s="633"/>
      <c r="BN26" s="634"/>
      <c r="BO26" s="681" t="s">
        <v>64</v>
      </c>
      <c r="BP26" s="681"/>
      <c r="BQ26" s="681"/>
      <c r="BR26" s="681"/>
      <c r="BS26" s="638" t="s">
        <v>64</v>
      </c>
      <c r="BT26" s="633"/>
      <c r="BU26" s="633"/>
      <c r="BV26" s="633"/>
      <c r="BW26" s="633"/>
      <c r="BX26" s="633"/>
      <c r="BY26" s="633"/>
      <c r="BZ26" s="633"/>
      <c r="CA26" s="633"/>
      <c r="CB26" s="662"/>
      <c r="CD26" s="663" t="s">
        <v>227</v>
      </c>
      <c r="CE26" s="660"/>
      <c r="CF26" s="660"/>
      <c r="CG26" s="660"/>
      <c r="CH26" s="660"/>
      <c r="CI26" s="660"/>
      <c r="CJ26" s="660"/>
      <c r="CK26" s="660"/>
      <c r="CL26" s="660"/>
      <c r="CM26" s="660"/>
      <c r="CN26" s="660"/>
      <c r="CO26" s="660"/>
      <c r="CP26" s="660"/>
      <c r="CQ26" s="661"/>
      <c r="CR26" s="632">
        <v>610780</v>
      </c>
      <c r="CS26" s="633"/>
      <c r="CT26" s="633"/>
      <c r="CU26" s="633"/>
      <c r="CV26" s="633"/>
      <c r="CW26" s="633"/>
      <c r="CX26" s="633"/>
      <c r="CY26" s="634"/>
      <c r="CZ26" s="635">
        <v>11.1</v>
      </c>
      <c r="DA26" s="653"/>
      <c r="DB26" s="653"/>
      <c r="DC26" s="654"/>
      <c r="DD26" s="638">
        <v>570268</v>
      </c>
      <c r="DE26" s="633"/>
      <c r="DF26" s="633"/>
      <c r="DG26" s="633"/>
      <c r="DH26" s="633"/>
      <c r="DI26" s="633"/>
      <c r="DJ26" s="633"/>
      <c r="DK26" s="634"/>
      <c r="DL26" s="638" t="s">
        <v>64</v>
      </c>
      <c r="DM26" s="633"/>
      <c r="DN26" s="633"/>
      <c r="DO26" s="633"/>
      <c r="DP26" s="633"/>
      <c r="DQ26" s="633"/>
      <c r="DR26" s="633"/>
      <c r="DS26" s="633"/>
      <c r="DT26" s="633"/>
      <c r="DU26" s="633"/>
      <c r="DV26" s="634"/>
      <c r="DW26" s="635" t="s">
        <v>64</v>
      </c>
      <c r="DX26" s="653"/>
      <c r="DY26" s="653"/>
      <c r="DZ26" s="653"/>
      <c r="EA26" s="653"/>
      <c r="EB26" s="653"/>
      <c r="EC26" s="655"/>
    </row>
    <row r="27" spans="2:133" ht="11.25" customHeight="1">
      <c r="B27" s="629" t="s">
        <v>228</v>
      </c>
      <c r="C27" s="630"/>
      <c r="D27" s="630"/>
      <c r="E27" s="630"/>
      <c r="F27" s="630"/>
      <c r="G27" s="630"/>
      <c r="H27" s="630"/>
      <c r="I27" s="630"/>
      <c r="J27" s="630"/>
      <c r="K27" s="630"/>
      <c r="L27" s="630"/>
      <c r="M27" s="630"/>
      <c r="N27" s="630"/>
      <c r="O27" s="630"/>
      <c r="P27" s="630"/>
      <c r="Q27" s="631"/>
      <c r="R27" s="632">
        <v>533083</v>
      </c>
      <c r="S27" s="633"/>
      <c r="T27" s="633"/>
      <c r="U27" s="633"/>
      <c r="V27" s="633"/>
      <c r="W27" s="633"/>
      <c r="X27" s="633"/>
      <c r="Y27" s="634"/>
      <c r="Z27" s="681">
        <v>9.4</v>
      </c>
      <c r="AA27" s="681"/>
      <c r="AB27" s="681"/>
      <c r="AC27" s="681"/>
      <c r="AD27" s="682" t="s">
        <v>64</v>
      </c>
      <c r="AE27" s="682"/>
      <c r="AF27" s="682"/>
      <c r="AG27" s="682"/>
      <c r="AH27" s="682"/>
      <c r="AI27" s="682"/>
      <c r="AJ27" s="682"/>
      <c r="AK27" s="682"/>
      <c r="AL27" s="635" t="s">
        <v>64</v>
      </c>
      <c r="AM27" s="636"/>
      <c r="AN27" s="636"/>
      <c r="AO27" s="683"/>
      <c r="AP27" s="629" t="s">
        <v>229</v>
      </c>
      <c r="AQ27" s="630"/>
      <c r="AR27" s="630"/>
      <c r="AS27" s="630"/>
      <c r="AT27" s="630"/>
      <c r="AU27" s="630"/>
      <c r="AV27" s="630"/>
      <c r="AW27" s="630"/>
      <c r="AX27" s="630"/>
      <c r="AY27" s="630"/>
      <c r="AZ27" s="630"/>
      <c r="BA27" s="630"/>
      <c r="BB27" s="630"/>
      <c r="BC27" s="630"/>
      <c r="BD27" s="630"/>
      <c r="BE27" s="630"/>
      <c r="BF27" s="631"/>
      <c r="BG27" s="632">
        <v>1391442</v>
      </c>
      <c r="BH27" s="633"/>
      <c r="BI27" s="633"/>
      <c r="BJ27" s="633"/>
      <c r="BK27" s="633"/>
      <c r="BL27" s="633"/>
      <c r="BM27" s="633"/>
      <c r="BN27" s="634"/>
      <c r="BO27" s="681">
        <v>100</v>
      </c>
      <c r="BP27" s="681"/>
      <c r="BQ27" s="681"/>
      <c r="BR27" s="681"/>
      <c r="BS27" s="638" t="s">
        <v>64</v>
      </c>
      <c r="BT27" s="633"/>
      <c r="BU27" s="633"/>
      <c r="BV27" s="633"/>
      <c r="BW27" s="633"/>
      <c r="BX27" s="633"/>
      <c r="BY27" s="633"/>
      <c r="BZ27" s="633"/>
      <c r="CA27" s="633"/>
      <c r="CB27" s="662"/>
      <c r="CD27" s="663" t="s">
        <v>230</v>
      </c>
      <c r="CE27" s="660"/>
      <c r="CF27" s="660"/>
      <c r="CG27" s="660"/>
      <c r="CH27" s="660"/>
      <c r="CI27" s="660"/>
      <c r="CJ27" s="660"/>
      <c r="CK27" s="660"/>
      <c r="CL27" s="660"/>
      <c r="CM27" s="660"/>
      <c r="CN27" s="660"/>
      <c r="CO27" s="660"/>
      <c r="CP27" s="660"/>
      <c r="CQ27" s="661"/>
      <c r="CR27" s="632">
        <v>658657</v>
      </c>
      <c r="CS27" s="651"/>
      <c r="CT27" s="651"/>
      <c r="CU27" s="651"/>
      <c r="CV27" s="651"/>
      <c r="CW27" s="651"/>
      <c r="CX27" s="651"/>
      <c r="CY27" s="652"/>
      <c r="CZ27" s="635">
        <v>12</v>
      </c>
      <c r="DA27" s="653"/>
      <c r="DB27" s="653"/>
      <c r="DC27" s="654"/>
      <c r="DD27" s="638">
        <v>227369</v>
      </c>
      <c r="DE27" s="651"/>
      <c r="DF27" s="651"/>
      <c r="DG27" s="651"/>
      <c r="DH27" s="651"/>
      <c r="DI27" s="651"/>
      <c r="DJ27" s="651"/>
      <c r="DK27" s="652"/>
      <c r="DL27" s="638">
        <v>227369</v>
      </c>
      <c r="DM27" s="651"/>
      <c r="DN27" s="651"/>
      <c r="DO27" s="651"/>
      <c r="DP27" s="651"/>
      <c r="DQ27" s="651"/>
      <c r="DR27" s="651"/>
      <c r="DS27" s="651"/>
      <c r="DT27" s="651"/>
      <c r="DU27" s="651"/>
      <c r="DV27" s="652"/>
      <c r="DW27" s="635">
        <v>6</v>
      </c>
      <c r="DX27" s="653"/>
      <c r="DY27" s="653"/>
      <c r="DZ27" s="653"/>
      <c r="EA27" s="653"/>
      <c r="EB27" s="653"/>
      <c r="EC27" s="655"/>
    </row>
    <row r="28" spans="2:133" ht="11.25" customHeight="1">
      <c r="B28" s="724" t="s">
        <v>231</v>
      </c>
      <c r="C28" s="725"/>
      <c r="D28" s="725"/>
      <c r="E28" s="725"/>
      <c r="F28" s="725"/>
      <c r="G28" s="725"/>
      <c r="H28" s="725"/>
      <c r="I28" s="725"/>
      <c r="J28" s="725"/>
      <c r="K28" s="725"/>
      <c r="L28" s="725"/>
      <c r="M28" s="725"/>
      <c r="N28" s="725"/>
      <c r="O28" s="725"/>
      <c r="P28" s="725"/>
      <c r="Q28" s="726"/>
      <c r="R28" s="632" t="s">
        <v>64</v>
      </c>
      <c r="S28" s="633"/>
      <c r="T28" s="633"/>
      <c r="U28" s="633"/>
      <c r="V28" s="633"/>
      <c r="W28" s="633"/>
      <c r="X28" s="633"/>
      <c r="Y28" s="634"/>
      <c r="Z28" s="681" t="s">
        <v>64</v>
      </c>
      <c r="AA28" s="681"/>
      <c r="AB28" s="681"/>
      <c r="AC28" s="681"/>
      <c r="AD28" s="682" t="s">
        <v>64</v>
      </c>
      <c r="AE28" s="682"/>
      <c r="AF28" s="682"/>
      <c r="AG28" s="682"/>
      <c r="AH28" s="682"/>
      <c r="AI28" s="682"/>
      <c r="AJ28" s="682"/>
      <c r="AK28" s="682"/>
      <c r="AL28" s="635" t="s">
        <v>64</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3" t="s">
        <v>232</v>
      </c>
      <c r="CE28" s="660"/>
      <c r="CF28" s="660"/>
      <c r="CG28" s="660"/>
      <c r="CH28" s="660"/>
      <c r="CI28" s="660"/>
      <c r="CJ28" s="660"/>
      <c r="CK28" s="660"/>
      <c r="CL28" s="660"/>
      <c r="CM28" s="660"/>
      <c r="CN28" s="660"/>
      <c r="CO28" s="660"/>
      <c r="CP28" s="660"/>
      <c r="CQ28" s="661"/>
      <c r="CR28" s="632">
        <v>649722</v>
      </c>
      <c r="CS28" s="633"/>
      <c r="CT28" s="633"/>
      <c r="CU28" s="633"/>
      <c r="CV28" s="633"/>
      <c r="CW28" s="633"/>
      <c r="CX28" s="633"/>
      <c r="CY28" s="634"/>
      <c r="CZ28" s="635">
        <v>11.8</v>
      </c>
      <c r="DA28" s="653"/>
      <c r="DB28" s="653"/>
      <c r="DC28" s="654"/>
      <c r="DD28" s="638">
        <v>649722</v>
      </c>
      <c r="DE28" s="633"/>
      <c r="DF28" s="633"/>
      <c r="DG28" s="633"/>
      <c r="DH28" s="633"/>
      <c r="DI28" s="633"/>
      <c r="DJ28" s="633"/>
      <c r="DK28" s="634"/>
      <c r="DL28" s="638">
        <v>649722</v>
      </c>
      <c r="DM28" s="633"/>
      <c r="DN28" s="633"/>
      <c r="DO28" s="633"/>
      <c r="DP28" s="633"/>
      <c r="DQ28" s="633"/>
      <c r="DR28" s="633"/>
      <c r="DS28" s="633"/>
      <c r="DT28" s="633"/>
      <c r="DU28" s="633"/>
      <c r="DV28" s="634"/>
      <c r="DW28" s="635">
        <v>17</v>
      </c>
      <c r="DX28" s="653"/>
      <c r="DY28" s="653"/>
      <c r="DZ28" s="653"/>
      <c r="EA28" s="653"/>
      <c r="EB28" s="653"/>
      <c r="EC28" s="655"/>
    </row>
    <row r="29" spans="2:133" ht="11.25" customHeight="1">
      <c r="B29" s="629" t="s">
        <v>233</v>
      </c>
      <c r="C29" s="630"/>
      <c r="D29" s="630"/>
      <c r="E29" s="630"/>
      <c r="F29" s="630"/>
      <c r="G29" s="630"/>
      <c r="H29" s="630"/>
      <c r="I29" s="630"/>
      <c r="J29" s="630"/>
      <c r="K29" s="630"/>
      <c r="L29" s="630"/>
      <c r="M29" s="630"/>
      <c r="N29" s="630"/>
      <c r="O29" s="630"/>
      <c r="P29" s="630"/>
      <c r="Q29" s="631"/>
      <c r="R29" s="632">
        <v>304381</v>
      </c>
      <c r="S29" s="633"/>
      <c r="T29" s="633"/>
      <c r="U29" s="633"/>
      <c r="V29" s="633"/>
      <c r="W29" s="633"/>
      <c r="X29" s="633"/>
      <c r="Y29" s="634"/>
      <c r="Z29" s="681">
        <v>5.3</v>
      </c>
      <c r="AA29" s="681"/>
      <c r="AB29" s="681"/>
      <c r="AC29" s="681"/>
      <c r="AD29" s="682" t="s">
        <v>64</v>
      </c>
      <c r="AE29" s="682"/>
      <c r="AF29" s="682"/>
      <c r="AG29" s="682"/>
      <c r="AH29" s="682"/>
      <c r="AI29" s="682"/>
      <c r="AJ29" s="682"/>
      <c r="AK29" s="682"/>
      <c r="AL29" s="635" t="s">
        <v>64</v>
      </c>
      <c r="AM29" s="636"/>
      <c r="AN29" s="636"/>
      <c r="AO29" s="683"/>
      <c r="AP29" s="693" t="s">
        <v>153</v>
      </c>
      <c r="AQ29" s="694"/>
      <c r="AR29" s="694"/>
      <c r="AS29" s="694"/>
      <c r="AT29" s="694"/>
      <c r="AU29" s="694"/>
      <c r="AV29" s="694"/>
      <c r="AW29" s="694"/>
      <c r="AX29" s="694"/>
      <c r="AY29" s="694"/>
      <c r="AZ29" s="694"/>
      <c r="BA29" s="694"/>
      <c r="BB29" s="694"/>
      <c r="BC29" s="694"/>
      <c r="BD29" s="694"/>
      <c r="BE29" s="694"/>
      <c r="BF29" s="695"/>
      <c r="BG29" s="693" t="s">
        <v>234</v>
      </c>
      <c r="BH29" s="721"/>
      <c r="BI29" s="721"/>
      <c r="BJ29" s="721"/>
      <c r="BK29" s="721"/>
      <c r="BL29" s="721"/>
      <c r="BM29" s="721"/>
      <c r="BN29" s="721"/>
      <c r="BO29" s="721"/>
      <c r="BP29" s="721"/>
      <c r="BQ29" s="722"/>
      <c r="BR29" s="693" t="s">
        <v>235</v>
      </c>
      <c r="BS29" s="721"/>
      <c r="BT29" s="721"/>
      <c r="BU29" s="721"/>
      <c r="BV29" s="721"/>
      <c r="BW29" s="721"/>
      <c r="BX29" s="721"/>
      <c r="BY29" s="721"/>
      <c r="BZ29" s="721"/>
      <c r="CA29" s="721"/>
      <c r="CB29" s="722"/>
      <c r="CD29" s="703" t="s">
        <v>236</v>
      </c>
      <c r="CE29" s="704"/>
      <c r="CF29" s="663" t="s">
        <v>237</v>
      </c>
      <c r="CG29" s="660"/>
      <c r="CH29" s="660"/>
      <c r="CI29" s="660"/>
      <c r="CJ29" s="660"/>
      <c r="CK29" s="660"/>
      <c r="CL29" s="660"/>
      <c r="CM29" s="660"/>
      <c r="CN29" s="660"/>
      <c r="CO29" s="660"/>
      <c r="CP29" s="660"/>
      <c r="CQ29" s="661"/>
      <c r="CR29" s="632">
        <v>649722</v>
      </c>
      <c r="CS29" s="651"/>
      <c r="CT29" s="651"/>
      <c r="CU29" s="651"/>
      <c r="CV29" s="651"/>
      <c r="CW29" s="651"/>
      <c r="CX29" s="651"/>
      <c r="CY29" s="652"/>
      <c r="CZ29" s="635">
        <v>11.8</v>
      </c>
      <c r="DA29" s="653"/>
      <c r="DB29" s="653"/>
      <c r="DC29" s="654"/>
      <c r="DD29" s="638">
        <v>649722</v>
      </c>
      <c r="DE29" s="651"/>
      <c r="DF29" s="651"/>
      <c r="DG29" s="651"/>
      <c r="DH29" s="651"/>
      <c r="DI29" s="651"/>
      <c r="DJ29" s="651"/>
      <c r="DK29" s="652"/>
      <c r="DL29" s="638">
        <v>649722</v>
      </c>
      <c r="DM29" s="651"/>
      <c r="DN29" s="651"/>
      <c r="DO29" s="651"/>
      <c r="DP29" s="651"/>
      <c r="DQ29" s="651"/>
      <c r="DR29" s="651"/>
      <c r="DS29" s="651"/>
      <c r="DT29" s="651"/>
      <c r="DU29" s="651"/>
      <c r="DV29" s="652"/>
      <c r="DW29" s="635">
        <v>17</v>
      </c>
      <c r="DX29" s="653"/>
      <c r="DY29" s="653"/>
      <c r="DZ29" s="653"/>
      <c r="EA29" s="653"/>
      <c r="EB29" s="653"/>
      <c r="EC29" s="655"/>
    </row>
    <row r="30" spans="2:133" ht="11.25" customHeight="1">
      <c r="B30" s="629" t="s">
        <v>238</v>
      </c>
      <c r="C30" s="630"/>
      <c r="D30" s="630"/>
      <c r="E30" s="630"/>
      <c r="F30" s="630"/>
      <c r="G30" s="630"/>
      <c r="H30" s="630"/>
      <c r="I30" s="630"/>
      <c r="J30" s="630"/>
      <c r="K30" s="630"/>
      <c r="L30" s="630"/>
      <c r="M30" s="630"/>
      <c r="N30" s="630"/>
      <c r="O30" s="630"/>
      <c r="P30" s="630"/>
      <c r="Q30" s="631"/>
      <c r="R30" s="632">
        <v>47571</v>
      </c>
      <c r="S30" s="633"/>
      <c r="T30" s="633"/>
      <c r="U30" s="633"/>
      <c r="V30" s="633"/>
      <c r="W30" s="633"/>
      <c r="X30" s="633"/>
      <c r="Y30" s="634"/>
      <c r="Z30" s="681">
        <v>0.8</v>
      </c>
      <c r="AA30" s="681"/>
      <c r="AB30" s="681"/>
      <c r="AC30" s="681"/>
      <c r="AD30" s="682">
        <v>16516</v>
      </c>
      <c r="AE30" s="682"/>
      <c r="AF30" s="682"/>
      <c r="AG30" s="682"/>
      <c r="AH30" s="682"/>
      <c r="AI30" s="682"/>
      <c r="AJ30" s="682"/>
      <c r="AK30" s="682"/>
      <c r="AL30" s="635">
        <v>0.5</v>
      </c>
      <c r="AM30" s="636"/>
      <c r="AN30" s="636"/>
      <c r="AO30" s="683"/>
      <c r="AP30" s="709" t="s">
        <v>239</v>
      </c>
      <c r="AQ30" s="710"/>
      <c r="AR30" s="710"/>
      <c r="AS30" s="710"/>
      <c r="AT30" s="715" t="s">
        <v>240</v>
      </c>
      <c r="AU30" s="86"/>
      <c r="AV30" s="86"/>
      <c r="AW30" s="86"/>
      <c r="AX30" s="718" t="s">
        <v>119</v>
      </c>
      <c r="AY30" s="719"/>
      <c r="AZ30" s="719"/>
      <c r="BA30" s="719"/>
      <c r="BB30" s="719"/>
      <c r="BC30" s="719"/>
      <c r="BD30" s="719"/>
      <c r="BE30" s="719"/>
      <c r="BF30" s="720"/>
      <c r="BG30" s="699">
        <v>99.5</v>
      </c>
      <c r="BH30" s="700"/>
      <c r="BI30" s="700"/>
      <c r="BJ30" s="700"/>
      <c r="BK30" s="700"/>
      <c r="BL30" s="700"/>
      <c r="BM30" s="701">
        <v>99.1</v>
      </c>
      <c r="BN30" s="700"/>
      <c r="BO30" s="700"/>
      <c r="BP30" s="700"/>
      <c r="BQ30" s="702"/>
      <c r="BR30" s="699">
        <v>99.7</v>
      </c>
      <c r="BS30" s="700"/>
      <c r="BT30" s="700"/>
      <c r="BU30" s="700"/>
      <c r="BV30" s="700"/>
      <c r="BW30" s="700"/>
      <c r="BX30" s="701">
        <v>97</v>
      </c>
      <c r="BY30" s="700"/>
      <c r="BZ30" s="700"/>
      <c r="CA30" s="700"/>
      <c r="CB30" s="702"/>
      <c r="CD30" s="705"/>
      <c r="CE30" s="706"/>
      <c r="CF30" s="663" t="s">
        <v>241</v>
      </c>
      <c r="CG30" s="660"/>
      <c r="CH30" s="660"/>
      <c r="CI30" s="660"/>
      <c r="CJ30" s="660"/>
      <c r="CK30" s="660"/>
      <c r="CL30" s="660"/>
      <c r="CM30" s="660"/>
      <c r="CN30" s="660"/>
      <c r="CO30" s="660"/>
      <c r="CP30" s="660"/>
      <c r="CQ30" s="661"/>
      <c r="CR30" s="632">
        <v>599713</v>
      </c>
      <c r="CS30" s="633"/>
      <c r="CT30" s="633"/>
      <c r="CU30" s="633"/>
      <c r="CV30" s="633"/>
      <c r="CW30" s="633"/>
      <c r="CX30" s="633"/>
      <c r="CY30" s="634"/>
      <c r="CZ30" s="635">
        <v>10.9</v>
      </c>
      <c r="DA30" s="653"/>
      <c r="DB30" s="653"/>
      <c r="DC30" s="654"/>
      <c r="DD30" s="638">
        <v>599713</v>
      </c>
      <c r="DE30" s="633"/>
      <c r="DF30" s="633"/>
      <c r="DG30" s="633"/>
      <c r="DH30" s="633"/>
      <c r="DI30" s="633"/>
      <c r="DJ30" s="633"/>
      <c r="DK30" s="634"/>
      <c r="DL30" s="638">
        <v>599713</v>
      </c>
      <c r="DM30" s="633"/>
      <c r="DN30" s="633"/>
      <c r="DO30" s="633"/>
      <c r="DP30" s="633"/>
      <c r="DQ30" s="633"/>
      <c r="DR30" s="633"/>
      <c r="DS30" s="633"/>
      <c r="DT30" s="633"/>
      <c r="DU30" s="633"/>
      <c r="DV30" s="634"/>
      <c r="DW30" s="635">
        <v>15.7</v>
      </c>
      <c r="DX30" s="653"/>
      <c r="DY30" s="653"/>
      <c r="DZ30" s="653"/>
      <c r="EA30" s="653"/>
      <c r="EB30" s="653"/>
      <c r="EC30" s="655"/>
    </row>
    <row r="31" spans="2:133" ht="11.25" customHeight="1">
      <c r="B31" s="629" t="s">
        <v>242</v>
      </c>
      <c r="C31" s="630"/>
      <c r="D31" s="630"/>
      <c r="E31" s="630"/>
      <c r="F31" s="630"/>
      <c r="G31" s="630"/>
      <c r="H31" s="630"/>
      <c r="I31" s="630"/>
      <c r="J31" s="630"/>
      <c r="K31" s="630"/>
      <c r="L31" s="630"/>
      <c r="M31" s="630"/>
      <c r="N31" s="630"/>
      <c r="O31" s="630"/>
      <c r="P31" s="630"/>
      <c r="Q31" s="631"/>
      <c r="R31" s="632">
        <v>6305</v>
      </c>
      <c r="S31" s="633"/>
      <c r="T31" s="633"/>
      <c r="U31" s="633"/>
      <c r="V31" s="633"/>
      <c r="W31" s="633"/>
      <c r="X31" s="633"/>
      <c r="Y31" s="634"/>
      <c r="Z31" s="681">
        <v>0.1</v>
      </c>
      <c r="AA31" s="681"/>
      <c r="AB31" s="681"/>
      <c r="AC31" s="681"/>
      <c r="AD31" s="682" t="s">
        <v>64</v>
      </c>
      <c r="AE31" s="682"/>
      <c r="AF31" s="682"/>
      <c r="AG31" s="682"/>
      <c r="AH31" s="682"/>
      <c r="AI31" s="682"/>
      <c r="AJ31" s="682"/>
      <c r="AK31" s="682"/>
      <c r="AL31" s="635" t="s">
        <v>64</v>
      </c>
      <c r="AM31" s="636"/>
      <c r="AN31" s="636"/>
      <c r="AO31" s="683"/>
      <c r="AP31" s="711"/>
      <c r="AQ31" s="712"/>
      <c r="AR31" s="712"/>
      <c r="AS31" s="712"/>
      <c r="AT31" s="716"/>
      <c r="AU31" s="85" t="s">
        <v>243</v>
      </c>
      <c r="AV31" s="85"/>
      <c r="AW31" s="85"/>
      <c r="AX31" s="629" t="s">
        <v>244</v>
      </c>
      <c r="AY31" s="630"/>
      <c r="AZ31" s="630"/>
      <c r="BA31" s="630"/>
      <c r="BB31" s="630"/>
      <c r="BC31" s="630"/>
      <c r="BD31" s="630"/>
      <c r="BE31" s="630"/>
      <c r="BF31" s="631"/>
      <c r="BG31" s="697">
        <v>99.8</v>
      </c>
      <c r="BH31" s="651"/>
      <c r="BI31" s="651"/>
      <c r="BJ31" s="651"/>
      <c r="BK31" s="651"/>
      <c r="BL31" s="651"/>
      <c r="BM31" s="636">
        <v>99.5</v>
      </c>
      <c r="BN31" s="698"/>
      <c r="BO31" s="698"/>
      <c r="BP31" s="698"/>
      <c r="BQ31" s="659"/>
      <c r="BR31" s="697">
        <v>99.8</v>
      </c>
      <c r="BS31" s="651"/>
      <c r="BT31" s="651"/>
      <c r="BU31" s="651"/>
      <c r="BV31" s="651"/>
      <c r="BW31" s="651"/>
      <c r="BX31" s="636">
        <v>98</v>
      </c>
      <c r="BY31" s="698"/>
      <c r="BZ31" s="698"/>
      <c r="CA31" s="698"/>
      <c r="CB31" s="659"/>
      <c r="CD31" s="705"/>
      <c r="CE31" s="706"/>
      <c r="CF31" s="663" t="s">
        <v>245</v>
      </c>
      <c r="CG31" s="660"/>
      <c r="CH31" s="660"/>
      <c r="CI31" s="660"/>
      <c r="CJ31" s="660"/>
      <c r="CK31" s="660"/>
      <c r="CL31" s="660"/>
      <c r="CM31" s="660"/>
      <c r="CN31" s="660"/>
      <c r="CO31" s="660"/>
      <c r="CP31" s="660"/>
      <c r="CQ31" s="661"/>
      <c r="CR31" s="632">
        <v>50009</v>
      </c>
      <c r="CS31" s="651"/>
      <c r="CT31" s="651"/>
      <c r="CU31" s="651"/>
      <c r="CV31" s="651"/>
      <c r="CW31" s="651"/>
      <c r="CX31" s="651"/>
      <c r="CY31" s="652"/>
      <c r="CZ31" s="635">
        <v>0.9</v>
      </c>
      <c r="DA31" s="653"/>
      <c r="DB31" s="653"/>
      <c r="DC31" s="654"/>
      <c r="DD31" s="638">
        <v>50009</v>
      </c>
      <c r="DE31" s="651"/>
      <c r="DF31" s="651"/>
      <c r="DG31" s="651"/>
      <c r="DH31" s="651"/>
      <c r="DI31" s="651"/>
      <c r="DJ31" s="651"/>
      <c r="DK31" s="652"/>
      <c r="DL31" s="638">
        <v>50009</v>
      </c>
      <c r="DM31" s="651"/>
      <c r="DN31" s="651"/>
      <c r="DO31" s="651"/>
      <c r="DP31" s="651"/>
      <c r="DQ31" s="651"/>
      <c r="DR31" s="651"/>
      <c r="DS31" s="651"/>
      <c r="DT31" s="651"/>
      <c r="DU31" s="651"/>
      <c r="DV31" s="652"/>
      <c r="DW31" s="635">
        <v>1.3</v>
      </c>
      <c r="DX31" s="653"/>
      <c r="DY31" s="653"/>
      <c r="DZ31" s="653"/>
      <c r="EA31" s="653"/>
      <c r="EB31" s="653"/>
      <c r="EC31" s="655"/>
    </row>
    <row r="32" spans="2:133" ht="11.25" customHeight="1">
      <c r="B32" s="629" t="s">
        <v>246</v>
      </c>
      <c r="C32" s="630"/>
      <c r="D32" s="630"/>
      <c r="E32" s="630"/>
      <c r="F32" s="630"/>
      <c r="G32" s="630"/>
      <c r="H32" s="630"/>
      <c r="I32" s="630"/>
      <c r="J32" s="630"/>
      <c r="K32" s="630"/>
      <c r="L32" s="630"/>
      <c r="M32" s="630"/>
      <c r="N32" s="630"/>
      <c r="O32" s="630"/>
      <c r="P32" s="630"/>
      <c r="Q32" s="631"/>
      <c r="R32" s="632">
        <v>28125</v>
      </c>
      <c r="S32" s="633"/>
      <c r="T32" s="633"/>
      <c r="U32" s="633"/>
      <c r="V32" s="633"/>
      <c r="W32" s="633"/>
      <c r="X32" s="633"/>
      <c r="Y32" s="634"/>
      <c r="Z32" s="681">
        <v>0.5</v>
      </c>
      <c r="AA32" s="681"/>
      <c r="AB32" s="681"/>
      <c r="AC32" s="681"/>
      <c r="AD32" s="682" t="s">
        <v>64</v>
      </c>
      <c r="AE32" s="682"/>
      <c r="AF32" s="682"/>
      <c r="AG32" s="682"/>
      <c r="AH32" s="682"/>
      <c r="AI32" s="682"/>
      <c r="AJ32" s="682"/>
      <c r="AK32" s="682"/>
      <c r="AL32" s="635" t="s">
        <v>64</v>
      </c>
      <c r="AM32" s="636"/>
      <c r="AN32" s="636"/>
      <c r="AO32" s="683"/>
      <c r="AP32" s="713"/>
      <c r="AQ32" s="714"/>
      <c r="AR32" s="714"/>
      <c r="AS32" s="714"/>
      <c r="AT32" s="717"/>
      <c r="AU32" s="87"/>
      <c r="AV32" s="87"/>
      <c r="AW32" s="87"/>
      <c r="AX32" s="613" t="s">
        <v>247</v>
      </c>
      <c r="AY32" s="614"/>
      <c r="AZ32" s="614"/>
      <c r="BA32" s="614"/>
      <c r="BB32" s="614"/>
      <c r="BC32" s="614"/>
      <c r="BD32" s="614"/>
      <c r="BE32" s="614"/>
      <c r="BF32" s="615"/>
      <c r="BG32" s="696">
        <v>99.2</v>
      </c>
      <c r="BH32" s="617"/>
      <c r="BI32" s="617"/>
      <c r="BJ32" s="617"/>
      <c r="BK32" s="617"/>
      <c r="BL32" s="617"/>
      <c r="BM32" s="679">
        <v>98.6</v>
      </c>
      <c r="BN32" s="617"/>
      <c r="BO32" s="617"/>
      <c r="BP32" s="617"/>
      <c r="BQ32" s="672"/>
      <c r="BR32" s="696">
        <v>99.6</v>
      </c>
      <c r="BS32" s="617"/>
      <c r="BT32" s="617"/>
      <c r="BU32" s="617"/>
      <c r="BV32" s="617"/>
      <c r="BW32" s="617"/>
      <c r="BX32" s="679">
        <v>95.9</v>
      </c>
      <c r="BY32" s="617"/>
      <c r="BZ32" s="617"/>
      <c r="CA32" s="617"/>
      <c r="CB32" s="672"/>
      <c r="CD32" s="707"/>
      <c r="CE32" s="708"/>
      <c r="CF32" s="663" t="s">
        <v>248</v>
      </c>
      <c r="CG32" s="660"/>
      <c r="CH32" s="660"/>
      <c r="CI32" s="660"/>
      <c r="CJ32" s="660"/>
      <c r="CK32" s="660"/>
      <c r="CL32" s="660"/>
      <c r="CM32" s="660"/>
      <c r="CN32" s="660"/>
      <c r="CO32" s="660"/>
      <c r="CP32" s="660"/>
      <c r="CQ32" s="661"/>
      <c r="CR32" s="632" t="s">
        <v>64</v>
      </c>
      <c r="CS32" s="633"/>
      <c r="CT32" s="633"/>
      <c r="CU32" s="633"/>
      <c r="CV32" s="633"/>
      <c r="CW32" s="633"/>
      <c r="CX32" s="633"/>
      <c r="CY32" s="634"/>
      <c r="CZ32" s="635" t="s">
        <v>64</v>
      </c>
      <c r="DA32" s="653"/>
      <c r="DB32" s="653"/>
      <c r="DC32" s="654"/>
      <c r="DD32" s="638" t="s">
        <v>64</v>
      </c>
      <c r="DE32" s="633"/>
      <c r="DF32" s="633"/>
      <c r="DG32" s="633"/>
      <c r="DH32" s="633"/>
      <c r="DI32" s="633"/>
      <c r="DJ32" s="633"/>
      <c r="DK32" s="634"/>
      <c r="DL32" s="638" t="s">
        <v>64</v>
      </c>
      <c r="DM32" s="633"/>
      <c r="DN32" s="633"/>
      <c r="DO32" s="633"/>
      <c r="DP32" s="633"/>
      <c r="DQ32" s="633"/>
      <c r="DR32" s="633"/>
      <c r="DS32" s="633"/>
      <c r="DT32" s="633"/>
      <c r="DU32" s="633"/>
      <c r="DV32" s="634"/>
      <c r="DW32" s="635" t="s">
        <v>64</v>
      </c>
      <c r="DX32" s="653"/>
      <c r="DY32" s="653"/>
      <c r="DZ32" s="653"/>
      <c r="EA32" s="653"/>
      <c r="EB32" s="653"/>
      <c r="EC32" s="655"/>
    </row>
    <row r="33" spans="2:133" ht="11.25" customHeight="1">
      <c r="B33" s="629" t="s">
        <v>249</v>
      </c>
      <c r="C33" s="630"/>
      <c r="D33" s="630"/>
      <c r="E33" s="630"/>
      <c r="F33" s="630"/>
      <c r="G33" s="630"/>
      <c r="H33" s="630"/>
      <c r="I33" s="630"/>
      <c r="J33" s="630"/>
      <c r="K33" s="630"/>
      <c r="L33" s="630"/>
      <c r="M33" s="630"/>
      <c r="N33" s="630"/>
      <c r="O33" s="630"/>
      <c r="P33" s="630"/>
      <c r="Q33" s="631"/>
      <c r="R33" s="632">
        <v>258551</v>
      </c>
      <c r="S33" s="633"/>
      <c r="T33" s="633"/>
      <c r="U33" s="633"/>
      <c r="V33" s="633"/>
      <c r="W33" s="633"/>
      <c r="X33" s="633"/>
      <c r="Y33" s="634"/>
      <c r="Z33" s="681">
        <v>4.5</v>
      </c>
      <c r="AA33" s="681"/>
      <c r="AB33" s="681"/>
      <c r="AC33" s="681"/>
      <c r="AD33" s="682" t="s">
        <v>64</v>
      </c>
      <c r="AE33" s="682"/>
      <c r="AF33" s="682"/>
      <c r="AG33" s="682"/>
      <c r="AH33" s="682"/>
      <c r="AI33" s="682"/>
      <c r="AJ33" s="682"/>
      <c r="AK33" s="682"/>
      <c r="AL33" s="635" t="s">
        <v>64</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3" t="s">
        <v>250</v>
      </c>
      <c r="CE33" s="660"/>
      <c r="CF33" s="660"/>
      <c r="CG33" s="660"/>
      <c r="CH33" s="660"/>
      <c r="CI33" s="660"/>
      <c r="CJ33" s="660"/>
      <c r="CK33" s="660"/>
      <c r="CL33" s="660"/>
      <c r="CM33" s="660"/>
      <c r="CN33" s="660"/>
      <c r="CO33" s="660"/>
      <c r="CP33" s="660"/>
      <c r="CQ33" s="661"/>
      <c r="CR33" s="632">
        <v>2546570</v>
      </c>
      <c r="CS33" s="651"/>
      <c r="CT33" s="651"/>
      <c r="CU33" s="651"/>
      <c r="CV33" s="651"/>
      <c r="CW33" s="651"/>
      <c r="CX33" s="651"/>
      <c r="CY33" s="652"/>
      <c r="CZ33" s="635">
        <v>46.2</v>
      </c>
      <c r="DA33" s="653"/>
      <c r="DB33" s="653"/>
      <c r="DC33" s="654"/>
      <c r="DD33" s="638">
        <v>2209062</v>
      </c>
      <c r="DE33" s="651"/>
      <c r="DF33" s="651"/>
      <c r="DG33" s="651"/>
      <c r="DH33" s="651"/>
      <c r="DI33" s="651"/>
      <c r="DJ33" s="651"/>
      <c r="DK33" s="652"/>
      <c r="DL33" s="638">
        <v>1546361</v>
      </c>
      <c r="DM33" s="651"/>
      <c r="DN33" s="651"/>
      <c r="DO33" s="651"/>
      <c r="DP33" s="651"/>
      <c r="DQ33" s="651"/>
      <c r="DR33" s="651"/>
      <c r="DS33" s="651"/>
      <c r="DT33" s="651"/>
      <c r="DU33" s="651"/>
      <c r="DV33" s="652"/>
      <c r="DW33" s="635">
        <v>40.5</v>
      </c>
      <c r="DX33" s="653"/>
      <c r="DY33" s="653"/>
      <c r="DZ33" s="653"/>
      <c r="EA33" s="653"/>
      <c r="EB33" s="653"/>
      <c r="EC33" s="655"/>
    </row>
    <row r="34" spans="2:133" ht="11.25" customHeight="1">
      <c r="B34" s="629" t="s">
        <v>251</v>
      </c>
      <c r="C34" s="630"/>
      <c r="D34" s="630"/>
      <c r="E34" s="630"/>
      <c r="F34" s="630"/>
      <c r="G34" s="630"/>
      <c r="H34" s="630"/>
      <c r="I34" s="630"/>
      <c r="J34" s="630"/>
      <c r="K34" s="630"/>
      <c r="L34" s="630"/>
      <c r="M34" s="630"/>
      <c r="N34" s="630"/>
      <c r="O34" s="630"/>
      <c r="P34" s="630"/>
      <c r="Q34" s="631"/>
      <c r="R34" s="632">
        <v>101103</v>
      </c>
      <c r="S34" s="633"/>
      <c r="T34" s="633"/>
      <c r="U34" s="633"/>
      <c r="V34" s="633"/>
      <c r="W34" s="633"/>
      <c r="X34" s="633"/>
      <c r="Y34" s="634"/>
      <c r="Z34" s="681">
        <v>1.8</v>
      </c>
      <c r="AA34" s="681"/>
      <c r="AB34" s="681"/>
      <c r="AC34" s="681"/>
      <c r="AD34" s="682" t="s">
        <v>64</v>
      </c>
      <c r="AE34" s="682"/>
      <c r="AF34" s="682"/>
      <c r="AG34" s="682"/>
      <c r="AH34" s="682"/>
      <c r="AI34" s="682"/>
      <c r="AJ34" s="682"/>
      <c r="AK34" s="682"/>
      <c r="AL34" s="635" t="s">
        <v>64</v>
      </c>
      <c r="AM34" s="636"/>
      <c r="AN34" s="636"/>
      <c r="AO34" s="683"/>
      <c r="AP34" s="90"/>
      <c r="AQ34" s="693" t="s">
        <v>252</v>
      </c>
      <c r="AR34" s="694"/>
      <c r="AS34" s="694"/>
      <c r="AT34" s="694"/>
      <c r="AU34" s="694"/>
      <c r="AV34" s="694"/>
      <c r="AW34" s="694"/>
      <c r="AX34" s="694"/>
      <c r="AY34" s="694"/>
      <c r="AZ34" s="694"/>
      <c r="BA34" s="694"/>
      <c r="BB34" s="694"/>
      <c r="BC34" s="694"/>
      <c r="BD34" s="694"/>
      <c r="BE34" s="694"/>
      <c r="BF34" s="695"/>
      <c r="BG34" s="693" t="s">
        <v>253</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254</v>
      </c>
      <c r="CE34" s="660"/>
      <c r="CF34" s="660"/>
      <c r="CG34" s="660"/>
      <c r="CH34" s="660"/>
      <c r="CI34" s="660"/>
      <c r="CJ34" s="660"/>
      <c r="CK34" s="660"/>
      <c r="CL34" s="660"/>
      <c r="CM34" s="660"/>
      <c r="CN34" s="660"/>
      <c r="CO34" s="660"/>
      <c r="CP34" s="660"/>
      <c r="CQ34" s="661"/>
      <c r="CR34" s="632">
        <v>826223</v>
      </c>
      <c r="CS34" s="633"/>
      <c r="CT34" s="633"/>
      <c r="CU34" s="633"/>
      <c r="CV34" s="633"/>
      <c r="CW34" s="633"/>
      <c r="CX34" s="633"/>
      <c r="CY34" s="634"/>
      <c r="CZ34" s="635">
        <v>15</v>
      </c>
      <c r="DA34" s="653"/>
      <c r="DB34" s="653"/>
      <c r="DC34" s="654"/>
      <c r="DD34" s="638">
        <v>678764</v>
      </c>
      <c r="DE34" s="633"/>
      <c r="DF34" s="633"/>
      <c r="DG34" s="633"/>
      <c r="DH34" s="633"/>
      <c r="DI34" s="633"/>
      <c r="DJ34" s="633"/>
      <c r="DK34" s="634"/>
      <c r="DL34" s="638">
        <v>529469</v>
      </c>
      <c r="DM34" s="633"/>
      <c r="DN34" s="633"/>
      <c r="DO34" s="633"/>
      <c r="DP34" s="633"/>
      <c r="DQ34" s="633"/>
      <c r="DR34" s="633"/>
      <c r="DS34" s="633"/>
      <c r="DT34" s="633"/>
      <c r="DU34" s="633"/>
      <c r="DV34" s="634"/>
      <c r="DW34" s="635">
        <v>13.9</v>
      </c>
      <c r="DX34" s="653"/>
      <c r="DY34" s="653"/>
      <c r="DZ34" s="653"/>
      <c r="EA34" s="653"/>
      <c r="EB34" s="653"/>
      <c r="EC34" s="655"/>
    </row>
    <row r="35" spans="2:133" ht="11.25" customHeight="1">
      <c r="B35" s="629" t="s">
        <v>255</v>
      </c>
      <c r="C35" s="630"/>
      <c r="D35" s="630"/>
      <c r="E35" s="630"/>
      <c r="F35" s="630"/>
      <c r="G35" s="630"/>
      <c r="H35" s="630"/>
      <c r="I35" s="630"/>
      <c r="J35" s="630"/>
      <c r="K35" s="630"/>
      <c r="L35" s="630"/>
      <c r="M35" s="630"/>
      <c r="N35" s="630"/>
      <c r="O35" s="630"/>
      <c r="P35" s="630"/>
      <c r="Q35" s="631"/>
      <c r="R35" s="632">
        <v>593874</v>
      </c>
      <c r="S35" s="633"/>
      <c r="T35" s="633"/>
      <c r="U35" s="633"/>
      <c r="V35" s="633"/>
      <c r="W35" s="633"/>
      <c r="X35" s="633"/>
      <c r="Y35" s="634"/>
      <c r="Z35" s="681">
        <v>10.4</v>
      </c>
      <c r="AA35" s="681"/>
      <c r="AB35" s="681"/>
      <c r="AC35" s="681"/>
      <c r="AD35" s="682" t="s">
        <v>64</v>
      </c>
      <c r="AE35" s="682"/>
      <c r="AF35" s="682"/>
      <c r="AG35" s="682"/>
      <c r="AH35" s="682"/>
      <c r="AI35" s="682"/>
      <c r="AJ35" s="682"/>
      <c r="AK35" s="682"/>
      <c r="AL35" s="635" t="s">
        <v>64</v>
      </c>
      <c r="AM35" s="636"/>
      <c r="AN35" s="636"/>
      <c r="AO35" s="683"/>
      <c r="AP35" s="90"/>
      <c r="AQ35" s="687" t="s">
        <v>256</v>
      </c>
      <c r="AR35" s="688"/>
      <c r="AS35" s="688"/>
      <c r="AT35" s="688"/>
      <c r="AU35" s="688"/>
      <c r="AV35" s="688"/>
      <c r="AW35" s="688"/>
      <c r="AX35" s="688"/>
      <c r="AY35" s="689"/>
      <c r="AZ35" s="684">
        <v>584179</v>
      </c>
      <c r="BA35" s="685"/>
      <c r="BB35" s="685"/>
      <c r="BC35" s="685"/>
      <c r="BD35" s="685"/>
      <c r="BE35" s="685"/>
      <c r="BF35" s="686"/>
      <c r="BG35" s="690" t="s">
        <v>257</v>
      </c>
      <c r="BH35" s="691"/>
      <c r="BI35" s="691"/>
      <c r="BJ35" s="691"/>
      <c r="BK35" s="691"/>
      <c r="BL35" s="691"/>
      <c r="BM35" s="691"/>
      <c r="BN35" s="691"/>
      <c r="BO35" s="691"/>
      <c r="BP35" s="691"/>
      <c r="BQ35" s="691"/>
      <c r="BR35" s="691"/>
      <c r="BS35" s="691"/>
      <c r="BT35" s="691"/>
      <c r="BU35" s="692"/>
      <c r="BV35" s="684">
        <v>47160</v>
      </c>
      <c r="BW35" s="685"/>
      <c r="BX35" s="685"/>
      <c r="BY35" s="685"/>
      <c r="BZ35" s="685"/>
      <c r="CA35" s="685"/>
      <c r="CB35" s="686"/>
      <c r="CD35" s="663" t="s">
        <v>258</v>
      </c>
      <c r="CE35" s="660"/>
      <c r="CF35" s="660"/>
      <c r="CG35" s="660"/>
      <c r="CH35" s="660"/>
      <c r="CI35" s="660"/>
      <c r="CJ35" s="660"/>
      <c r="CK35" s="660"/>
      <c r="CL35" s="660"/>
      <c r="CM35" s="660"/>
      <c r="CN35" s="660"/>
      <c r="CO35" s="660"/>
      <c r="CP35" s="660"/>
      <c r="CQ35" s="661"/>
      <c r="CR35" s="632">
        <v>50331</v>
      </c>
      <c r="CS35" s="651"/>
      <c r="CT35" s="651"/>
      <c r="CU35" s="651"/>
      <c r="CV35" s="651"/>
      <c r="CW35" s="651"/>
      <c r="CX35" s="651"/>
      <c r="CY35" s="652"/>
      <c r="CZ35" s="635">
        <v>0.9</v>
      </c>
      <c r="DA35" s="653"/>
      <c r="DB35" s="653"/>
      <c r="DC35" s="654"/>
      <c r="DD35" s="638">
        <v>43851</v>
      </c>
      <c r="DE35" s="651"/>
      <c r="DF35" s="651"/>
      <c r="DG35" s="651"/>
      <c r="DH35" s="651"/>
      <c r="DI35" s="651"/>
      <c r="DJ35" s="651"/>
      <c r="DK35" s="652"/>
      <c r="DL35" s="638">
        <v>43851</v>
      </c>
      <c r="DM35" s="651"/>
      <c r="DN35" s="651"/>
      <c r="DO35" s="651"/>
      <c r="DP35" s="651"/>
      <c r="DQ35" s="651"/>
      <c r="DR35" s="651"/>
      <c r="DS35" s="651"/>
      <c r="DT35" s="651"/>
      <c r="DU35" s="651"/>
      <c r="DV35" s="652"/>
      <c r="DW35" s="635">
        <v>1.1000000000000001</v>
      </c>
      <c r="DX35" s="653"/>
      <c r="DY35" s="653"/>
      <c r="DZ35" s="653"/>
      <c r="EA35" s="653"/>
      <c r="EB35" s="653"/>
      <c r="EC35" s="655"/>
    </row>
    <row r="36" spans="2:133" ht="11.25" customHeight="1">
      <c r="B36" s="629" t="s">
        <v>259</v>
      </c>
      <c r="C36" s="630"/>
      <c r="D36" s="630"/>
      <c r="E36" s="630"/>
      <c r="F36" s="630"/>
      <c r="G36" s="630"/>
      <c r="H36" s="630"/>
      <c r="I36" s="630"/>
      <c r="J36" s="630"/>
      <c r="K36" s="630"/>
      <c r="L36" s="630"/>
      <c r="M36" s="630"/>
      <c r="N36" s="630"/>
      <c r="O36" s="630"/>
      <c r="P36" s="630"/>
      <c r="Q36" s="631"/>
      <c r="R36" s="632" t="s">
        <v>64</v>
      </c>
      <c r="S36" s="633"/>
      <c r="T36" s="633"/>
      <c r="U36" s="633"/>
      <c r="V36" s="633"/>
      <c r="W36" s="633"/>
      <c r="X36" s="633"/>
      <c r="Y36" s="634"/>
      <c r="Z36" s="681" t="s">
        <v>64</v>
      </c>
      <c r="AA36" s="681"/>
      <c r="AB36" s="681"/>
      <c r="AC36" s="681"/>
      <c r="AD36" s="682" t="s">
        <v>64</v>
      </c>
      <c r="AE36" s="682"/>
      <c r="AF36" s="682"/>
      <c r="AG36" s="682"/>
      <c r="AH36" s="682"/>
      <c r="AI36" s="682"/>
      <c r="AJ36" s="682"/>
      <c r="AK36" s="682"/>
      <c r="AL36" s="635" t="s">
        <v>64</v>
      </c>
      <c r="AM36" s="636"/>
      <c r="AN36" s="636"/>
      <c r="AO36" s="683"/>
      <c r="AQ36" s="656" t="s">
        <v>260</v>
      </c>
      <c r="AR36" s="657"/>
      <c r="AS36" s="657"/>
      <c r="AT36" s="657"/>
      <c r="AU36" s="657"/>
      <c r="AV36" s="657"/>
      <c r="AW36" s="657"/>
      <c r="AX36" s="657"/>
      <c r="AY36" s="658"/>
      <c r="AZ36" s="632">
        <v>93453</v>
      </c>
      <c r="BA36" s="633"/>
      <c r="BB36" s="633"/>
      <c r="BC36" s="633"/>
      <c r="BD36" s="651"/>
      <c r="BE36" s="651"/>
      <c r="BF36" s="659"/>
      <c r="BG36" s="663" t="s">
        <v>261</v>
      </c>
      <c r="BH36" s="660"/>
      <c r="BI36" s="660"/>
      <c r="BJ36" s="660"/>
      <c r="BK36" s="660"/>
      <c r="BL36" s="660"/>
      <c r="BM36" s="660"/>
      <c r="BN36" s="660"/>
      <c r="BO36" s="660"/>
      <c r="BP36" s="660"/>
      <c r="BQ36" s="660"/>
      <c r="BR36" s="660"/>
      <c r="BS36" s="660"/>
      <c r="BT36" s="660"/>
      <c r="BU36" s="661"/>
      <c r="BV36" s="632">
        <v>37585</v>
      </c>
      <c r="BW36" s="633"/>
      <c r="BX36" s="633"/>
      <c r="BY36" s="633"/>
      <c r="BZ36" s="633"/>
      <c r="CA36" s="633"/>
      <c r="CB36" s="662"/>
      <c r="CD36" s="663" t="s">
        <v>262</v>
      </c>
      <c r="CE36" s="660"/>
      <c r="CF36" s="660"/>
      <c r="CG36" s="660"/>
      <c r="CH36" s="660"/>
      <c r="CI36" s="660"/>
      <c r="CJ36" s="660"/>
      <c r="CK36" s="660"/>
      <c r="CL36" s="660"/>
      <c r="CM36" s="660"/>
      <c r="CN36" s="660"/>
      <c r="CO36" s="660"/>
      <c r="CP36" s="660"/>
      <c r="CQ36" s="661"/>
      <c r="CR36" s="632">
        <v>799531</v>
      </c>
      <c r="CS36" s="633"/>
      <c r="CT36" s="633"/>
      <c r="CU36" s="633"/>
      <c r="CV36" s="633"/>
      <c r="CW36" s="633"/>
      <c r="CX36" s="633"/>
      <c r="CY36" s="634"/>
      <c r="CZ36" s="635">
        <v>14.5</v>
      </c>
      <c r="DA36" s="653"/>
      <c r="DB36" s="653"/>
      <c r="DC36" s="654"/>
      <c r="DD36" s="638">
        <v>731490</v>
      </c>
      <c r="DE36" s="633"/>
      <c r="DF36" s="633"/>
      <c r="DG36" s="633"/>
      <c r="DH36" s="633"/>
      <c r="DI36" s="633"/>
      <c r="DJ36" s="633"/>
      <c r="DK36" s="634"/>
      <c r="DL36" s="638">
        <v>591212</v>
      </c>
      <c r="DM36" s="633"/>
      <c r="DN36" s="633"/>
      <c r="DO36" s="633"/>
      <c r="DP36" s="633"/>
      <c r="DQ36" s="633"/>
      <c r="DR36" s="633"/>
      <c r="DS36" s="633"/>
      <c r="DT36" s="633"/>
      <c r="DU36" s="633"/>
      <c r="DV36" s="634"/>
      <c r="DW36" s="635">
        <v>15.5</v>
      </c>
      <c r="DX36" s="653"/>
      <c r="DY36" s="653"/>
      <c r="DZ36" s="653"/>
      <c r="EA36" s="653"/>
      <c r="EB36" s="653"/>
      <c r="EC36" s="655"/>
    </row>
    <row r="37" spans="2:133" ht="11.25" customHeight="1">
      <c r="B37" s="629" t="s">
        <v>263</v>
      </c>
      <c r="C37" s="630"/>
      <c r="D37" s="630"/>
      <c r="E37" s="630"/>
      <c r="F37" s="630"/>
      <c r="G37" s="630"/>
      <c r="H37" s="630"/>
      <c r="I37" s="630"/>
      <c r="J37" s="630"/>
      <c r="K37" s="630"/>
      <c r="L37" s="630"/>
      <c r="M37" s="630"/>
      <c r="N37" s="630"/>
      <c r="O37" s="630"/>
      <c r="P37" s="630"/>
      <c r="Q37" s="631"/>
      <c r="R37" s="632">
        <v>199974</v>
      </c>
      <c r="S37" s="633"/>
      <c r="T37" s="633"/>
      <c r="U37" s="633"/>
      <c r="V37" s="633"/>
      <c r="W37" s="633"/>
      <c r="X37" s="633"/>
      <c r="Y37" s="634"/>
      <c r="Z37" s="681">
        <v>3.5</v>
      </c>
      <c r="AA37" s="681"/>
      <c r="AB37" s="681"/>
      <c r="AC37" s="681"/>
      <c r="AD37" s="682" t="s">
        <v>64</v>
      </c>
      <c r="AE37" s="682"/>
      <c r="AF37" s="682"/>
      <c r="AG37" s="682"/>
      <c r="AH37" s="682"/>
      <c r="AI37" s="682"/>
      <c r="AJ37" s="682"/>
      <c r="AK37" s="682"/>
      <c r="AL37" s="635" t="s">
        <v>64</v>
      </c>
      <c r="AM37" s="636"/>
      <c r="AN37" s="636"/>
      <c r="AO37" s="683"/>
      <c r="AQ37" s="656" t="s">
        <v>264</v>
      </c>
      <c r="AR37" s="657"/>
      <c r="AS37" s="657"/>
      <c r="AT37" s="657"/>
      <c r="AU37" s="657"/>
      <c r="AV37" s="657"/>
      <c r="AW37" s="657"/>
      <c r="AX37" s="657"/>
      <c r="AY37" s="658"/>
      <c r="AZ37" s="632">
        <v>42488</v>
      </c>
      <c r="BA37" s="633"/>
      <c r="BB37" s="633"/>
      <c r="BC37" s="633"/>
      <c r="BD37" s="651"/>
      <c r="BE37" s="651"/>
      <c r="BF37" s="659"/>
      <c r="BG37" s="663" t="s">
        <v>265</v>
      </c>
      <c r="BH37" s="660"/>
      <c r="BI37" s="660"/>
      <c r="BJ37" s="660"/>
      <c r="BK37" s="660"/>
      <c r="BL37" s="660"/>
      <c r="BM37" s="660"/>
      <c r="BN37" s="660"/>
      <c r="BO37" s="660"/>
      <c r="BP37" s="660"/>
      <c r="BQ37" s="660"/>
      <c r="BR37" s="660"/>
      <c r="BS37" s="660"/>
      <c r="BT37" s="660"/>
      <c r="BU37" s="661"/>
      <c r="BV37" s="632">
        <v>1979</v>
      </c>
      <c r="BW37" s="633"/>
      <c r="BX37" s="633"/>
      <c r="BY37" s="633"/>
      <c r="BZ37" s="633"/>
      <c r="CA37" s="633"/>
      <c r="CB37" s="662"/>
      <c r="CD37" s="663" t="s">
        <v>266</v>
      </c>
      <c r="CE37" s="660"/>
      <c r="CF37" s="660"/>
      <c r="CG37" s="660"/>
      <c r="CH37" s="660"/>
      <c r="CI37" s="660"/>
      <c r="CJ37" s="660"/>
      <c r="CK37" s="660"/>
      <c r="CL37" s="660"/>
      <c r="CM37" s="660"/>
      <c r="CN37" s="660"/>
      <c r="CO37" s="660"/>
      <c r="CP37" s="660"/>
      <c r="CQ37" s="661"/>
      <c r="CR37" s="632">
        <v>475061</v>
      </c>
      <c r="CS37" s="651"/>
      <c r="CT37" s="651"/>
      <c r="CU37" s="651"/>
      <c r="CV37" s="651"/>
      <c r="CW37" s="651"/>
      <c r="CX37" s="651"/>
      <c r="CY37" s="652"/>
      <c r="CZ37" s="635">
        <v>8.6</v>
      </c>
      <c r="DA37" s="653"/>
      <c r="DB37" s="653"/>
      <c r="DC37" s="654"/>
      <c r="DD37" s="638">
        <v>475061</v>
      </c>
      <c r="DE37" s="651"/>
      <c r="DF37" s="651"/>
      <c r="DG37" s="651"/>
      <c r="DH37" s="651"/>
      <c r="DI37" s="651"/>
      <c r="DJ37" s="651"/>
      <c r="DK37" s="652"/>
      <c r="DL37" s="638">
        <v>423389</v>
      </c>
      <c r="DM37" s="651"/>
      <c r="DN37" s="651"/>
      <c r="DO37" s="651"/>
      <c r="DP37" s="651"/>
      <c r="DQ37" s="651"/>
      <c r="DR37" s="651"/>
      <c r="DS37" s="651"/>
      <c r="DT37" s="651"/>
      <c r="DU37" s="651"/>
      <c r="DV37" s="652"/>
      <c r="DW37" s="635">
        <v>11.1</v>
      </c>
      <c r="DX37" s="653"/>
      <c r="DY37" s="653"/>
      <c r="DZ37" s="653"/>
      <c r="EA37" s="653"/>
      <c r="EB37" s="653"/>
      <c r="EC37" s="655"/>
    </row>
    <row r="38" spans="2:133" ht="11.25" customHeight="1">
      <c r="B38" s="613" t="s">
        <v>267</v>
      </c>
      <c r="C38" s="614"/>
      <c r="D38" s="614"/>
      <c r="E38" s="614"/>
      <c r="F38" s="614"/>
      <c r="G38" s="614"/>
      <c r="H38" s="614"/>
      <c r="I38" s="614"/>
      <c r="J38" s="614"/>
      <c r="K38" s="614"/>
      <c r="L38" s="614"/>
      <c r="M38" s="614"/>
      <c r="N38" s="614"/>
      <c r="O38" s="614"/>
      <c r="P38" s="614"/>
      <c r="Q38" s="615"/>
      <c r="R38" s="616">
        <v>5693250</v>
      </c>
      <c r="S38" s="671"/>
      <c r="T38" s="671"/>
      <c r="U38" s="671"/>
      <c r="V38" s="671"/>
      <c r="W38" s="671"/>
      <c r="X38" s="671"/>
      <c r="Y38" s="676"/>
      <c r="Z38" s="677">
        <v>100</v>
      </c>
      <c r="AA38" s="677"/>
      <c r="AB38" s="677"/>
      <c r="AC38" s="677"/>
      <c r="AD38" s="678">
        <v>3616510</v>
      </c>
      <c r="AE38" s="678"/>
      <c r="AF38" s="678"/>
      <c r="AG38" s="678"/>
      <c r="AH38" s="678"/>
      <c r="AI38" s="678"/>
      <c r="AJ38" s="678"/>
      <c r="AK38" s="678"/>
      <c r="AL38" s="619">
        <v>100</v>
      </c>
      <c r="AM38" s="679"/>
      <c r="AN38" s="679"/>
      <c r="AO38" s="680"/>
      <c r="AQ38" s="656" t="s">
        <v>268</v>
      </c>
      <c r="AR38" s="657"/>
      <c r="AS38" s="657"/>
      <c r="AT38" s="657"/>
      <c r="AU38" s="657"/>
      <c r="AV38" s="657"/>
      <c r="AW38" s="657"/>
      <c r="AX38" s="657"/>
      <c r="AY38" s="658"/>
      <c r="AZ38" s="632" t="s">
        <v>64</v>
      </c>
      <c r="BA38" s="633"/>
      <c r="BB38" s="633"/>
      <c r="BC38" s="633"/>
      <c r="BD38" s="651"/>
      <c r="BE38" s="651"/>
      <c r="BF38" s="659"/>
      <c r="BG38" s="663" t="s">
        <v>269</v>
      </c>
      <c r="BH38" s="660"/>
      <c r="BI38" s="660"/>
      <c r="BJ38" s="660"/>
      <c r="BK38" s="660"/>
      <c r="BL38" s="660"/>
      <c r="BM38" s="660"/>
      <c r="BN38" s="660"/>
      <c r="BO38" s="660"/>
      <c r="BP38" s="660"/>
      <c r="BQ38" s="660"/>
      <c r="BR38" s="660"/>
      <c r="BS38" s="660"/>
      <c r="BT38" s="660"/>
      <c r="BU38" s="661"/>
      <c r="BV38" s="632">
        <v>3235</v>
      </c>
      <c r="BW38" s="633"/>
      <c r="BX38" s="633"/>
      <c r="BY38" s="633"/>
      <c r="BZ38" s="633"/>
      <c r="CA38" s="633"/>
      <c r="CB38" s="662"/>
      <c r="CD38" s="663" t="s">
        <v>270</v>
      </c>
      <c r="CE38" s="660"/>
      <c r="CF38" s="660"/>
      <c r="CG38" s="660"/>
      <c r="CH38" s="660"/>
      <c r="CI38" s="660"/>
      <c r="CJ38" s="660"/>
      <c r="CK38" s="660"/>
      <c r="CL38" s="660"/>
      <c r="CM38" s="660"/>
      <c r="CN38" s="660"/>
      <c r="CO38" s="660"/>
      <c r="CP38" s="660"/>
      <c r="CQ38" s="661"/>
      <c r="CR38" s="632">
        <v>490726</v>
      </c>
      <c r="CS38" s="633"/>
      <c r="CT38" s="633"/>
      <c r="CU38" s="633"/>
      <c r="CV38" s="633"/>
      <c r="CW38" s="633"/>
      <c r="CX38" s="633"/>
      <c r="CY38" s="634"/>
      <c r="CZ38" s="635">
        <v>8.9</v>
      </c>
      <c r="DA38" s="653"/>
      <c r="DB38" s="653"/>
      <c r="DC38" s="654"/>
      <c r="DD38" s="638">
        <v>415820</v>
      </c>
      <c r="DE38" s="633"/>
      <c r="DF38" s="633"/>
      <c r="DG38" s="633"/>
      <c r="DH38" s="633"/>
      <c r="DI38" s="633"/>
      <c r="DJ38" s="633"/>
      <c r="DK38" s="634"/>
      <c r="DL38" s="638">
        <v>381829</v>
      </c>
      <c r="DM38" s="633"/>
      <c r="DN38" s="633"/>
      <c r="DO38" s="633"/>
      <c r="DP38" s="633"/>
      <c r="DQ38" s="633"/>
      <c r="DR38" s="633"/>
      <c r="DS38" s="633"/>
      <c r="DT38" s="633"/>
      <c r="DU38" s="633"/>
      <c r="DV38" s="634"/>
      <c r="DW38" s="635">
        <v>10</v>
      </c>
      <c r="DX38" s="653"/>
      <c r="DY38" s="653"/>
      <c r="DZ38" s="653"/>
      <c r="EA38" s="653"/>
      <c r="EB38" s="653"/>
      <c r="EC38" s="655"/>
    </row>
    <row r="39" spans="2:133" ht="11.25" customHeight="1">
      <c r="AQ39" s="656" t="s">
        <v>271</v>
      </c>
      <c r="AR39" s="657"/>
      <c r="AS39" s="657"/>
      <c r="AT39" s="657"/>
      <c r="AU39" s="657"/>
      <c r="AV39" s="657"/>
      <c r="AW39" s="657"/>
      <c r="AX39" s="657"/>
      <c r="AY39" s="658"/>
      <c r="AZ39" s="632" t="s">
        <v>64</v>
      </c>
      <c r="BA39" s="633"/>
      <c r="BB39" s="633"/>
      <c r="BC39" s="633"/>
      <c r="BD39" s="651"/>
      <c r="BE39" s="651"/>
      <c r="BF39" s="659"/>
      <c r="BG39" s="664" t="s">
        <v>272</v>
      </c>
      <c r="BH39" s="665"/>
      <c r="BI39" s="665"/>
      <c r="BJ39" s="665"/>
      <c r="BK39" s="665"/>
      <c r="BL39" s="91"/>
      <c r="BM39" s="660" t="s">
        <v>273</v>
      </c>
      <c r="BN39" s="660"/>
      <c r="BO39" s="660"/>
      <c r="BP39" s="660"/>
      <c r="BQ39" s="660"/>
      <c r="BR39" s="660"/>
      <c r="BS39" s="660"/>
      <c r="BT39" s="660"/>
      <c r="BU39" s="661"/>
      <c r="BV39" s="632">
        <v>85</v>
      </c>
      <c r="BW39" s="633"/>
      <c r="BX39" s="633"/>
      <c r="BY39" s="633"/>
      <c r="BZ39" s="633"/>
      <c r="CA39" s="633"/>
      <c r="CB39" s="662"/>
      <c r="CD39" s="663" t="s">
        <v>274</v>
      </c>
      <c r="CE39" s="660"/>
      <c r="CF39" s="660"/>
      <c r="CG39" s="660"/>
      <c r="CH39" s="660"/>
      <c r="CI39" s="660"/>
      <c r="CJ39" s="660"/>
      <c r="CK39" s="660"/>
      <c r="CL39" s="660"/>
      <c r="CM39" s="660"/>
      <c r="CN39" s="660"/>
      <c r="CO39" s="660"/>
      <c r="CP39" s="660"/>
      <c r="CQ39" s="661"/>
      <c r="CR39" s="632">
        <v>344639</v>
      </c>
      <c r="CS39" s="651"/>
      <c r="CT39" s="651"/>
      <c r="CU39" s="651"/>
      <c r="CV39" s="651"/>
      <c r="CW39" s="651"/>
      <c r="CX39" s="651"/>
      <c r="CY39" s="652"/>
      <c r="CZ39" s="635">
        <v>6.3</v>
      </c>
      <c r="DA39" s="653"/>
      <c r="DB39" s="653"/>
      <c r="DC39" s="654"/>
      <c r="DD39" s="638">
        <v>319137</v>
      </c>
      <c r="DE39" s="651"/>
      <c r="DF39" s="651"/>
      <c r="DG39" s="651"/>
      <c r="DH39" s="651"/>
      <c r="DI39" s="651"/>
      <c r="DJ39" s="651"/>
      <c r="DK39" s="652"/>
      <c r="DL39" s="638" t="s">
        <v>64</v>
      </c>
      <c r="DM39" s="651"/>
      <c r="DN39" s="651"/>
      <c r="DO39" s="651"/>
      <c r="DP39" s="651"/>
      <c r="DQ39" s="651"/>
      <c r="DR39" s="651"/>
      <c r="DS39" s="651"/>
      <c r="DT39" s="651"/>
      <c r="DU39" s="651"/>
      <c r="DV39" s="652"/>
      <c r="DW39" s="635" t="s">
        <v>64</v>
      </c>
      <c r="DX39" s="653"/>
      <c r="DY39" s="653"/>
      <c r="DZ39" s="653"/>
      <c r="EA39" s="653"/>
      <c r="EB39" s="653"/>
      <c r="EC39" s="655"/>
    </row>
    <row r="40" spans="2:133" ht="11.25" customHeight="1">
      <c r="AQ40" s="656" t="s">
        <v>275</v>
      </c>
      <c r="AR40" s="657"/>
      <c r="AS40" s="657"/>
      <c r="AT40" s="657"/>
      <c r="AU40" s="657"/>
      <c r="AV40" s="657"/>
      <c r="AW40" s="657"/>
      <c r="AX40" s="657"/>
      <c r="AY40" s="658"/>
      <c r="AZ40" s="632">
        <v>98033</v>
      </c>
      <c r="BA40" s="633"/>
      <c r="BB40" s="633"/>
      <c r="BC40" s="633"/>
      <c r="BD40" s="651"/>
      <c r="BE40" s="651"/>
      <c r="BF40" s="659"/>
      <c r="BG40" s="664"/>
      <c r="BH40" s="665"/>
      <c r="BI40" s="665"/>
      <c r="BJ40" s="665"/>
      <c r="BK40" s="665"/>
      <c r="BL40" s="91"/>
      <c r="BM40" s="660" t="s">
        <v>276</v>
      </c>
      <c r="BN40" s="660"/>
      <c r="BO40" s="660"/>
      <c r="BP40" s="660"/>
      <c r="BQ40" s="660"/>
      <c r="BR40" s="660"/>
      <c r="BS40" s="660"/>
      <c r="BT40" s="660"/>
      <c r="BU40" s="661"/>
      <c r="BV40" s="632" t="s">
        <v>64</v>
      </c>
      <c r="BW40" s="633"/>
      <c r="BX40" s="633"/>
      <c r="BY40" s="633"/>
      <c r="BZ40" s="633"/>
      <c r="CA40" s="633"/>
      <c r="CB40" s="662"/>
      <c r="CD40" s="663" t="s">
        <v>277</v>
      </c>
      <c r="CE40" s="660"/>
      <c r="CF40" s="660"/>
      <c r="CG40" s="660"/>
      <c r="CH40" s="660"/>
      <c r="CI40" s="660"/>
      <c r="CJ40" s="660"/>
      <c r="CK40" s="660"/>
      <c r="CL40" s="660"/>
      <c r="CM40" s="660"/>
      <c r="CN40" s="660"/>
      <c r="CO40" s="660"/>
      <c r="CP40" s="660"/>
      <c r="CQ40" s="661"/>
      <c r="CR40" s="632">
        <v>35120</v>
      </c>
      <c r="CS40" s="633"/>
      <c r="CT40" s="633"/>
      <c r="CU40" s="633"/>
      <c r="CV40" s="633"/>
      <c r="CW40" s="633"/>
      <c r="CX40" s="633"/>
      <c r="CY40" s="634"/>
      <c r="CZ40" s="635">
        <v>0.6</v>
      </c>
      <c r="DA40" s="653"/>
      <c r="DB40" s="653"/>
      <c r="DC40" s="654"/>
      <c r="DD40" s="638">
        <v>20000</v>
      </c>
      <c r="DE40" s="633"/>
      <c r="DF40" s="633"/>
      <c r="DG40" s="633"/>
      <c r="DH40" s="633"/>
      <c r="DI40" s="633"/>
      <c r="DJ40" s="633"/>
      <c r="DK40" s="634"/>
      <c r="DL40" s="638" t="s">
        <v>64</v>
      </c>
      <c r="DM40" s="633"/>
      <c r="DN40" s="633"/>
      <c r="DO40" s="633"/>
      <c r="DP40" s="633"/>
      <c r="DQ40" s="633"/>
      <c r="DR40" s="633"/>
      <c r="DS40" s="633"/>
      <c r="DT40" s="633"/>
      <c r="DU40" s="633"/>
      <c r="DV40" s="634"/>
      <c r="DW40" s="635" t="s">
        <v>64</v>
      </c>
      <c r="DX40" s="653"/>
      <c r="DY40" s="653"/>
      <c r="DZ40" s="653"/>
      <c r="EA40" s="653"/>
      <c r="EB40" s="653"/>
      <c r="EC40" s="655"/>
    </row>
    <row r="41" spans="2:133" ht="11.25" customHeight="1">
      <c r="AQ41" s="668" t="s">
        <v>278</v>
      </c>
      <c r="AR41" s="669"/>
      <c r="AS41" s="669"/>
      <c r="AT41" s="669"/>
      <c r="AU41" s="669"/>
      <c r="AV41" s="669"/>
      <c r="AW41" s="669"/>
      <c r="AX41" s="669"/>
      <c r="AY41" s="670"/>
      <c r="AZ41" s="616">
        <v>350205</v>
      </c>
      <c r="BA41" s="671"/>
      <c r="BB41" s="671"/>
      <c r="BC41" s="671"/>
      <c r="BD41" s="617"/>
      <c r="BE41" s="617"/>
      <c r="BF41" s="672"/>
      <c r="BG41" s="666"/>
      <c r="BH41" s="667"/>
      <c r="BI41" s="667"/>
      <c r="BJ41" s="667"/>
      <c r="BK41" s="667"/>
      <c r="BL41" s="92"/>
      <c r="BM41" s="673" t="s">
        <v>279</v>
      </c>
      <c r="BN41" s="673"/>
      <c r="BO41" s="673"/>
      <c r="BP41" s="673"/>
      <c r="BQ41" s="673"/>
      <c r="BR41" s="673"/>
      <c r="BS41" s="673"/>
      <c r="BT41" s="673"/>
      <c r="BU41" s="674"/>
      <c r="BV41" s="616">
        <v>334</v>
      </c>
      <c r="BW41" s="671"/>
      <c r="BX41" s="671"/>
      <c r="BY41" s="671"/>
      <c r="BZ41" s="671"/>
      <c r="CA41" s="671"/>
      <c r="CB41" s="675"/>
      <c r="CD41" s="663" t="s">
        <v>280</v>
      </c>
      <c r="CE41" s="660"/>
      <c r="CF41" s="660"/>
      <c r="CG41" s="660"/>
      <c r="CH41" s="660"/>
      <c r="CI41" s="660"/>
      <c r="CJ41" s="660"/>
      <c r="CK41" s="660"/>
      <c r="CL41" s="660"/>
      <c r="CM41" s="660"/>
      <c r="CN41" s="660"/>
      <c r="CO41" s="660"/>
      <c r="CP41" s="660"/>
      <c r="CQ41" s="661"/>
      <c r="CR41" s="632" t="s">
        <v>64</v>
      </c>
      <c r="CS41" s="651"/>
      <c r="CT41" s="651"/>
      <c r="CU41" s="651"/>
      <c r="CV41" s="651"/>
      <c r="CW41" s="651"/>
      <c r="CX41" s="651"/>
      <c r="CY41" s="652"/>
      <c r="CZ41" s="635" t="s">
        <v>64</v>
      </c>
      <c r="DA41" s="653"/>
      <c r="DB41" s="653"/>
      <c r="DC41" s="654"/>
      <c r="DD41" s="638" t="s">
        <v>64</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c r="B42" s="85" t="s">
        <v>281</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282</v>
      </c>
      <c r="CE42" s="630"/>
      <c r="CF42" s="630"/>
      <c r="CG42" s="630"/>
      <c r="CH42" s="630"/>
      <c r="CI42" s="630"/>
      <c r="CJ42" s="630"/>
      <c r="CK42" s="630"/>
      <c r="CL42" s="630"/>
      <c r="CM42" s="630"/>
      <c r="CN42" s="630"/>
      <c r="CO42" s="630"/>
      <c r="CP42" s="630"/>
      <c r="CQ42" s="631"/>
      <c r="CR42" s="632">
        <v>698979</v>
      </c>
      <c r="CS42" s="633"/>
      <c r="CT42" s="633"/>
      <c r="CU42" s="633"/>
      <c r="CV42" s="633"/>
      <c r="CW42" s="633"/>
      <c r="CX42" s="633"/>
      <c r="CY42" s="634"/>
      <c r="CZ42" s="635">
        <v>12.7</v>
      </c>
      <c r="DA42" s="636"/>
      <c r="DB42" s="636"/>
      <c r="DC42" s="637"/>
      <c r="DD42" s="638">
        <v>86062</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c r="B43" s="95" t="s">
        <v>283</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284</v>
      </c>
      <c r="CE43" s="630"/>
      <c r="CF43" s="630"/>
      <c r="CG43" s="630"/>
      <c r="CH43" s="630"/>
      <c r="CI43" s="630"/>
      <c r="CJ43" s="630"/>
      <c r="CK43" s="630"/>
      <c r="CL43" s="630"/>
      <c r="CM43" s="630"/>
      <c r="CN43" s="630"/>
      <c r="CO43" s="630"/>
      <c r="CP43" s="630"/>
      <c r="CQ43" s="631"/>
      <c r="CR43" s="632">
        <v>11959</v>
      </c>
      <c r="CS43" s="651"/>
      <c r="CT43" s="651"/>
      <c r="CU43" s="651"/>
      <c r="CV43" s="651"/>
      <c r="CW43" s="651"/>
      <c r="CX43" s="651"/>
      <c r="CY43" s="652"/>
      <c r="CZ43" s="635">
        <v>0.2</v>
      </c>
      <c r="DA43" s="653"/>
      <c r="DB43" s="653"/>
      <c r="DC43" s="654"/>
      <c r="DD43" s="638">
        <v>11959</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c r="B44" s="96" t="s">
        <v>285</v>
      </c>
      <c r="CD44" s="645" t="s">
        <v>236</v>
      </c>
      <c r="CE44" s="646"/>
      <c r="CF44" s="629" t="s">
        <v>286</v>
      </c>
      <c r="CG44" s="630"/>
      <c r="CH44" s="630"/>
      <c r="CI44" s="630"/>
      <c r="CJ44" s="630"/>
      <c r="CK44" s="630"/>
      <c r="CL44" s="630"/>
      <c r="CM44" s="630"/>
      <c r="CN44" s="630"/>
      <c r="CO44" s="630"/>
      <c r="CP44" s="630"/>
      <c r="CQ44" s="631"/>
      <c r="CR44" s="632">
        <v>696333</v>
      </c>
      <c r="CS44" s="633"/>
      <c r="CT44" s="633"/>
      <c r="CU44" s="633"/>
      <c r="CV44" s="633"/>
      <c r="CW44" s="633"/>
      <c r="CX44" s="633"/>
      <c r="CY44" s="634"/>
      <c r="CZ44" s="635">
        <v>12.6</v>
      </c>
      <c r="DA44" s="636"/>
      <c r="DB44" s="636"/>
      <c r="DC44" s="637"/>
      <c r="DD44" s="638">
        <v>83416</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c r="CD45" s="647"/>
      <c r="CE45" s="648"/>
      <c r="CF45" s="629" t="s">
        <v>287</v>
      </c>
      <c r="CG45" s="630"/>
      <c r="CH45" s="630"/>
      <c r="CI45" s="630"/>
      <c r="CJ45" s="630"/>
      <c r="CK45" s="630"/>
      <c r="CL45" s="630"/>
      <c r="CM45" s="630"/>
      <c r="CN45" s="630"/>
      <c r="CO45" s="630"/>
      <c r="CP45" s="630"/>
      <c r="CQ45" s="631"/>
      <c r="CR45" s="632">
        <v>322173</v>
      </c>
      <c r="CS45" s="651"/>
      <c r="CT45" s="651"/>
      <c r="CU45" s="651"/>
      <c r="CV45" s="651"/>
      <c r="CW45" s="651"/>
      <c r="CX45" s="651"/>
      <c r="CY45" s="652"/>
      <c r="CZ45" s="635">
        <v>5.8</v>
      </c>
      <c r="DA45" s="653"/>
      <c r="DB45" s="653"/>
      <c r="DC45" s="654"/>
      <c r="DD45" s="638">
        <v>9377</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c r="CD46" s="647"/>
      <c r="CE46" s="648"/>
      <c r="CF46" s="629" t="s">
        <v>288</v>
      </c>
      <c r="CG46" s="630"/>
      <c r="CH46" s="630"/>
      <c r="CI46" s="630"/>
      <c r="CJ46" s="630"/>
      <c r="CK46" s="630"/>
      <c r="CL46" s="630"/>
      <c r="CM46" s="630"/>
      <c r="CN46" s="630"/>
      <c r="CO46" s="630"/>
      <c r="CP46" s="630"/>
      <c r="CQ46" s="631"/>
      <c r="CR46" s="632">
        <v>368291</v>
      </c>
      <c r="CS46" s="633"/>
      <c r="CT46" s="633"/>
      <c r="CU46" s="633"/>
      <c r="CV46" s="633"/>
      <c r="CW46" s="633"/>
      <c r="CX46" s="633"/>
      <c r="CY46" s="634"/>
      <c r="CZ46" s="635">
        <v>6.7</v>
      </c>
      <c r="DA46" s="636"/>
      <c r="DB46" s="636"/>
      <c r="DC46" s="637"/>
      <c r="DD46" s="638">
        <v>73070</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c r="CD47" s="647"/>
      <c r="CE47" s="648"/>
      <c r="CF47" s="629" t="s">
        <v>289</v>
      </c>
      <c r="CG47" s="630"/>
      <c r="CH47" s="630"/>
      <c r="CI47" s="630"/>
      <c r="CJ47" s="630"/>
      <c r="CK47" s="630"/>
      <c r="CL47" s="630"/>
      <c r="CM47" s="630"/>
      <c r="CN47" s="630"/>
      <c r="CO47" s="630"/>
      <c r="CP47" s="630"/>
      <c r="CQ47" s="631"/>
      <c r="CR47" s="632">
        <v>2646</v>
      </c>
      <c r="CS47" s="651"/>
      <c r="CT47" s="651"/>
      <c r="CU47" s="651"/>
      <c r="CV47" s="651"/>
      <c r="CW47" s="651"/>
      <c r="CX47" s="651"/>
      <c r="CY47" s="652"/>
      <c r="CZ47" s="635">
        <v>0</v>
      </c>
      <c r="DA47" s="653"/>
      <c r="DB47" s="653"/>
      <c r="DC47" s="654"/>
      <c r="DD47" s="638">
        <v>2646</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c r="CD48" s="649"/>
      <c r="CE48" s="650"/>
      <c r="CF48" s="629" t="s">
        <v>290</v>
      </c>
      <c r="CG48" s="630"/>
      <c r="CH48" s="630"/>
      <c r="CI48" s="630"/>
      <c r="CJ48" s="630"/>
      <c r="CK48" s="630"/>
      <c r="CL48" s="630"/>
      <c r="CM48" s="630"/>
      <c r="CN48" s="630"/>
      <c r="CO48" s="630"/>
      <c r="CP48" s="630"/>
      <c r="CQ48" s="631"/>
      <c r="CR48" s="632" t="s">
        <v>64</v>
      </c>
      <c r="CS48" s="633"/>
      <c r="CT48" s="633"/>
      <c r="CU48" s="633"/>
      <c r="CV48" s="633"/>
      <c r="CW48" s="633"/>
      <c r="CX48" s="633"/>
      <c r="CY48" s="634"/>
      <c r="CZ48" s="635" t="s">
        <v>64</v>
      </c>
      <c r="DA48" s="636"/>
      <c r="DB48" s="636"/>
      <c r="DC48" s="637"/>
      <c r="DD48" s="638" t="s">
        <v>64</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c r="CD49" s="613" t="s">
        <v>291</v>
      </c>
      <c r="CE49" s="614"/>
      <c r="CF49" s="614"/>
      <c r="CG49" s="614"/>
      <c r="CH49" s="614"/>
      <c r="CI49" s="614"/>
      <c r="CJ49" s="614"/>
      <c r="CK49" s="614"/>
      <c r="CL49" s="614"/>
      <c r="CM49" s="614"/>
      <c r="CN49" s="614"/>
      <c r="CO49" s="614"/>
      <c r="CP49" s="614"/>
      <c r="CQ49" s="615"/>
      <c r="CR49" s="616">
        <v>5509037</v>
      </c>
      <c r="CS49" s="617"/>
      <c r="CT49" s="617"/>
      <c r="CU49" s="617"/>
      <c r="CV49" s="617"/>
      <c r="CW49" s="617"/>
      <c r="CX49" s="617"/>
      <c r="CY49" s="618"/>
      <c r="CZ49" s="619">
        <v>100</v>
      </c>
      <c r="DA49" s="620"/>
      <c r="DB49" s="620"/>
      <c r="DC49" s="621"/>
      <c r="DD49" s="622">
        <v>4084912</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row r="51" spans="82:133" hidden="1"/>
    <row r="52" spans="82:133" hidden="1"/>
    <row r="53" spans="82:133" hidden="1"/>
  </sheetData>
  <sheetProtection algorithmName="SHA-512" hashValue="76lG9mtCJ5Uolh7uwrDcrzS1Hul/LLb6VupKvvEoWTaPWAv9r54iBkZ+qkDJUS61A4Qoje6doOSVvykalAfojg==" saltValue="ITsvxiFrp7YF8iRFKbpTJ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4735-3EEB-4EA5-AE70-51C77D4C6542}">
  <sheetPr>
    <pageSetUpPr fitToPage="1"/>
  </sheetPr>
  <dimension ref="A1:EA136"/>
  <sheetViews>
    <sheetView zoomScale="70" zoomScaleNormal="70"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292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57" t="s">
        <v>293</v>
      </c>
      <c r="DK2" s="1158"/>
      <c r="DL2" s="1158"/>
      <c r="DM2" s="1158"/>
      <c r="DN2" s="1158"/>
      <c r="DO2" s="1159"/>
      <c r="DP2" s="105"/>
      <c r="DQ2" s="1157" t="s">
        <v>294</v>
      </c>
      <c r="DR2" s="1158"/>
      <c r="DS2" s="1158"/>
      <c r="DT2" s="1158"/>
      <c r="DU2" s="1158"/>
      <c r="DV2" s="1158"/>
      <c r="DW2" s="1158"/>
      <c r="DX2" s="1158"/>
      <c r="DY2" s="1158"/>
      <c r="DZ2" s="1159"/>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1110" t="s">
        <v>295</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296</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1042" t="s">
        <v>297</v>
      </c>
      <c r="B5" s="1043"/>
      <c r="C5" s="1043"/>
      <c r="D5" s="1043"/>
      <c r="E5" s="1043"/>
      <c r="F5" s="1043"/>
      <c r="G5" s="1043"/>
      <c r="H5" s="1043"/>
      <c r="I5" s="1043"/>
      <c r="J5" s="1043"/>
      <c r="K5" s="1043"/>
      <c r="L5" s="1043"/>
      <c r="M5" s="1043"/>
      <c r="N5" s="1043"/>
      <c r="O5" s="1043"/>
      <c r="P5" s="1044"/>
      <c r="Q5" s="1048" t="s">
        <v>298</v>
      </c>
      <c r="R5" s="1049"/>
      <c r="S5" s="1049"/>
      <c r="T5" s="1049"/>
      <c r="U5" s="1050"/>
      <c r="V5" s="1048" t="s">
        <v>299</v>
      </c>
      <c r="W5" s="1049"/>
      <c r="X5" s="1049"/>
      <c r="Y5" s="1049"/>
      <c r="Z5" s="1050"/>
      <c r="AA5" s="1048" t="s">
        <v>300</v>
      </c>
      <c r="AB5" s="1049"/>
      <c r="AC5" s="1049"/>
      <c r="AD5" s="1049"/>
      <c r="AE5" s="1049"/>
      <c r="AF5" s="1160" t="s">
        <v>301</v>
      </c>
      <c r="AG5" s="1049"/>
      <c r="AH5" s="1049"/>
      <c r="AI5" s="1049"/>
      <c r="AJ5" s="1064"/>
      <c r="AK5" s="1049" t="s">
        <v>302</v>
      </c>
      <c r="AL5" s="1049"/>
      <c r="AM5" s="1049"/>
      <c r="AN5" s="1049"/>
      <c r="AO5" s="1050"/>
      <c r="AP5" s="1048" t="s">
        <v>303</v>
      </c>
      <c r="AQ5" s="1049"/>
      <c r="AR5" s="1049"/>
      <c r="AS5" s="1049"/>
      <c r="AT5" s="1050"/>
      <c r="AU5" s="1048" t="s">
        <v>304</v>
      </c>
      <c r="AV5" s="1049"/>
      <c r="AW5" s="1049"/>
      <c r="AX5" s="1049"/>
      <c r="AY5" s="1064"/>
      <c r="AZ5" s="112"/>
      <c r="BA5" s="112"/>
      <c r="BB5" s="112"/>
      <c r="BC5" s="112"/>
      <c r="BD5" s="112"/>
      <c r="BE5" s="113"/>
      <c r="BF5" s="113"/>
      <c r="BG5" s="113"/>
      <c r="BH5" s="113"/>
      <c r="BI5" s="113"/>
      <c r="BJ5" s="113"/>
      <c r="BK5" s="113"/>
      <c r="BL5" s="113"/>
      <c r="BM5" s="113"/>
      <c r="BN5" s="113"/>
      <c r="BO5" s="113"/>
      <c r="BP5" s="113"/>
      <c r="BQ5" s="1042" t="s">
        <v>305</v>
      </c>
      <c r="BR5" s="1043"/>
      <c r="BS5" s="1043"/>
      <c r="BT5" s="1043"/>
      <c r="BU5" s="1043"/>
      <c r="BV5" s="1043"/>
      <c r="BW5" s="1043"/>
      <c r="BX5" s="1043"/>
      <c r="BY5" s="1043"/>
      <c r="BZ5" s="1043"/>
      <c r="CA5" s="1043"/>
      <c r="CB5" s="1043"/>
      <c r="CC5" s="1043"/>
      <c r="CD5" s="1043"/>
      <c r="CE5" s="1043"/>
      <c r="CF5" s="1043"/>
      <c r="CG5" s="1044"/>
      <c r="CH5" s="1048" t="s">
        <v>306</v>
      </c>
      <c r="CI5" s="1049"/>
      <c r="CJ5" s="1049"/>
      <c r="CK5" s="1049"/>
      <c r="CL5" s="1050"/>
      <c r="CM5" s="1048" t="s">
        <v>307</v>
      </c>
      <c r="CN5" s="1049"/>
      <c r="CO5" s="1049"/>
      <c r="CP5" s="1049"/>
      <c r="CQ5" s="1050"/>
      <c r="CR5" s="1048" t="s">
        <v>308</v>
      </c>
      <c r="CS5" s="1049"/>
      <c r="CT5" s="1049"/>
      <c r="CU5" s="1049"/>
      <c r="CV5" s="1050"/>
      <c r="CW5" s="1048" t="s">
        <v>309</v>
      </c>
      <c r="CX5" s="1049"/>
      <c r="CY5" s="1049"/>
      <c r="CZ5" s="1049"/>
      <c r="DA5" s="1050"/>
      <c r="DB5" s="1048" t="s">
        <v>310</v>
      </c>
      <c r="DC5" s="1049"/>
      <c r="DD5" s="1049"/>
      <c r="DE5" s="1049"/>
      <c r="DF5" s="1050"/>
      <c r="DG5" s="1145" t="s">
        <v>311</v>
      </c>
      <c r="DH5" s="1146"/>
      <c r="DI5" s="1146"/>
      <c r="DJ5" s="1146"/>
      <c r="DK5" s="1147"/>
      <c r="DL5" s="1145" t="s">
        <v>312</v>
      </c>
      <c r="DM5" s="1146"/>
      <c r="DN5" s="1146"/>
      <c r="DO5" s="1146"/>
      <c r="DP5" s="1147"/>
      <c r="DQ5" s="1048" t="s">
        <v>313</v>
      </c>
      <c r="DR5" s="1049"/>
      <c r="DS5" s="1049"/>
      <c r="DT5" s="1049"/>
      <c r="DU5" s="1050"/>
      <c r="DV5" s="1048" t="s">
        <v>304</v>
      </c>
      <c r="DW5" s="1049"/>
      <c r="DX5" s="1049"/>
      <c r="DY5" s="1049"/>
      <c r="DZ5" s="1064"/>
      <c r="EA5" s="110"/>
    </row>
    <row r="6" spans="1:131" s="111" customFormat="1" ht="26.25" customHeight="1" thickBot="1">
      <c r="A6" s="1045"/>
      <c r="B6" s="1046"/>
      <c r="C6" s="1046"/>
      <c r="D6" s="1046"/>
      <c r="E6" s="1046"/>
      <c r="F6" s="1046"/>
      <c r="G6" s="1046"/>
      <c r="H6" s="1046"/>
      <c r="I6" s="1046"/>
      <c r="J6" s="1046"/>
      <c r="K6" s="1046"/>
      <c r="L6" s="1046"/>
      <c r="M6" s="1046"/>
      <c r="N6" s="1046"/>
      <c r="O6" s="1046"/>
      <c r="P6" s="1047"/>
      <c r="Q6" s="1051"/>
      <c r="R6" s="1052"/>
      <c r="S6" s="1052"/>
      <c r="T6" s="1052"/>
      <c r="U6" s="1053"/>
      <c r="V6" s="1051"/>
      <c r="W6" s="1052"/>
      <c r="X6" s="1052"/>
      <c r="Y6" s="1052"/>
      <c r="Z6" s="1053"/>
      <c r="AA6" s="1051"/>
      <c r="AB6" s="1052"/>
      <c r="AC6" s="1052"/>
      <c r="AD6" s="1052"/>
      <c r="AE6" s="1052"/>
      <c r="AF6" s="1161"/>
      <c r="AG6" s="1052"/>
      <c r="AH6" s="1052"/>
      <c r="AI6" s="1052"/>
      <c r="AJ6" s="1065"/>
      <c r="AK6" s="1052"/>
      <c r="AL6" s="1052"/>
      <c r="AM6" s="1052"/>
      <c r="AN6" s="1052"/>
      <c r="AO6" s="1053"/>
      <c r="AP6" s="1051"/>
      <c r="AQ6" s="1052"/>
      <c r="AR6" s="1052"/>
      <c r="AS6" s="1052"/>
      <c r="AT6" s="1053"/>
      <c r="AU6" s="1051"/>
      <c r="AV6" s="1052"/>
      <c r="AW6" s="1052"/>
      <c r="AX6" s="1052"/>
      <c r="AY6" s="1065"/>
      <c r="AZ6" s="108"/>
      <c r="BA6" s="108"/>
      <c r="BB6" s="108"/>
      <c r="BC6" s="108"/>
      <c r="BD6" s="108"/>
      <c r="BE6" s="109"/>
      <c r="BF6" s="109"/>
      <c r="BG6" s="109"/>
      <c r="BH6" s="109"/>
      <c r="BI6" s="109"/>
      <c r="BJ6" s="109"/>
      <c r="BK6" s="109"/>
      <c r="BL6" s="109"/>
      <c r="BM6" s="109"/>
      <c r="BN6" s="109"/>
      <c r="BO6" s="109"/>
      <c r="BP6" s="109"/>
      <c r="BQ6" s="1045"/>
      <c r="BR6" s="1046"/>
      <c r="BS6" s="1046"/>
      <c r="BT6" s="1046"/>
      <c r="BU6" s="1046"/>
      <c r="BV6" s="1046"/>
      <c r="BW6" s="1046"/>
      <c r="BX6" s="1046"/>
      <c r="BY6" s="1046"/>
      <c r="BZ6" s="1046"/>
      <c r="CA6" s="1046"/>
      <c r="CB6" s="1046"/>
      <c r="CC6" s="1046"/>
      <c r="CD6" s="1046"/>
      <c r="CE6" s="1046"/>
      <c r="CF6" s="1046"/>
      <c r="CG6" s="1047"/>
      <c r="CH6" s="1051"/>
      <c r="CI6" s="1052"/>
      <c r="CJ6" s="1052"/>
      <c r="CK6" s="1052"/>
      <c r="CL6" s="1053"/>
      <c r="CM6" s="1051"/>
      <c r="CN6" s="1052"/>
      <c r="CO6" s="1052"/>
      <c r="CP6" s="1052"/>
      <c r="CQ6" s="1053"/>
      <c r="CR6" s="1051"/>
      <c r="CS6" s="1052"/>
      <c r="CT6" s="1052"/>
      <c r="CU6" s="1052"/>
      <c r="CV6" s="1053"/>
      <c r="CW6" s="1051"/>
      <c r="CX6" s="1052"/>
      <c r="CY6" s="1052"/>
      <c r="CZ6" s="1052"/>
      <c r="DA6" s="1053"/>
      <c r="DB6" s="1051"/>
      <c r="DC6" s="1052"/>
      <c r="DD6" s="1052"/>
      <c r="DE6" s="1052"/>
      <c r="DF6" s="1053"/>
      <c r="DG6" s="1148"/>
      <c r="DH6" s="1149"/>
      <c r="DI6" s="1149"/>
      <c r="DJ6" s="1149"/>
      <c r="DK6" s="1150"/>
      <c r="DL6" s="1148"/>
      <c r="DM6" s="1149"/>
      <c r="DN6" s="1149"/>
      <c r="DO6" s="1149"/>
      <c r="DP6" s="1150"/>
      <c r="DQ6" s="1051"/>
      <c r="DR6" s="1052"/>
      <c r="DS6" s="1052"/>
      <c r="DT6" s="1052"/>
      <c r="DU6" s="1053"/>
      <c r="DV6" s="1051"/>
      <c r="DW6" s="1052"/>
      <c r="DX6" s="1052"/>
      <c r="DY6" s="1052"/>
      <c r="DZ6" s="1065"/>
      <c r="EA6" s="110"/>
    </row>
    <row r="7" spans="1:131" s="111" customFormat="1" ht="26.25" customHeight="1" thickTop="1">
      <c r="A7" s="114">
        <v>1</v>
      </c>
      <c r="B7" s="1097" t="s">
        <v>314</v>
      </c>
      <c r="C7" s="1098"/>
      <c r="D7" s="1098"/>
      <c r="E7" s="1098"/>
      <c r="F7" s="1098"/>
      <c r="G7" s="1098"/>
      <c r="H7" s="1098"/>
      <c r="I7" s="1098"/>
      <c r="J7" s="1098"/>
      <c r="K7" s="1098"/>
      <c r="L7" s="1098"/>
      <c r="M7" s="1098"/>
      <c r="N7" s="1098"/>
      <c r="O7" s="1098"/>
      <c r="P7" s="1099"/>
      <c r="Q7" s="1151">
        <v>5668</v>
      </c>
      <c r="R7" s="1152"/>
      <c r="S7" s="1152"/>
      <c r="T7" s="1152"/>
      <c r="U7" s="1152"/>
      <c r="V7" s="1152">
        <v>5484</v>
      </c>
      <c r="W7" s="1152"/>
      <c r="X7" s="1152"/>
      <c r="Y7" s="1152"/>
      <c r="Z7" s="1152"/>
      <c r="AA7" s="1152">
        <v>184</v>
      </c>
      <c r="AB7" s="1152"/>
      <c r="AC7" s="1152"/>
      <c r="AD7" s="1152"/>
      <c r="AE7" s="1153"/>
      <c r="AF7" s="1154">
        <v>179</v>
      </c>
      <c r="AG7" s="1155"/>
      <c r="AH7" s="1155"/>
      <c r="AI7" s="1155"/>
      <c r="AJ7" s="1156"/>
      <c r="AK7" s="1138">
        <v>13</v>
      </c>
      <c r="AL7" s="1139"/>
      <c r="AM7" s="1139"/>
      <c r="AN7" s="1139"/>
      <c r="AO7" s="1139"/>
      <c r="AP7" s="1139">
        <v>8035</v>
      </c>
      <c r="AQ7" s="1139"/>
      <c r="AR7" s="1139"/>
      <c r="AS7" s="1139"/>
      <c r="AT7" s="1139"/>
      <c r="AU7" s="1140"/>
      <c r="AV7" s="1140"/>
      <c r="AW7" s="1140"/>
      <c r="AX7" s="1140"/>
      <c r="AY7" s="1141"/>
      <c r="AZ7" s="108"/>
      <c r="BA7" s="108"/>
      <c r="BB7" s="108"/>
      <c r="BC7" s="108"/>
      <c r="BD7" s="108"/>
      <c r="BE7" s="109"/>
      <c r="BF7" s="109"/>
      <c r="BG7" s="109"/>
      <c r="BH7" s="109"/>
      <c r="BI7" s="109"/>
      <c r="BJ7" s="109"/>
      <c r="BK7" s="109"/>
      <c r="BL7" s="109"/>
      <c r="BM7" s="109"/>
      <c r="BN7" s="109"/>
      <c r="BO7" s="109"/>
      <c r="BP7" s="109"/>
      <c r="BQ7" s="115">
        <v>1</v>
      </c>
      <c r="BR7" s="116"/>
      <c r="BS7" s="1142"/>
      <c r="BT7" s="1143"/>
      <c r="BU7" s="1143"/>
      <c r="BV7" s="1143"/>
      <c r="BW7" s="1143"/>
      <c r="BX7" s="1143"/>
      <c r="BY7" s="1143"/>
      <c r="BZ7" s="1143"/>
      <c r="CA7" s="1143"/>
      <c r="CB7" s="1143"/>
      <c r="CC7" s="1143"/>
      <c r="CD7" s="1143"/>
      <c r="CE7" s="1143"/>
      <c r="CF7" s="1143"/>
      <c r="CG7" s="1144"/>
      <c r="CH7" s="1135"/>
      <c r="CI7" s="1136"/>
      <c r="CJ7" s="1136"/>
      <c r="CK7" s="1136"/>
      <c r="CL7" s="1137"/>
      <c r="CM7" s="1135"/>
      <c r="CN7" s="1136"/>
      <c r="CO7" s="1136"/>
      <c r="CP7" s="1136"/>
      <c r="CQ7" s="1137"/>
      <c r="CR7" s="1135"/>
      <c r="CS7" s="1136"/>
      <c r="CT7" s="1136"/>
      <c r="CU7" s="1136"/>
      <c r="CV7" s="1137"/>
      <c r="CW7" s="1135"/>
      <c r="CX7" s="1136"/>
      <c r="CY7" s="1136"/>
      <c r="CZ7" s="1136"/>
      <c r="DA7" s="1137"/>
      <c r="DB7" s="1135"/>
      <c r="DC7" s="1136"/>
      <c r="DD7" s="1136"/>
      <c r="DE7" s="1136"/>
      <c r="DF7" s="1137"/>
      <c r="DG7" s="1135"/>
      <c r="DH7" s="1136"/>
      <c r="DI7" s="1136"/>
      <c r="DJ7" s="1136"/>
      <c r="DK7" s="1137"/>
      <c r="DL7" s="1135"/>
      <c r="DM7" s="1136"/>
      <c r="DN7" s="1136"/>
      <c r="DO7" s="1136"/>
      <c r="DP7" s="1137"/>
      <c r="DQ7" s="1135"/>
      <c r="DR7" s="1136"/>
      <c r="DS7" s="1136"/>
      <c r="DT7" s="1136"/>
      <c r="DU7" s="1137"/>
      <c r="DV7" s="1162"/>
      <c r="DW7" s="1163"/>
      <c r="DX7" s="1163"/>
      <c r="DY7" s="1163"/>
      <c r="DZ7" s="1164"/>
      <c r="EA7" s="110"/>
    </row>
    <row r="8" spans="1:131" s="111" customFormat="1" ht="26.25" customHeight="1">
      <c r="A8" s="117">
        <v>2</v>
      </c>
      <c r="B8" s="1078" t="s">
        <v>315</v>
      </c>
      <c r="C8" s="1079"/>
      <c r="D8" s="1079"/>
      <c r="E8" s="1079"/>
      <c r="F8" s="1079"/>
      <c r="G8" s="1079"/>
      <c r="H8" s="1079"/>
      <c r="I8" s="1079"/>
      <c r="J8" s="1079"/>
      <c r="K8" s="1079"/>
      <c r="L8" s="1079"/>
      <c r="M8" s="1079"/>
      <c r="N8" s="1079"/>
      <c r="O8" s="1079"/>
      <c r="P8" s="1080"/>
      <c r="Q8" s="1090">
        <v>26</v>
      </c>
      <c r="R8" s="1091"/>
      <c r="S8" s="1091"/>
      <c r="T8" s="1091"/>
      <c r="U8" s="1091"/>
      <c r="V8" s="1091">
        <v>26</v>
      </c>
      <c r="W8" s="1091"/>
      <c r="X8" s="1091"/>
      <c r="Y8" s="1091"/>
      <c r="Z8" s="1091"/>
      <c r="AA8" s="1091">
        <v>0</v>
      </c>
      <c r="AB8" s="1091"/>
      <c r="AC8" s="1091"/>
      <c r="AD8" s="1091"/>
      <c r="AE8" s="1092"/>
      <c r="AF8" s="1084" t="s">
        <v>64</v>
      </c>
      <c r="AG8" s="1085"/>
      <c r="AH8" s="1085"/>
      <c r="AI8" s="1085"/>
      <c r="AJ8" s="1086"/>
      <c r="AK8" s="1133">
        <v>15</v>
      </c>
      <c r="AL8" s="1134"/>
      <c r="AM8" s="1134"/>
      <c r="AN8" s="1134"/>
      <c r="AO8" s="1134"/>
      <c r="AP8" s="1134">
        <v>0</v>
      </c>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1"/>
      <c r="BT8" s="1062"/>
      <c r="BU8" s="1062"/>
      <c r="BV8" s="1062"/>
      <c r="BW8" s="1062"/>
      <c r="BX8" s="1062"/>
      <c r="BY8" s="1062"/>
      <c r="BZ8" s="1062"/>
      <c r="CA8" s="1062"/>
      <c r="CB8" s="1062"/>
      <c r="CC8" s="1062"/>
      <c r="CD8" s="1062"/>
      <c r="CE8" s="1062"/>
      <c r="CF8" s="1062"/>
      <c r="CG8" s="1063"/>
      <c r="CH8" s="1036"/>
      <c r="CI8" s="1037"/>
      <c r="CJ8" s="1037"/>
      <c r="CK8" s="1037"/>
      <c r="CL8" s="1038"/>
      <c r="CM8" s="1036"/>
      <c r="CN8" s="1037"/>
      <c r="CO8" s="1037"/>
      <c r="CP8" s="1037"/>
      <c r="CQ8" s="1038"/>
      <c r="CR8" s="1036"/>
      <c r="CS8" s="1037"/>
      <c r="CT8" s="1037"/>
      <c r="CU8" s="1037"/>
      <c r="CV8" s="1038"/>
      <c r="CW8" s="1036"/>
      <c r="CX8" s="1037"/>
      <c r="CY8" s="1037"/>
      <c r="CZ8" s="1037"/>
      <c r="DA8" s="1038"/>
      <c r="DB8" s="1036"/>
      <c r="DC8" s="1037"/>
      <c r="DD8" s="1037"/>
      <c r="DE8" s="1037"/>
      <c r="DF8" s="1038"/>
      <c r="DG8" s="1036"/>
      <c r="DH8" s="1037"/>
      <c r="DI8" s="1037"/>
      <c r="DJ8" s="1037"/>
      <c r="DK8" s="1038"/>
      <c r="DL8" s="1036"/>
      <c r="DM8" s="1037"/>
      <c r="DN8" s="1037"/>
      <c r="DO8" s="1037"/>
      <c r="DP8" s="1038"/>
      <c r="DQ8" s="1036"/>
      <c r="DR8" s="1037"/>
      <c r="DS8" s="1037"/>
      <c r="DT8" s="1037"/>
      <c r="DU8" s="1038"/>
      <c r="DV8" s="1039"/>
      <c r="DW8" s="1040"/>
      <c r="DX8" s="1040"/>
      <c r="DY8" s="1040"/>
      <c r="DZ8" s="1041"/>
      <c r="EA8" s="110"/>
    </row>
    <row r="9" spans="1:131" s="111" customFormat="1" ht="26.25" customHeight="1">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3"/>
      <c r="AL9" s="1134"/>
      <c r="AM9" s="1134"/>
      <c r="AN9" s="1134"/>
      <c r="AO9" s="1134"/>
      <c r="AP9" s="1134"/>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1"/>
      <c r="BT9" s="1062"/>
      <c r="BU9" s="1062"/>
      <c r="BV9" s="1062"/>
      <c r="BW9" s="1062"/>
      <c r="BX9" s="1062"/>
      <c r="BY9" s="1062"/>
      <c r="BZ9" s="1062"/>
      <c r="CA9" s="1062"/>
      <c r="CB9" s="1062"/>
      <c r="CC9" s="1062"/>
      <c r="CD9" s="1062"/>
      <c r="CE9" s="1062"/>
      <c r="CF9" s="1062"/>
      <c r="CG9" s="1063"/>
      <c r="CH9" s="1036"/>
      <c r="CI9" s="1037"/>
      <c r="CJ9" s="1037"/>
      <c r="CK9" s="1037"/>
      <c r="CL9" s="1038"/>
      <c r="CM9" s="1036"/>
      <c r="CN9" s="1037"/>
      <c r="CO9" s="1037"/>
      <c r="CP9" s="1037"/>
      <c r="CQ9" s="1038"/>
      <c r="CR9" s="1036"/>
      <c r="CS9" s="1037"/>
      <c r="CT9" s="1037"/>
      <c r="CU9" s="1037"/>
      <c r="CV9" s="1038"/>
      <c r="CW9" s="1036"/>
      <c r="CX9" s="1037"/>
      <c r="CY9" s="1037"/>
      <c r="CZ9" s="1037"/>
      <c r="DA9" s="1038"/>
      <c r="DB9" s="1036"/>
      <c r="DC9" s="1037"/>
      <c r="DD9" s="1037"/>
      <c r="DE9" s="1037"/>
      <c r="DF9" s="1038"/>
      <c r="DG9" s="1036"/>
      <c r="DH9" s="1037"/>
      <c r="DI9" s="1037"/>
      <c r="DJ9" s="1037"/>
      <c r="DK9" s="1038"/>
      <c r="DL9" s="1036"/>
      <c r="DM9" s="1037"/>
      <c r="DN9" s="1037"/>
      <c r="DO9" s="1037"/>
      <c r="DP9" s="1038"/>
      <c r="DQ9" s="1036"/>
      <c r="DR9" s="1037"/>
      <c r="DS9" s="1037"/>
      <c r="DT9" s="1037"/>
      <c r="DU9" s="1038"/>
      <c r="DV9" s="1039"/>
      <c r="DW9" s="1040"/>
      <c r="DX9" s="1040"/>
      <c r="DY9" s="1040"/>
      <c r="DZ9" s="1041"/>
      <c r="EA9" s="110"/>
    </row>
    <row r="10" spans="1:131" s="111" customFormat="1" ht="26.25" customHeight="1">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3"/>
      <c r="AL10" s="1134"/>
      <c r="AM10" s="1134"/>
      <c r="AN10" s="1134"/>
      <c r="AO10" s="1134"/>
      <c r="AP10" s="1134"/>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1"/>
      <c r="BT10" s="1062"/>
      <c r="BU10" s="1062"/>
      <c r="BV10" s="1062"/>
      <c r="BW10" s="1062"/>
      <c r="BX10" s="1062"/>
      <c r="BY10" s="1062"/>
      <c r="BZ10" s="1062"/>
      <c r="CA10" s="1062"/>
      <c r="CB10" s="1062"/>
      <c r="CC10" s="1062"/>
      <c r="CD10" s="1062"/>
      <c r="CE10" s="1062"/>
      <c r="CF10" s="1062"/>
      <c r="CG10" s="1063"/>
      <c r="CH10" s="1036"/>
      <c r="CI10" s="1037"/>
      <c r="CJ10" s="1037"/>
      <c r="CK10" s="1037"/>
      <c r="CL10" s="1038"/>
      <c r="CM10" s="1036"/>
      <c r="CN10" s="1037"/>
      <c r="CO10" s="1037"/>
      <c r="CP10" s="1037"/>
      <c r="CQ10" s="1038"/>
      <c r="CR10" s="1036"/>
      <c r="CS10" s="1037"/>
      <c r="CT10" s="1037"/>
      <c r="CU10" s="1037"/>
      <c r="CV10" s="1038"/>
      <c r="CW10" s="1036"/>
      <c r="CX10" s="1037"/>
      <c r="CY10" s="1037"/>
      <c r="CZ10" s="1037"/>
      <c r="DA10" s="1038"/>
      <c r="DB10" s="1036"/>
      <c r="DC10" s="1037"/>
      <c r="DD10" s="1037"/>
      <c r="DE10" s="1037"/>
      <c r="DF10" s="1038"/>
      <c r="DG10" s="1036"/>
      <c r="DH10" s="1037"/>
      <c r="DI10" s="1037"/>
      <c r="DJ10" s="1037"/>
      <c r="DK10" s="1038"/>
      <c r="DL10" s="1036"/>
      <c r="DM10" s="1037"/>
      <c r="DN10" s="1037"/>
      <c r="DO10" s="1037"/>
      <c r="DP10" s="1038"/>
      <c r="DQ10" s="1036"/>
      <c r="DR10" s="1037"/>
      <c r="DS10" s="1037"/>
      <c r="DT10" s="1037"/>
      <c r="DU10" s="1038"/>
      <c r="DV10" s="1039"/>
      <c r="DW10" s="1040"/>
      <c r="DX10" s="1040"/>
      <c r="DY10" s="1040"/>
      <c r="DZ10" s="1041"/>
      <c r="EA10" s="110"/>
    </row>
    <row r="11" spans="1:131" s="111" customFormat="1" ht="26.25" customHeight="1">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1"/>
      <c r="BT11" s="1062"/>
      <c r="BU11" s="1062"/>
      <c r="BV11" s="1062"/>
      <c r="BW11" s="1062"/>
      <c r="BX11" s="1062"/>
      <c r="BY11" s="1062"/>
      <c r="BZ11" s="1062"/>
      <c r="CA11" s="1062"/>
      <c r="CB11" s="1062"/>
      <c r="CC11" s="1062"/>
      <c r="CD11" s="1062"/>
      <c r="CE11" s="1062"/>
      <c r="CF11" s="1062"/>
      <c r="CG11" s="1063"/>
      <c r="CH11" s="1036"/>
      <c r="CI11" s="1037"/>
      <c r="CJ11" s="1037"/>
      <c r="CK11" s="1037"/>
      <c r="CL11" s="1038"/>
      <c r="CM11" s="1036"/>
      <c r="CN11" s="1037"/>
      <c r="CO11" s="1037"/>
      <c r="CP11" s="1037"/>
      <c r="CQ11" s="1038"/>
      <c r="CR11" s="1036"/>
      <c r="CS11" s="1037"/>
      <c r="CT11" s="1037"/>
      <c r="CU11" s="1037"/>
      <c r="CV11" s="1038"/>
      <c r="CW11" s="1036"/>
      <c r="CX11" s="1037"/>
      <c r="CY11" s="1037"/>
      <c r="CZ11" s="1037"/>
      <c r="DA11" s="1038"/>
      <c r="DB11" s="1036"/>
      <c r="DC11" s="1037"/>
      <c r="DD11" s="1037"/>
      <c r="DE11" s="1037"/>
      <c r="DF11" s="1038"/>
      <c r="DG11" s="1036"/>
      <c r="DH11" s="1037"/>
      <c r="DI11" s="1037"/>
      <c r="DJ11" s="1037"/>
      <c r="DK11" s="1038"/>
      <c r="DL11" s="1036"/>
      <c r="DM11" s="1037"/>
      <c r="DN11" s="1037"/>
      <c r="DO11" s="1037"/>
      <c r="DP11" s="1038"/>
      <c r="DQ11" s="1036"/>
      <c r="DR11" s="1037"/>
      <c r="DS11" s="1037"/>
      <c r="DT11" s="1037"/>
      <c r="DU11" s="1038"/>
      <c r="DV11" s="1039"/>
      <c r="DW11" s="1040"/>
      <c r="DX11" s="1040"/>
      <c r="DY11" s="1040"/>
      <c r="DZ11" s="1041"/>
      <c r="EA11" s="110"/>
    </row>
    <row r="12" spans="1:131" s="111" customFormat="1" ht="26.25" customHeight="1">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1"/>
      <c r="BT12" s="1062"/>
      <c r="BU12" s="1062"/>
      <c r="BV12" s="1062"/>
      <c r="BW12" s="1062"/>
      <c r="BX12" s="1062"/>
      <c r="BY12" s="1062"/>
      <c r="BZ12" s="1062"/>
      <c r="CA12" s="1062"/>
      <c r="CB12" s="1062"/>
      <c r="CC12" s="1062"/>
      <c r="CD12" s="1062"/>
      <c r="CE12" s="1062"/>
      <c r="CF12" s="1062"/>
      <c r="CG12" s="1063"/>
      <c r="CH12" s="1036"/>
      <c r="CI12" s="1037"/>
      <c r="CJ12" s="1037"/>
      <c r="CK12" s="1037"/>
      <c r="CL12" s="1038"/>
      <c r="CM12" s="1036"/>
      <c r="CN12" s="1037"/>
      <c r="CO12" s="1037"/>
      <c r="CP12" s="1037"/>
      <c r="CQ12" s="1038"/>
      <c r="CR12" s="1036"/>
      <c r="CS12" s="1037"/>
      <c r="CT12" s="1037"/>
      <c r="CU12" s="1037"/>
      <c r="CV12" s="1038"/>
      <c r="CW12" s="1036"/>
      <c r="CX12" s="1037"/>
      <c r="CY12" s="1037"/>
      <c r="CZ12" s="1037"/>
      <c r="DA12" s="1038"/>
      <c r="DB12" s="1036"/>
      <c r="DC12" s="1037"/>
      <c r="DD12" s="1037"/>
      <c r="DE12" s="1037"/>
      <c r="DF12" s="1038"/>
      <c r="DG12" s="1036"/>
      <c r="DH12" s="1037"/>
      <c r="DI12" s="1037"/>
      <c r="DJ12" s="1037"/>
      <c r="DK12" s="1038"/>
      <c r="DL12" s="1036"/>
      <c r="DM12" s="1037"/>
      <c r="DN12" s="1037"/>
      <c r="DO12" s="1037"/>
      <c r="DP12" s="1038"/>
      <c r="DQ12" s="1036"/>
      <c r="DR12" s="1037"/>
      <c r="DS12" s="1037"/>
      <c r="DT12" s="1037"/>
      <c r="DU12" s="1038"/>
      <c r="DV12" s="1039"/>
      <c r="DW12" s="1040"/>
      <c r="DX12" s="1040"/>
      <c r="DY12" s="1040"/>
      <c r="DZ12" s="1041"/>
      <c r="EA12" s="110"/>
    </row>
    <row r="13" spans="1:131" s="111" customFormat="1" ht="26.25" customHeight="1">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1"/>
      <c r="BT13" s="1062"/>
      <c r="BU13" s="1062"/>
      <c r="BV13" s="1062"/>
      <c r="BW13" s="1062"/>
      <c r="BX13" s="1062"/>
      <c r="BY13" s="1062"/>
      <c r="BZ13" s="1062"/>
      <c r="CA13" s="1062"/>
      <c r="CB13" s="1062"/>
      <c r="CC13" s="1062"/>
      <c r="CD13" s="1062"/>
      <c r="CE13" s="1062"/>
      <c r="CF13" s="1062"/>
      <c r="CG13" s="1063"/>
      <c r="CH13" s="1036"/>
      <c r="CI13" s="1037"/>
      <c r="CJ13" s="1037"/>
      <c r="CK13" s="1037"/>
      <c r="CL13" s="1038"/>
      <c r="CM13" s="1036"/>
      <c r="CN13" s="1037"/>
      <c r="CO13" s="1037"/>
      <c r="CP13" s="1037"/>
      <c r="CQ13" s="1038"/>
      <c r="CR13" s="1036"/>
      <c r="CS13" s="1037"/>
      <c r="CT13" s="1037"/>
      <c r="CU13" s="1037"/>
      <c r="CV13" s="1038"/>
      <c r="CW13" s="1036"/>
      <c r="CX13" s="1037"/>
      <c r="CY13" s="1037"/>
      <c r="CZ13" s="1037"/>
      <c r="DA13" s="1038"/>
      <c r="DB13" s="1036"/>
      <c r="DC13" s="1037"/>
      <c r="DD13" s="1037"/>
      <c r="DE13" s="1037"/>
      <c r="DF13" s="1038"/>
      <c r="DG13" s="1036"/>
      <c r="DH13" s="1037"/>
      <c r="DI13" s="1037"/>
      <c r="DJ13" s="1037"/>
      <c r="DK13" s="1038"/>
      <c r="DL13" s="1036"/>
      <c r="DM13" s="1037"/>
      <c r="DN13" s="1037"/>
      <c r="DO13" s="1037"/>
      <c r="DP13" s="1038"/>
      <c r="DQ13" s="1036"/>
      <c r="DR13" s="1037"/>
      <c r="DS13" s="1037"/>
      <c r="DT13" s="1037"/>
      <c r="DU13" s="1038"/>
      <c r="DV13" s="1039"/>
      <c r="DW13" s="1040"/>
      <c r="DX13" s="1040"/>
      <c r="DY13" s="1040"/>
      <c r="DZ13" s="1041"/>
      <c r="EA13" s="110"/>
    </row>
    <row r="14" spans="1:131" s="111" customFormat="1" ht="26.25" customHeight="1">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1"/>
      <c r="BT14" s="1062"/>
      <c r="BU14" s="1062"/>
      <c r="BV14" s="1062"/>
      <c r="BW14" s="1062"/>
      <c r="BX14" s="1062"/>
      <c r="BY14" s="1062"/>
      <c r="BZ14" s="1062"/>
      <c r="CA14" s="1062"/>
      <c r="CB14" s="1062"/>
      <c r="CC14" s="1062"/>
      <c r="CD14" s="1062"/>
      <c r="CE14" s="1062"/>
      <c r="CF14" s="1062"/>
      <c r="CG14" s="1063"/>
      <c r="CH14" s="1036"/>
      <c r="CI14" s="1037"/>
      <c r="CJ14" s="1037"/>
      <c r="CK14" s="1037"/>
      <c r="CL14" s="1038"/>
      <c r="CM14" s="1036"/>
      <c r="CN14" s="1037"/>
      <c r="CO14" s="1037"/>
      <c r="CP14" s="1037"/>
      <c r="CQ14" s="1038"/>
      <c r="CR14" s="1036"/>
      <c r="CS14" s="1037"/>
      <c r="CT14" s="1037"/>
      <c r="CU14" s="1037"/>
      <c r="CV14" s="1038"/>
      <c r="CW14" s="1036"/>
      <c r="CX14" s="1037"/>
      <c r="CY14" s="1037"/>
      <c r="CZ14" s="1037"/>
      <c r="DA14" s="1038"/>
      <c r="DB14" s="1036"/>
      <c r="DC14" s="1037"/>
      <c r="DD14" s="1037"/>
      <c r="DE14" s="1037"/>
      <c r="DF14" s="1038"/>
      <c r="DG14" s="1036"/>
      <c r="DH14" s="1037"/>
      <c r="DI14" s="1037"/>
      <c r="DJ14" s="1037"/>
      <c r="DK14" s="1038"/>
      <c r="DL14" s="1036"/>
      <c r="DM14" s="1037"/>
      <c r="DN14" s="1037"/>
      <c r="DO14" s="1037"/>
      <c r="DP14" s="1038"/>
      <c r="DQ14" s="1036"/>
      <c r="DR14" s="1037"/>
      <c r="DS14" s="1037"/>
      <c r="DT14" s="1037"/>
      <c r="DU14" s="1038"/>
      <c r="DV14" s="1039"/>
      <c r="DW14" s="1040"/>
      <c r="DX14" s="1040"/>
      <c r="DY14" s="1040"/>
      <c r="DZ14" s="1041"/>
      <c r="EA14" s="110"/>
    </row>
    <row r="15" spans="1:131" s="111" customFormat="1" ht="26.25" customHeight="1">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1"/>
      <c r="BT15" s="1062"/>
      <c r="BU15" s="1062"/>
      <c r="BV15" s="1062"/>
      <c r="BW15" s="1062"/>
      <c r="BX15" s="1062"/>
      <c r="BY15" s="1062"/>
      <c r="BZ15" s="1062"/>
      <c r="CA15" s="1062"/>
      <c r="CB15" s="1062"/>
      <c r="CC15" s="1062"/>
      <c r="CD15" s="1062"/>
      <c r="CE15" s="1062"/>
      <c r="CF15" s="1062"/>
      <c r="CG15" s="1063"/>
      <c r="CH15" s="1036"/>
      <c r="CI15" s="1037"/>
      <c r="CJ15" s="1037"/>
      <c r="CK15" s="1037"/>
      <c r="CL15" s="1038"/>
      <c r="CM15" s="1036"/>
      <c r="CN15" s="1037"/>
      <c r="CO15" s="1037"/>
      <c r="CP15" s="1037"/>
      <c r="CQ15" s="1038"/>
      <c r="CR15" s="1036"/>
      <c r="CS15" s="1037"/>
      <c r="CT15" s="1037"/>
      <c r="CU15" s="1037"/>
      <c r="CV15" s="1038"/>
      <c r="CW15" s="1036"/>
      <c r="CX15" s="1037"/>
      <c r="CY15" s="1037"/>
      <c r="CZ15" s="1037"/>
      <c r="DA15" s="1038"/>
      <c r="DB15" s="1036"/>
      <c r="DC15" s="1037"/>
      <c r="DD15" s="1037"/>
      <c r="DE15" s="1037"/>
      <c r="DF15" s="1038"/>
      <c r="DG15" s="1036"/>
      <c r="DH15" s="1037"/>
      <c r="DI15" s="1037"/>
      <c r="DJ15" s="1037"/>
      <c r="DK15" s="1038"/>
      <c r="DL15" s="1036"/>
      <c r="DM15" s="1037"/>
      <c r="DN15" s="1037"/>
      <c r="DO15" s="1037"/>
      <c r="DP15" s="1038"/>
      <c r="DQ15" s="1036"/>
      <c r="DR15" s="1037"/>
      <c r="DS15" s="1037"/>
      <c r="DT15" s="1037"/>
      <c r="DU15" s="1038"/>
      <c r="DV15" s="1039"/>
      <c r="DW15" s="1040"/>
      <c r="DX15" s="1040"/>
      <c r="DY15" s="1040"/>
      <c r="DZ15" s="1041"/>
      <c r="EA15" s="110"/>
    </row>
    <row r="16" spans="1:131" s="111" customFormat="1" ht="26.25" customHeight="1">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1"/>
      <c r="BT16" s="1062"/>
      <c r="BU16" s="1062"/>
      <c r="BV16" s="1062"/>
      <c r="BW16" s="1062"/>
      <c r="BX16" s="1062"/>
      <c r="BY16" s="1062"/>
      <c r="BZ16" s="1062"/>
      <c r="CA16" s="1062"/>
      <c r="CB16" s="1062"/>
      <c r="CC16" s="1062"/>
      <c r="CD16" s="1062"/>
      <c r="CE16" s="1062"/>
      <c r="CF16" s="1062"/>
      <c r="CG16" s="1063"/>
      <c r="CH16" s="1036"/>
      <c r="CI16" s="1037"/>
      <c r="CJ16" s="1037"/>
      <c r="CK16" s="1037"/>
      <c r="CL16" s="1038"/>
      <c r="CM16" s="1036"/>
      <c r="CN16" s="1037"/>
      <c r="CO16" s="1037"/>
      <c r="CP16" s="1037"/>
      <c r="CQ16" s="1038"/>
      <c r="CR16" s="1036"/>
      <c r="CS16" s="1037"/>
      <c r="CT16" s="1037"/>
      <c r="CU16" s="1037"/>
      <c r="CV16" s="1038"/>
      <c r="CW16" s="1036"/>
      <c r="CX16" s="1037"/>
      <c r="CY16" s="1037"/>
      <c r="CZ16" s="1037"/>
      <c r="DA16" s="1038"/>
      <c r="DB16" s="1036"/>
      <c r="DC16" s="1037"/>
      <c r="DD16" s="1037"/>
      <c r="DE16" s="1037"/>
      <c r="DF16" s="1038"/>
      <c r="DG16" s="1036"/>
      <c r="DH16" s="1037"/>
      <c r="DI16" s="1037"/>
      <c r="DJ16" s="1037"/>
      <c r="DK16" s="1038"/>
      <c r="DL16" s="1036"/>
      <c r="DM16" s="1037"/>
      <c r="DN16" s="1037"/>
      <c r="DO16" s="1037"/>
      <c r="DP16" s="1038"/>
      <c r="DQ16" s="1036"/>
      <c r="DR16" s="1037"/>
      <c r="DS16" s="1037"/>
      <c r="DT16" s="1037"/>
      <c r="DU16" s="1038"/>
      <c r="DV16" s="1039"/>
      <c r="DW16" s="1040"/>
      <c r="DX16" s="1040"/>
      <c r="DY16" s="1040"/>
      <c r="DZ16" s="1041"/>
      <c r="EA16" s="110"/>
    </row>
    <row r="17" spans="1:131" s="111" customFormat="1" ht="26.25" customHeight="1">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1"/>
      <c r="BT17" s="1062"/>
      <c r="BU17" s="1062"/>
      <c r="BV17" s="1062"/>
      <c r="BW17" s="1062"/>
      <c r="BX17" s="1062"/>
      <c r="BY17" s="1062"/>
      <c r="BZ17" s="1062"/>
      <c r="CA17" s="1062"/>
      <c r="CB17" s="1062"/>
      <c r="CC17" s="1062"/>
      <c r="CD17" s="1062"/>
      <c r="CE17" s="1062"/>
      <c r="CF17" s="1062"/>
      <c r="CG17" s="1063"/>
      <c r="CH17" s="1036"/>
      <c r="CI17" s="1037"/>
      <c r="CJ17" s="1037"/>
      <c r="CK17" s="1037"/>
      <c r="CL17" s="1038"/>
      <c r="CM17" s="1036"/>
      <c r="CN17" s="1037"/>
      <c r="CO17" s="1037"/>
      <c r="CP17" s="1037"/>
      <c r="CQ17" s="1038"/>
      <c r="CR17" s="1036"/>
      <c r="CS17" s="1037"/>
      <c r="CT17" s="1037"/>
      <c r="CU17" s="1037"/>
      <c r="CV17" s="1038"/>
      <c r="CW17" s="1036"/>
      <c r="CX17" s="1037"/>
      <c r="CY17" s="1037"/>
      <c r="CZ17" s="1037"/>
      <c r="DA17" s="1038"/>
      <c r="DB17" s="1036"/>
      <c r="DC17" s="1037"/>
      <c r="DD17" s="1037"/>
      <c r="DE17" s="1037"/>
      <c r="DF17" s="1038"/>
      <c r="DG17" s="1036"/>
      <c r="DH17" s="1037"/>
      <c r="DI17" s="1037"/>
      <c r="DJ17" s="1037"/>
      <c r="DK17" s="1038"/>
      <c r="DL17" s="1036"/>
      <c r="DM17" s="1037"/>
      <c r="DN17" s="1037"/>
      <c r="DO17" s="1037"/>
      <c r="DP17" s="1038"/>
      <c r="DQ17" s="1036"/>
      <c r="DR17" s="1037"/>
      <c r="DS17" s="1037"/>
      <c r="DT17" s="1037"/>
      <c r="DU17" s="1038"/>
      <c r="DV17" s="1039"/>
      <c r="DW17" s="1040"/>
      <c r="DX17" s="1040"/>
      <c r="DY17" s="1040"/>
      <c r="DZ17" s="1041"/>
      <c r="EA17" s="110"/>
    </row>
    <row r="18" spans="1:131" s="111" customFormat="1" ht="26.25" customHeight="1">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1"/>
      <c r="BT18" s="1062"/>
      <c r="BU18" s="1062"/>
      <c r="BV18" s="1062"/>
      <c r="BW18" s="1062"/>
      <c r="BX18" s="1062"/>
      <c r="BY18" s="1062"/>
      <c r="BZ18" s="1062"/>
      <c r="CA18" s="1062"/>
      <c r="CB18" s="1062"/>
      <c r="CC18" s="1062"/>
      <c r="CD18" s="1062"/>
      <c r="CE18" s="1062"/>
      <c r="CF18" s="1062"/>
      <c r="CG18" s="1063"/>
      <c r="CH18" s="1036"/>
      <c r="CI18" s="1037"/>
      <c r="CJ18" s="1037"/>
      <c r="CK18" s="1037"/>
      <c r="CL18" s="1038"/>
      <c r="CM18" s="1036"/>
      <c r="CN18" s="1037"/>
      <c r="CO18" s="1037"/>
      <c r="CP18" s="1037"/>
      <c r="CQ18" s="1038"/>
      <c r="CR18" s="1036"/>
      <c r="CS18" s="1037"/>
      <c r="CT18" s="1037"/>
      <c r="CU18" s="1037"/>
      <c r="CV18" s="1038"/>
      <c r="CW18" s="1036"/>
      <c r="CX18" s="1037"/>
      <c r="CY18" s="1037"/>
      <c r="CZ18" s="1037"/>
      <c r="DA18" s="1038"/>
      <c r="DB18" s="1036"/>
      <c r="DC18" s="1037"/>
      <c r="DD18" s="1037"/>
      <c r="DE18" s="1037"/>
      <c r="DF18" s="1038"/>
      <c r="DG18" s="1036"/>
      <c r="DH18" s="1037"/>
      <c r="DI18" s="1037"/>
      <c r="DJ18" s="1037"/>
      <c r="DK18" s="1038"/>
      <c r="DL18" s="1036"/>
      <c r="DM18" s="1037"/>
      <c r="DN18" s="1037"/>
      <c r="DO18" s="1037"/>
      <c r="DP18" s="1038"/>
      <c r="DQ18" s="1036"/>
      <c r="DR18" s="1037"/>
      <c r="DS18" s="1037"/>
      <c r="DT18" s="1037"/>
      <c r="DU18" s="1038"/>
      <c r="DV18" s="1039"/>
      <c r="DW18" s="1040"/>
      <c r="DX18" s="1040"/>
      <c r="DY18" s="1040"/>
      <c r="DZ18" s="1041"/>
      <c r="EA18" s="110"/>
    </row>
    <row r="19" spans="1:131" s="111" customFormat="1" ht="26.25" customHeight="1">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1"/>
      <c r="BT19" s="1062"/>
      <c r="BU19" s="1062"/>
      <c r="BV19" s="1062"/>
      <c r="BW19" s="1062"/>
      <c r="BX19" s="1062"/>
      <c r="BY19" s="1062"/>
      <c r="BZ19" s="1062"/>
      <c r="CA19" s="1062"/>
      <c r="CB19" s="1062"/>
      <c r="CC19" s="1062"/>
      <c r="CD19" s="1062"/>
      <c r="CE19" s="1062"/>
      <c r="CF19" s="1062"/>
      <c r="CG19" s="1063"/>
      <c r="CH19" s="1036"/>
      <c r="CI19" s="1037"/>
      <c r="CJ19" s="1037"/>
      <c r="CK19" s="1037"/>
      <c r="CL19" s="1038"/>
      <c r="CM19" s="1036"/>
      <c r="CN19" s="1037"/>
      <c r="CO19" s="1037"/>
      <c r="CP19" s="1037"/>
      <c r="CQ19" s="1038"/>
      <c r="CR19" s="1036"/>
      <c r="CS19" s="1037"/>
      <c r="CT19" s="1037"/>
      <c r="CU19" s="1037"/>
      <c r="CV19" s="1038"/>
      <c r="CW19" s="1036"/>
      <c r="CX19" s="1037"/>
      <c r="CY19" s="1037"/>
      <c r="CZ19" s="1037"/>
      <c r="DA19" s="1038"/>
      <c r="DB19" s="1036"/>
      <c r="DC19" s="1037"/>
      <c r="DD19" s="1037"/>
      <c r="DE19" s="1037"/>
      <c r="DF19" s="1038"/>
      <c r="DG19" s="1036"/>
      <c r="DH19" s="1037"/>
      <c r="DI19" s="1037"/>
      <c r="DJ19" s="1037"/>
      <c r="DK19" s="1038"/>
      <c r="DL19" s="1036"/>
      <c r="DM19" s="1037"/>
      <c r="DN19" s="1037"/>
      <c r="DO19" s="1037"/>
      <c r="DP19" s="1038"/>
      <c r="DQ19" s="1036"/>
      <c r="DR19" s="1037"/>
      <c r="DS19" s="1037"/>
      <c r="DT19" s="1037"/>
      <c r="DU19" s="1038"/>
      <c r="DV19" s="1039"/>
      <c r="DW19" s="1040"/>
      <c r="DX19" s="1040"/>
      <c r="DY19" s="1040"/>
      <c r="DZ19" s="1041"/>
      <c r="EA19" s="110"/>
    </row>
    <row r="20" spans="1:131" s="111" customFormat="1" ht="26.25" customHeight="1">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1"/>
      <c r="BT20" s="1062"/>
      <c r="BU20" s="1062"/>
      <c r="BV20" s="1062"/>
      <c r="BW20" s="1062"/>
      <c r="BX20" s="1062"/>
      <c r="BY20" s="1062"/>
      <c r="BZ20" s="1062"/>
      <c r="CA20" s="1062"/>
      <c r="CB20" s="1062"/>
      <c r="CC20" s="1062"/>
      <c r="CD20" s="1062"/>
      <c r="CE20" s="1062"/>
      <c r="CF20" s="1062"/>
      <c r="CG20" s="1063"/>
      <c r="CH20" s="1036"/>
      <c r="CI20" s="1037"/>
      <c r="CJ20" s="1037"/>
      <c r="CK20" s="1037"/>
      <c r="CL20" s="1038"/>
      <c r="CM20" s="1036"/>
      <c r="CN20" s="1037"/>
      <c r="CO20" s="1037"/>
      <c r="CP20" s="1037"/>
      <c r="CQ20" s="1038"/>
      <c r="CR20" s="1036"/>
      <c r="CS20" s="1037"/>
      <c r="CT20" s="1037"/>
      <c r="CU20" s="1037"/>
      <c r="CV20" s="1038"/>
      <c r="CW20" s="1036"/>
      <c r="CX20" s="1037"/>
      <c r="CY20" s="1037"/>
      <c r="CZ20" s="1037"/>
      <c r="DA20" s="1038"/>
      <c r="DB20" s="1036"/>
      <c r="DC20" s="1037"/>
      <c r="DD20" s="1037"/>
      <c r="DE20" s="1037"/>
      <c r="DF20" s="1038"/>
      <c r="DG20" s="1036"/>
      <c r="DH20" s="1037"/>
      <c r="DI20" s="1037"/>
      <c r="DJ20" s="1037"/>
      <c r="DK20" s="1038"/>
      <c r="DL20" s="1036"/>
      <c r="DM20" s="1037"/>
      <c r="DN20" s="1037"/>
      <c r="DO20" s="1037"/>
      <c r="DP20" s="1038"/>
      <c r="DQ20" s="1036"/>
      <c r="DR20" s="1037"/>
      <c r="DS20" s="1037"/>
      <c r="DT20" s="1037"/>
      <c r="DU20" s="1038"/>
      <c r="DV20" s="1039"/>
      <c r="DW20" s="1040"/>
      <c r="DX20" s="1040"/>
      <c r="DY20" s="1040"/>
      <c r="DZ20" s="1041"/>
      <c r="EA20" s="110"/>
    </row>
    <row r="21" spans="1:131" s="111" customFormat="1" ht="26.25" customHeight="1" thickBot="1">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1"/>
      <c r="BT21" s="1062"/>
      <c r="BU21" s="1062"/>
      <c r="BV21" s="1062"/>
      <c r="BW21" s="1062"/>
      <c r="BX21" s="1062"/>
      <c r="BY21" s="1062"/>
      <c r="BZ21" s="1062"/>
      <c r="CA21" s="1062"/>
      <c r="CB21" s="1062"/>
      <c r="CC21" s="1062"/>
      <c r="CD21" s="1062"/>
      <c r="CE21" s="1062"/>
      <c r="CF21" s="1062"/>
      <c r="CG21" s="1063"/>
      <c r="CH21" s="1036"/>
      <c r="CI21" s="1037"/>
      <c r="CJ21" s="1037"/>
      <c r="CK21" s="1037"/>
      <c r="CL21" s="1038"/>
      <c r="CM21" s="1036"/>
      <c r="CN21" s="1037"/>
      <c r="CO21" s="1037"/>
      <c r="CP21" s="1037"/>
      <c r="CQ21" s="1038"/>
      <c r="CR21" s="1036"/>
      <c r="CS21" s="1037"/>
      <c r="CT21" s="1037"/>
      <c r="CU21" s="1037"/>
      <c r="CV21" s="1038"/>
      <c r="CW21" s="1036"/>
      <c r="CX21" s="1037"/>
      <c r="CY21" s="1037"/>
      <c r="CZ21" s="1037"/>
      <c r="DA21" s="1038"/>
      <c r="DB21" s="1036"/>
      <c r="DC21" s="1037"/>
      <c r="DD21" s="1037"/>
      <c r="DE21" s="1037"/>
      <c r="DF21" s="1038"/>
      <c r="DG21" s="1036"/>
      <c r="DH21" s="1037"/>
      <c r="DI21" s="1037"/>
      <c r="DJ21" s="1037"/>
      <c r="DK21" s="1038"/>
      <c r="DL21" s="1036"/>
      <c r="DM21" s="1037"/>
      <c r="DN21" s="1037"/>
      <c r="DO21" s="1037"/>
      <c r="DP21" s="1038"/>
      <c r="DQ21" s="1036"/>
      <c r="DR21" s="1037"/>
      <c r="DS21" s="1037"/>
      <c r="DT21" s="1037"/>
      <c r="DU21" s="1038"/>
      <c r="DV21" s="1039"/>
      <c r="DW21" s="1040"/>
      <c r="DX21" s="1040"/>
      <c r="DY21" s="1040"/>
      <c r="DZ21" s="1041"/>
      <c r="EA21" s="110"/>
    </row>
    <row r="22" spans="1:131" s="111" customFormat="1" ht="26.25" customHeight="1">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316</v>
      </c>
      <c r="BA22" s="1076"/>
      <c r="BB22" s="1076"/>
      <c r="BC22" s="1076"/>
      <c r="BD22" s="1077"/>
      <c r="BE22" s="109"/>
      <c r="BF22" s="109"/>
      <c r="BG22" s="109"/>
      <c r="BH22" s="109"/>
      <c r="BI22" s="109"/>
      <c r="BJ22" s="109"/>
      <c r="BK22" s="109"/>
      <c r="BL22" s="109"/>
      <c r="BM22" s="109"/>
      <c r="BN22" s="109"/>
      <c r="BO22" s="109"/>
      <c r="BP22" s="109"/>
      <c r="BQ22" s="118">
        <v>16</v>
      </c>
      <c r="BR22" s="119"/>
      <c r="BS22" s="1061"/>
      <c r="BT22" s="1062"/>
      <c r="BU22" s="1062"/>
      <c r="BV22" s="1062"/>
      <c r="BW22" s="1062"/>
      <c r="BX22" s="1062"/>
      <c r="BY22" s="1062"/>
      <c r="BZ22" s="1062"/>
      <c r="CA22" s="1062"/>
      <c r="CB22" s="1062"/>
      <c r="CC22" s="1062"/>
      <c r="CD22" s="1062"/>
      <c r="CE22" s="1062"/>
      <c r="CF22" s="1062"/>
      <c r="CG22" s="1063"/>
      <c r="CH22" s="1036"/>
      <c r="CI22" s="1037"/>
      <c r="CJ22" s="1037"/>
      <c r="CK22" s="1037"/>
      <c r="CL22" s="1038"/>
      <c r="CM22" s="1036"/>
      <c r="CN22" s="1037"/>
      <c r="CO22" s="1037"/>
      <c r="CP22" s="1037"/>
      <c r="CQ22" s="1038"/>
      <c r="CR22" s="1036"/>
      <c r="CS22" s="1037"/>
      <c r="CT22" s="1037"/>
      <c r="CU22" s="1037"/>
      <c r="CV22" s="1038"/>
      <c r="CW22" s="1036"/>
      <c r="CX22" s="1037"/>
      <c r="CY22" s="1037"/>
      <c r="CZ22" s="1037"/>
      <c r="DA22" s="1038"/>
      <c r="DB22" s="1036"/>
      <c r="DC22" s="1037"/>
      <c r="DD22" s="1037"/>
      <c r="DE22" s="1037"/>
      <c r="DF22" s="1038"/>
      <c r="DG22" s="1036"/>
      <c r="DH22" s="1037"/>
      <c r="DI22" s="1037"/>
      <c r="DJ22" s="1037"/>
      <c r="DK22" s="1038"/>
      <c r="DL22" s="1036"/>
      <c r="DM22" s="1037"/>
      <c r="DN22" s="1037"/>
      <c r="DO22" s="1037"/>
      <c r="DP22" s="1038"/>
      <c r="DQ22" s="1036"/>
      <c r="DR22" s="1037"/>
      <c r="DS22" s="1037"/>
      <c r="DT22" s="1037"/>
      <c r="DU22" s="1038"/>
      <c r="DV22" s="1039"/>
      <c r="DW22" s="1040"/>
      <c r="DX22" s="1040"/>
      <c r="DY22" s="1040"/>
      <c r="DZ22" s="1041"/>
      <c r="EA22" s="110"/>
    </row>
    <row r="23" spans="1:131" s="111" customFormat="1" ht="26.25" customHeight="1" thickBot="1">
      <c r="A23" s="120" t="s">
        <v>317</v>
      </c>
      <c r="B23" s="991" t="s">
        <v>318</v>
      </c>
      <c r="C23" s="992"/>
      <c r="D23" s="992"/>
      <c r="E23" s="992"/>
      <c r="F23" s="992"/>
      <c r="G23" s="992"/>
      <c r="H23" s="992"/>
      <c r="I23" s="992"/>
      <c r="J23" s="992"/>
      <c r="K23" s="992"/>
      <c r="L23" s="992"/>
      <c r="M23" s="992"/>
      <c r="N23" s="992"/>
      <c r="O23" s="992"/>
      <c r="P23" s="993"/>
      <c r="Q23" s="1115">
        <v>5693</v>
      </c>
      <c r="R23" s="1116"/>
      <c r="S23" s="1116"/>
      <c r="T23" s="1116"/>
      <c r="U23" s="1116"/>
      <c r="V23" s="1116">
        <v>5509</v>
      </c>
      <c r="W23" s="1116"/>
      <c r="X23" s="1116"/>
      <c r="Y23" s="1116"/>
      <c r="Z23" s="1116"/>
      <c r="AA23" s="1116">
        <v>184</v>
      </c>
      <c r="AB23" s="1116"/>
      <c r="AC23" s="1116"/>
      <c r="AD23" s="1116"/>
      <c r="AE23" s="1117"/>
      <c r="AF23" s="1118">
        <v>179</v>
      </c>
      <c r="AG23" s="1116"/>
      <c r="AH23" s="1116"/>
      <c r="AI23" s="1116"/>
      <c r="AJ23" s="1119"/>
      <c r="AK23" s="1120"/>
      <c r="AL23" s="1121"/>
      <c r="AM23" s="1121"/>
      <c r="AN23" s="1121"/>
      <c r="AO23" s="1121"/>
      <c r="AP23" s="1116">
        <v>8035</v>
      </c>
      <c r="AQ23" s="1116"/>
      <c r="AR23" s="1116"/>
      <c r="AS23" s="1116"/>
      <c r="AT23" s="1116"/>
      <c r="AU23" s="1122"/>
      <c r="AV23" s="1122"/>
      <c r="AW23" s="1122"/>
      <c r="AX23" s="1122"/>
      <c r="AY23" s="1123"/>
      <c r="AZ23" s="1112" t="s">
        <v>64</v>
      </c>
      <c r="BA23" s="1113"/>
      <c r="BB23" s="1113"/>
      <c r="BC23" s="1113"/>
      <c r="BD23" s="1114"/>
      <c r="BE23" s="109"/>
      <c r="BF23" s="109"/>
      <c r="BG23" s="109"/>
      <c r="BH23" s="109"/>
      <c r="BI23" s="109"/>
      <c r="BJ23" s="109"/>
      <c r="BK23" s="109"/>
      <c r="BL23" s="109"/>
      <c r="BM23" s="109"/>
      <c r="BN23" s="109"/>
      <c r="BO23" s="109"/>
      <c r="BP23" s="109"/>
      <c r="BQ23" s="118">
        <v>17</v>
      </c>
      <c r="BR23" s="119"/>
      <c r="BS23" s="1061"/>
      <c r="BT23" s="1062"/>
      <c r="BU23" s="1062"/>
      <c r="BV23" s="1062"/>
      <c r="BW23" s="1062"/>
      <c r="BX23" s="1062"/>
      <c r="BY23" s="1062"/>
      <c r="BZ23" s="1062"/>
      <c r="CA23" s="1062"/>
      <c r="CB23" s="1062"/>
      <c r="CC23" s="1062"/>
      <c r="CD23" s="1062"/>
      <c r="CE23" s="1062"/>
      <c r="CF23" s="1062"/>
      <c r="CG23" s="1063"/>
      <c r="CH23" s="1036"/>
      <c r="CI23" s="1037"/>
      <c r="CJ23" s="1037"/>
      <c r="CK23" s="1037"/>
      <c r="CL23" s="1038"/>
      <c r="CM23" s="1036"/>
      <c r="CN23" s="1037"/>
      <c r="CO23" s="1037"/>
      <c r="CP23" s="1037"/>
      <c r="CQ23" s="1038"/>
      <c r="CR23" s="1036"/>
      <c r="CS23" s="1037"/>
      <c r="CT23" s="1037"/>
      <c r="CU23" s="1037"/>
      <c r="CV23" s="1038"/>
      <c r="CW23" s="1036"/>
      <c r="CX23" s="1037"/>
      <c r="CY23" s="1037"/>
      <c r="CZ23" s="1037"/>
      <c r="DA23" s="1038"/>
      <c r="DB23" s="1036"/>
      <c r="DC23" s="1037"/>
      <c r="DD23" s="1037"/>
      <c r="DE23" s="1037"/>
      <c r="DF23" s="1038"/>
      <c r="DG23" s="1036"/>
      <c r="DH23" s="1037"/>
      <c r="DI23" s="1037"/>
      <c r="DJ23" s="1037"/>
      <c r="DK23" s="1038"/>
      <c r="DL23" s="1036"/>
      <c r="DM23" s="1037"/>
      <c r="DN23" s="1037"/>
      <c r="DO23" s="1037"/>
      <c r="DP23" s="1038"/>
      <c r="DQ23" s="1036"/>
      <c r="DR23" s="1037"/>
      <c r="DS23" s="1037"/>
      <c r="DT23" s="1037"/>
      <c r="DU23" s="1038"/>
      <c r="DV23" s="1039"/>
      <c r="DW23" s="1040"/>
      <c r="DX23" s="1040"/>
      <c r="DY23" s="1040"/>
      <c r="DZ23" s="1041"/>
      <c r="EA23" s="110"/>
    </row>
    <row r="24" spans="1:131" s="111" customFormat="1" ht="26.25" customHeight="1">
      <c r="A24" s="1111" t="s">
        <v>319</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1"/>
      <c r="BT24" s="1062"/>
      <c r="BU24" s="1062"/>
      <c r="BV24" s="1062"/>
      <c r="BW24" s="1062"/>
      <c r="BX24" s="1062"/>
      <c r="BY24" s="1062"/>
      <c r="BZ24" s="1062"/>
      <c r="CA24" s="1062"/>
      <c r="CB24" s="1062"/>
      <c r="CC24" s="1062"/>
      <c r="CD24" s="1062"/>
      <c r="CE24" s="1062"/>
      <c r="CF24" s="1062"/>
      <c r="CG24" s="1063"/>
      <c r="CH24" s="1036"/>
      <c r="CI24" s="1037"/>
      <c r="CJ24" s="1037"/>
      <c r="CK24" s="1037"/>
      <c r="CL24" s="1038"/>
      <c r="CM24" s="1036"/>
      <c r="CN24" s="1037"/>
      <c r="CO24" s="1037"/>
      <c r="CP24" s="1037"/>
      <c r="CQ24" s="1038"/>
      <c r="CR24" s="1036"/>
      <c r="CS24" s="1037"/>
      <c r="CT24" s="1037"/>
      <c r="CU24" s="1037"/>
      <c r="CV24" s="1038"/>
      <c r="CW24" s="1036"/>
      <c r="CX24" s="1037"/>
      <c r="CY24" s="1037"/>
      <c r="CZ24" s="1037"/>
      <c r="DA24" s="1038"/>
      <c r="DB24" s="1036"/>
      <c r="DC24" s="1037"/>
      <c r="DD24" s="1037"/>
      <c r="DE24" s="1037"/>
      <c r="DF24" s="1038"/>
      <c r="DG24" s="1036"/>
      <c r="DH24" s="1037"/>
      <c r="DI24" s="1037"/>
      <c r="DJ24" s="1037"/>
      <c r="DK24" s="1038"/>
      <c r="DL24" s="1036"/>
      <c r="DM24" s="1037"/>
      <c r="DN24" s="1037"/>
      <c r="DO24" s="1037"/>
      <c r="DP24" s="1038"/>
      <c r="DQ24" s="1036"/>
      <c r="DR24" s="1037"/>
      <c r="DS24" s="1037"/>
      <c r="DT24" s="1037"/>
      <c r="DU24" s="1038"/>
      <c r="DV24" s="1039"/>
      <c r="DW24" s="1040"/>
      <c r="DX24" s="1040"/>
      <c r="DY24" s="1040"/>
      <c r="DZ24" s="1041"/>
      <c r="EA24" s="110"/>
    </row>
    <row r="25" spans="1:131" s="103" customFormat="1" ht="26.25" customHeight="1" thickBot="1">
      <c r="A25" s="1110" t="s">
        <v>320</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1"/>
      <c r="BT25" s="1062"/>
      <c r="BU25" s="1062"/>
      <c r="BV25" s="1062"/>
      <c r="BW25" s="1062"/>
      <c r="BX25" s="1062"/>
      <c r="BY25" s="1062"/>
      <c r="BZ25" s="1062"/>
      <c r="CA25" s="1062"/>
      <c r="CB25" s="1062"/>
      <c r="CC25" s="1062"/>
      <c r="CD25" s="1062"/>
      <c r="CE25" s="1062"/>
      <c r="CF25" s="1062"/>
      <c r="CG25" s="1063"/>
      <c r="CH25" s="1036"/>
      <c r="CI25" s="1037"/>
      <c r="CJ25" s="1037"/>
      <c r="CK25" s="1037"/>
      <c r="CL25" s="1038"/>
      <c r="CM25" s="1036"/>
      <c r="CN25" s="1037"/>
      <c r="CO25" s="1037"/>
      <c r="CP25" s="1037"/>
      <c r="CQ25" s="1038"/>
      <c r="CR25" s="1036"/>
      <c r="CS25" s="1037"/>
      <c r="CT25" s="1037"/>
      <c r="CU25" s="1037"/>
      <c r="CV25" s="1038"/>
      <c r="CW25" s="1036"/>
      <c r="CX25" s="1037"/>
      <c r="CY25" s="1037"/>
      <c r="CZ25" s="1037"/>
      <c r="DA25" s="1038"/>
      <c r="DB25" s="1036"/>
      <c r="DC25" s="1037"/>
      <c r="DD25" s="1037"/>
      <c r="DE25" s="1037"/>
      <c r="DF25" s="1038"/>
      <c r="DG25" s="1036"/>
      <c r="DH25" s="1037"/>
      <c r="DI25" s="1037"/>
      <c r="DJ25" s="1037"/>
      <c r="DK25" s="1038"/>
      <c r="DL25" s="1036"/>
      <c r="DM25" s="1037"/>
      <c r="DN25" s="1037"/>
      <c r="DO25" s="1037"/>
      <c r="DP25" s="1038"/>
      <c r="DQ25" s="1036"/>
      <c r="DR25" s="1037"/>
      <c r="DS25" s="1037"/>
      <c r="DT25" s="1037"/>
      <c r="DU25" s="1038"/>
      <c r="DV25" s="1039"/>
      <c r="DW25" s="1040"/>
      <c r="DX25" s="1040"/>
      <c r="DY25" s="1040"/>
      <c r="DZ25" s="1041"/>
      <c r="EA25" s="102"/>
    </row>
    <row r="26" spans="1:131" s="103" customFormat="1" ht="26.25" customHeight="1">
      <c r="A26" s="1042" t="s">
        <v>297</v>
      </c>
      <c r="B26" s="1043"/>
      <c r="C26" s="1043"/>
      <c r="D26" s="1043"/>
      <c r="E26" s="1043"/>
      <c r="F26" s="1043"/>
      <c r="G26" s="1043"/>
      <c r="H26" s="1043"/>
      <c r="I26" s="1043"/>
      <c r="J26" s="1043"/>
      <c r="K26" s="1043"/>
      <c r="L26" s="1043"/>
      <c r="M26" s="1043"/>
      <c r="N26" s="1043"/>
      <c r="O26" s="1043"/>
      <c r="P26" s="1044"/>
      <c r="Q26" s="1048" t="s">
        <v>321</v>
      </c>
      <c r="R26" s="1049"/>
      <c r="S26" s="1049"/>
      <c r="T26" s="1049"/>
      <c r="U26" s="1050"/>
      <c r="V26" s="1048" t="s">
        <v>322</v>
      </c>
      <c r="W26" s="1049"/>
      <c r="X26" s="1049"/>
      <c r="Y26" s="1049"/>
      <c r="Z26" s="1050"/>
      <c r="AA26" s="1048" t="s">
        <v>323</v>
      </c>
      <c r="AB26" s="1049"/>
      <c r="AC26" s="1049"/>
      <c r="AD26" s="1049"/>
      <c r="AE26" s="1049"/>
      <c r="AF26" s="1106" t="s">
        <v>324</v>
      </c>
      <c r="AG26" s="1055"/>
      <c r="AH26" s="1055"/>
      <c r="AI26" s="1055"/>
      <c r="AJ26" s="1107"/>
      <c r="AK26" s="1049" t="s">
        <v>325</v>
      </c>
      <c r="AL26" s="1049"/>
      <c r="AM26" s="1049"/>
      <c r="AN26" s="1049"/>
      <c r="AO26" s="1050"/>
      <c r="AP26" s="1048" t="s">
        <v>326</v>
      </c>
      <c r="AQ26" s="1049"/>
      <c r="AR26" s="1049"/>
      <c r="AS26" s="1049"/>
      <c r="AT26" s="1050"/>
      <c r="AU26" s="1048" t="s">
        <v>327</v>
      </c>
      <c r="AV26" s="1049"/>
      <c r="AW26" s="1049"/>
      <c r="AX26" s="1049"/>
      <c r="AY26" s="1050"/>
      <c r="AZ26" s="1048" t="s">
        <v>328</v>
      </c>
      <c r="BA26" s="1049"/>
      <c r="BB26" s="1049"/>
      <c r="BC26" s="1049"/>
      <c r="BD26" s="1050"/>
      <c r="BE26" s="1048" t="s">
        <v>304</v>
      </c>
      <c r="BF26" s="1049"/>
      <c r="BG26" s="1049"/>
      <c r="BH26" s="1049"/>
      <c r="BI26" s="1064"/>
      <c r="BJ26" s="108"/>
      <c r="BK26" s="108"/>
      <c r="BL26" s="108"/>
      <c r="BM26" s="108"/>
      <c r="BN26" s="108"/>
      <c r="BO26" s="121"/>
      <c r="BP26" s="121"/>
      <c r="BQ26" s="118">
        <v>20</v>
      </c>
      <c r="BR26" s="119"/>
      <c r="BS26" s="1061"/>
      <c r="BT26" s="1062"/>
      <c r="BU26" s="1062"/>
      <c r="BV26" s="1062"/>
      <c r="BW26" s="1062"/>
      <c r="BX26" s="1062"/>
      <c r="BY26" s="1062"/>
      <c r="BZ26" s="1062"/>
      <c r="CA26" s="1062"/>
      <c r="CB26" s="1062"/>
      <c r="CC26" s="1062"/>
      <c r="CD26" s="1062"/>
      <c r="CE26" s="1062"/>
      <c r="CF26" s="1062"/>
      <c r="CG26" s="1063"/>
      <c r="CH26" s="1036"/>
      <c r="CI26" s="1037"/>
      <c r="CJ26" s="1037"/>
      <c r="CK26" s="1037"/>
      <c r="CL26" s="1038"/>
      <c r="CM26" s="1036"/>
      <c r="CN26" s="1037"/>
      <c r="CO26" s="1037"/>
      <c r="CP26" s="1037"/>
      <c r="CQ26" s="1038"/>
      <c r="CR26" s="1036"/>
      <c r="CS26" s="1037"/>
      <c r="CT26" s="1037"/>
      <c r="CU26" s="1037"/>
      <c r="CV26" s="1038"/>
      <c r="CW26" s="1036"/>
      <c r="CX26" s="1037"/>
      <c r="CY26" s="1037"/>
      <c r="CZ26" s="1037"/>
      <c r="DA26" s="1038"/>
      <c r="DB26" s="1036"/>
      <c r="DC26" s="1037"/>
      <c r="DD26" s="1037"/>
      <c r="DE26" s="1037"/>
      <c r="DF26" s="1038"/>
      <c r="DG26" s="1036"/>
      <c r="DH26" s="1037"/>
      <c r="DI26" s="1037"/>
      <c r="DJ26" s="1037"/>
      <c r="DK26" s="1038"/>
      <c r="DL26" s="1036"/>
      <c r="DM26" s="1037"/>
      <c r="DN26" s="1037"/>
      <c r="DO26" s="1037"/>
      <c r="DP26" s="1038"/>
      <c r="DQ26" s="1036"/>
      <c r="DR26" s="1037"/>
      <c r="DS26" s="1037"/>
      <c r="DT26" s="1037"/>
      <c r="DU26" s="1038"/>
      <c r="DV26" s="1039"/>
      <c r="DW26" s="1040"/>
      <c r="DX26" s="1040"/>
      <c r="DY26" s="1040"/>
      <c r="DZ26" s="1041"/>
      <c r="EA26" s="102"/>
    </row>
    <row r="27" spans="1:131" s="103" customFormat="1" ht="26.25" customHeight="1" thickBot="1">
      <c r="A27" s="1045"/>
      <c r="B27" s="1046"/>
      <c r="C27" s="1046"/>
      <c r="D27" s="1046"/>
      <c r="E27" s="1046"/>
      <c r="F27" s="1046"/>
      <c r="G27" s="1046"/>
      <c r="H27" s="1046"/>
      <c r="I27" s="1046"/>
      <c r="J27" s="1046"/>
      <c r="K27" s="1046"/>
      <c r="L27" s="1046"/>
      <c r="M27" s="1046"/>
      <c r="N27" s="1046"/>
      <c r="O27" s="1046"/>
      <c r="P27" s="1047"/>
      <c r="Q27" s="1051"/>
      <c r="R27" s="1052"/>
      <c r="S27" s="1052"/>
      <c r="T27" s="1052"/>
      <c r="U27" s="1053"/>
      <c r="V27" s="1051"/>
      <c r="W27" s="1052"/>
      <c r="X27" s="1052"/>
      <c r="Y27" s="1052"/>
      <c r="Z27" s="1053"/>
      <c r="AA27" s="1051"/>
      <c r="AB27" s="1052"/>
      <c r="AC27" s="1052"/>
      <c r="AD27" s="1052"/>
      <c r="AE27" s="1052"/>
      <c r="AF27" s="1108"/>
      <c r="AG27" s="1058"/>
      <c r="AH27" s="1058"/>
      <c r="AI27" s="1058"/>
      <c r="AJ27" s="1109"/>
      <c r="AK27" s="1052"/>
      <c r="AL27" s="1052"/>
      <c r="AM27" s="1052"/>
      <c r="AN27" s="1052"/>
      <c r="AO27" s="1053"/>
      <c r="AP27" s="1051"/>
      <c r="AQ27" s="1052"/>
      <c r="AR27" s="1052"/>
      <c r="AS27" s="1052"/>
      <c r="AT27" s="1053"/>
      <c r="AU27" s="1051"/>
      <c r="AV27" s="1052"/>
      <c r="AW27" s="1052"/>
      <c r="AX27" s="1052"/>
      <c r="AY27" s="1053"/>
      <c r="AZ27" s="1051"/>
      <c r="BA27" s="1052"/>
      <c r="BB27" s="1052"/>
      <c r="BC27" s="1052"/>
      <c r="BD27" s="1053"/>
      <c r="BE27" s="1051"/>
      <c r="BF27" s="1052"/>
      <c r="BG27" s="1052"/>
      <c r="BH27" s="1052"/>
      <c r="BI27" s="1065"/>
      <c r="BJ27" s="108"/>
      <c r="BK27" s="108"/>
      <c r="BL27" s="108"/>
      <c r="BM27" s="108"/>
      <c r="BN27" s="108"/>
      <c r="BO27" s="121"/>
      <c r="BP27" s="121"/>
      <c r="BQ27" s="118">
        <v>21</v>
      </c>
      <c r="BR27" s="119"/>
      <c r="BS27" s="1061"/>
      <c r="BT27" s="1062"/>
      <c r="BU27" s="1062"/>
      <c r="BV27" s="1062"/>
      <c r="BW27" s="1062"/>
      <c r="BX27" s="1062"/>
      <c r="BY27" s="1062"/>
      <c r="BZ27" s="1062"/>
      <c r="CA27" s="1062"/>
      <c r="CB27" s="1062"/>
      <c r="CC27" s="1062"/>
      <c r="CD27" s="1062"/>
      <c r="CE27" s="1062"/>
      <c r="CF27" s="1062"/>
      <c r="CG27" s="1063"/>
      <c r="CH27" s="1036"/>
      <c r="CI27" s="1037"/>
      <c r="CJ27" s="1037"/>
      <c r="CK27" s="1037"/>
      <c r="CL27" s="1038"/>
      <c r="CM27" s="1036"/>
      <c r="CN27" s="1037"/>
      <c r="CO27" s="1037"/>
      <c r="CP27" s="1037"/>
      <c r="CQ27" s="1038"/>
      <c r="CR27" s="1036"/>
      <c r="CS27" s="1037"/>
      <c r="CT27" s="1037"/>
      <c r="CU27" s="1037"/>
      <c r="CV27" s="1038"/>
      <c r="CW27" s="1036"/>
      <c r="CX27" s="1037"/>
      <c r="CY27" s="1037"/>
      <c r="CZ27" s="1037"/>
      <c r="DA27" s="1038"/>
      <c r="DB27" s="1036"/>
      <c r="DC27" s="1037"/>
      <c r="DD27" s="1037"/>
      <c r="DE27" s="1037"/>
      <c r="DF27" s="1038"/>
      <c r="DG27" s="1036"/>
      <c r="DH27" s="1037"/>
      <c r="DI27" s="1037"/>
      <c r="DJ27" s="1037"/>
      <c r="DK27" s="1038"/>
      <c r="DL27" s="1036"/>
      <c r="DM27" s="1037"/>
      <c r="DN27" s="1037"/>
      <c r="DO27" s="1037"/>
      <c r="DP27" s="1038"/>
      <c r="DQ27" s="1036"/>
      <c r="DR27" s="1037"/>
      <c r="DS27" s="1037"/>
      <c r="DT27" s="1037"/>
      <c r="DU27" s="1038"/>
      <c r="DV27" s="1039"/>
      <c r="DW27" s="1040"/>
      <c r="DX27" s="1040"/>
      <c r="DY27" s="1040"/>
      <c r="DZ27" s="1041"/>
      <c r="EA27" s="102"/>
    </row>
    <row r="28" spans="1:131" s="103" customFormat="1" ht="26.25" customHeight="1" thickTop="1">
      <c r="A28" s="122">
        <v>1</v>
      </c>
      <c r="B28" s="1097" t="s">
        <v>329</v>
      </c>
      <c r="C28" s="1098"/>
      <c r="D28" s="1098"/>
      <c r="E28" s="1098"/>
      <c r="F28" s="1098"/>
      <c r="G28" s="1098"/>
      <c r="H28" s="1098"/>
      <c r="I28" s="1098"/>
      <c r="J28" s="1098"/>
      <c r="K28" s="1098"/>
      <c r="L28" s="1098"/>
      <c r="M28" s="1098"/>
      <c r="N28" s="1098"/>
      <c r="O28" s="1098"/>
      <c r="P28" s="1099"/>
      <c r="Q28" s="1100">
        <v>1611</v>
      </c>
      <c r="R28" s="1101"/>
      <c r="S28" s="1101"/>
      <c r="T28" s="1101"/>
      <c r="U28" s="1101"/>
      <c r="V28" s="1101">
        <v>1564</v>
      </c>
      <c r="W28" s="1101"/>
      <c r="X28" s="1101"/>
      <c r="Y28" s="1101"/>
      <c r="Z28" s="1101"/>
      <c r="AA28" s="1101">
        <v>47</v>
      </c>
      <c r="AB28" s="1101"/>
      <c r="AC28" s="1101"/>
      <c r="AD28" s="1101"/>
      <c r="AE28" s="1102"/>
      <c r="AF28" s="1103">
        <v>47</v>
      </c>
      <c r="AG28" s="1101"/>
      <c r="AH28" s="1101"/>
      <c r="AI28" s="1101"/>
      <c r="AJ28" s="1104"/>
      <c r="AK28" s="1105">
        <v>80</v>
      </c>
      <c r="AL28" s="1093"/>
      <c r="AM28" s="1093"/>
      <c r="AN28" s="1093"/>
      <c r="AO28" s="1093"/>
      <c r="AP28" s="1093" t="s">
        <v>330</v>
      </c>
      <c r="AQ28" s="1093"/>
      <c r="AR28" s="1093"/>
      <c r="AS28" s="1093"/>
      <c r="AT28" s="1093"/>
      <c r="AU28" s="1093" t="s">
        <v>330</v>
      </c>
      <c r="AV28" s="1093"/>
      <c r="AW28" s="1093"/>
      <c r="AX28" s="1093"/>
      <c r="AY28" s="1093"/>
      <c r="AZ28" s="1094"/>
      <c r="BA28" s="1094"/>
      <c r="BB28" s="1094"/>
      <c r="BC28" s="1094"/>
      <c r="BD28" s="1094"/>
      <c r="BE28" s="1095"/>
      <c r="BF28" s="1095"/>
      <c r="BG28" s="1095"/>
      <c r="BH28" s="1095"/>
      <c r="BI28" s="1096"/>
      <c r="BJ28" s="108"/>
      <c r="BK28" s="108"/>
      <c r="BL28" s="108"/>
      <c r="BM28" s="108"/>
      <c r="BN28" s="108"/>
      <c r="BO28" s="121"/>
      <c r="BP28" s="121"/>
      <c r="BQ28" s="118">
        <v>22</v>
      </c>
      <c r="BR28" s="119"/>
      <c r="BS28" s="1061"/>
      <c r="BT28" s="1062"/>
      <c r="BU28" s="1062"/>
      <c r="BV28" s="1062"/>
      <c r="BW28" s="1062"/>
      <c r="BX28" s="1062"/>
      <c r="BY28" s="1062"/>
      <c r="BZ28" s="1062"/>
      <c r="CA28" s="1062"/>
      <c r="CB28" s="1062"/>
      <c r="CC28" s="1062"/>
      <c r="CD28" s="1062"/>
      <c r="CE28" s="1062"/>
      <c r="CF28" s="1062"/>
      <c r="CG28" s="1063"/>
      <c r="CH28" s="1036"/>
      <c r="CI28" s="1037"/>
      <c r="CJ28" s="1037"/>
      <c r="CK28" s="1037"/>
      <c r="CL28" s="1038"/>
      <c r="CM28" s="1036"/>
      <c r="CN28" s="1037"/>
      <c r="CO28" s="1037"/>
      <c r="CP28" s="1037"/>
      <c r="CQ28" s="1038"/>
      <c r="CR28" s="1036"/>
      <c r="CS28" s="1037"/>
      <c r="CT28" s="1037"/>
      <c r="CU28" s="1037"/>
      <c r="CV28" s="1038"/>
      <c r="CW28" s="1036"/>
      <c r="CX28" s="1037"/>
      <c r="CY28" s="1037"/>
      <c r="CZ28" s="1037"/>
      <c r="DA28" s="1038"/>
      <c r="DB28" s="1036"/>
      <c r="DC28" s="1037"/>
      <c r="DD28" s="1037"/>
      <c r="DE28" s="1037"/>
      <c r="DF28" s="1038"/>
      <c r="DG28" s="1036"/>
      <c r="DH28" s="1037"/>
      <c r="DI28" s="1037"/>
      <c r="DJ28" s="1037"/>
      <c r="DK28" s="1038"/>
      <c r="DL28" s="1036"/>
      <c r="DM28" s="1037"/>
      <c r="DN28" s="1037"/>
      <c r="DO28" s="1037"/>
      <c r="DP28" s="1038"/>
      <c r="DQ28" s="1036"/>
      <c r="DR28" s="1037"/>
      <c r="DS28" s="1037"/>
      <c r="DT28" s="1037"/>
      <c r="DU28" s="1038"/>
      <c r="DV28" s="1039"/>
      <c r="DW28" s="1040"/>
      <c r="DX28" s="1040"/>
      <c r="DY28" s="1040"/>
      <c r="DZ28" s="1041"/>
      <c r="EA28" s="102"/>
    </row>
    <row r="29" spans="1:131" s="103" customFormat="1" ht="26.25" customHeight="1">
      <c r="A29" s="122">
        <v>2</v>
      </c>
      <c r="B29" s="1078" t="s">
        <v>331</v>
      </c>
      <c r="C29" s="1079"/>
      <c r="D29" s="1079"/>
      <c r="E29" s="1079"/>
      <c r="F29" s="1079"/>
      <c r="G29" s="1079"/>
      <c r="H29" s="1079"/>
      <c r="I29" s="1079"/>
      <c r="J29" s="1079"/>
      <c r="K29" s="1079"/>
      <c r="L29" s="1079"/>
      <c r="M29" s="1079"/>
      <c r="N29" s="1079"/>
      <c r="O29" s="1079"/>
      <c r="P29" s="1080"/>
      <c r="Q29" s="1090">
        <v>1125</v>
      </c>
      <c r="R29" s="1091"/>
      <c r="S29" s="1091"/>
      <c r="T29" s="1091"/>
      <c r="U29" s="1091"/>
      <c r="V29" s="1091">
        <v>1106</v>
      </c>
      <c r="W29" s="1091"/>
      <c r="X29" s="1091"/>
      <c r="Y29" s="1091"/>
      <c r="Z29" s="1091"/>
      <c r="AA29" s="1091">
        <v>19</v>
      </c>
      <c r="AB29" s="1091"/>
      <c r="AC29" s="1091"/>
      <c r="AD29" s="1091"/>
      <c r="AE29" s="1092"/>
      <c r="AF29" s="1084">
        <v>19</v>
      </c>
      <c r="AG29" s="1085"/>
      <c r="AH29" s="1085"/>
      <c r="AI29" s="1085"/>
      <c r="AJ29" s="1086"/>
      <c r="AK29" s="1027">
        <v>143</v>
      </c>
      <c r="AL29" s="1018"/>
      <c r="AM29" s="1018"/>
      <c r="AN29" s="1018"/>
      <c r="AO29" s="1018"/>
      <c r="AP29" s="1018" t="s">
        <v>330</v>
      </c>
      <c r="AQ29" s="1018"/>
      <c r="AR29" s="1018"/>
      <c r="AS29" s="1018"/>
      <c r="AT29" s="1018"/>
      <c r="AU29" s="1018" t="s">
        <v>330</v>
      </c>
      <c r="AV29" s="1018"/>
      <c r="AW29" s="1018"/>
      <c r="AX29" s="1018"/>
      <c r="AY29" s="1018"/>
      <c r="AZ29" s="1089"/>
      <c r="BA29" s="1089"/>
      <c r="BB29" s="1089"/>
      <c r="BC29" s="1089"/>
      <c r="BD29" s="1089"/>
      <c r="BE29" s="1073"/>
      <c r="BF29" s="1073"/>
      <c r="BG29" s="1073"/>
      <c r="BH29" s="1073"/>
      <c r="BI29" s="1074"/>
      <c r="BJ29" s="108"/>
      <c r="BK29" s="108"/>
      <c r="BL29" s="108"/>
      <c r="BM29" s="108"/>
      <c r="BN29" s="108"/>
      <c r="BO29" s="121"/>
      <c r="BP29" s="121"/>
      <c r="BQ29" s="118">
        <v>23</v>
      </c>
      <c r="BR29" s="119"/>
      <c r="BS29" s="1061"/>
      <c r="BT29" s="1062"/>
      <c r="BU29" s="1062"/>
      <c r="BV29" s="1062"/>
      <c r="BW29" s="1062"/>
      <c r="BX29" s="1062"/>
      <c r="BY29" s="1062"/>
      <c r="BZ29" s="1062"/>
      <c r="CA29" s="1062"/>
      <c r="CB29" s="1062"/>
      <c r="CC29" s="1062"/>
      <c r="CD29" s="1062"/>
      <c r="CE29" s="1062"/>
      <c r="CF29" s="1062"/>
      <c r="CG29" s="1063"/>
      <c r="CH29" s="1036"/>
      <c r="CI29" s="1037"/>
      <c r="CJ29" s="1037"/>
      <c r="CK29" s="1037"/>
      <c r="CL29" s="1038"/>
      <c r="CM29" s="1036"/>
      <c r="CN29" s="1037"/>
      <c r="CO29" s="1037"/>
      <c r="CP29" s="1037"/>
      <c r="CQ29" s="1038"/>
      <c r="CR29" s="1036"/>
      <c r="CS29" s="1037"/>
      <c r="CT29" s="1037"/>
      <c r="CU29" s="1037"/>
      <c r="CV29" s="1038"/>
      <c r="CW29" s="1036"/>
      <c r="CX29" s="1037"/>
      <c r="CY29" s="1037"/>
      <c r="CZ29" s="1037"/>
      <c r="DA29" s="1038"/>
      <c r="DB29" s="1036"/>
      <c r="DC29" s="1037"/>
      <c r="DD29" s="1037"/>
      <c r="DE29" s="1037"/>
      <c r="DF29" s="1038"/>
      <c r="DG29" s="1036"/>
      <c r="DH29" s="1037"/>
      <c r="DI29" s="1037"/>
      <c r="DJ29" s="1037"/>
      <c r="DK29" s="1038"/>
      <c r="DL29" s="1036"/>
      <c r="DM29" s="1037"/>
      <c r="DN29" s="1037"/>
      <c r="DO29" s="1037"/>
      <c r="DP29" s="1038"/>
      <c r="DQ29" s="1036"/>
      <c r="DR29" s="1037"/>
      <c r="DS29" s="1037"/>
      <c r="DT29" s="1037"/>
      <c r="DU29" s="1038"/>
      <c r="DV29" s="1039"/>
      <c r="DW29" s="1040"/>
      <c r="DX29" s="1040"/>
      <c r="DY29" s="1040"/>
      <c r="DZ29" s="1041"/>
      <c r="EA29" s="102"/>
    </row>
    <row r="30" spans="1:131" s="103" customFormat="1" ht="26.25" customHeight="1">
      <c r="A30" s="122">
        <v>3</v>
      </c>
      <c r="B30" s="1078" t="s">
        <v>332</v>
      </c>
      <c r="C30" s="1079"/>
      <c r="D30" s="1079"/>
      <c r="E30" s="1079"/>
      <c r="F30" s="1079"/>
      <c r="G30" s="1079"/>
      <c r="H30" s="1079"/>
      <c r="I30" s="1079"/>
      <c r="J30" s="1079"/>
      <c r="K30" s="1079"/>
      <c r="L30" s="1079"/>
      <c r="M30" s="1079"/>
      <c r="N30" s="1079"/>
      <c r="O30" s="1079"/>
      <c r="P30" s="1080"/>
      <c r="Q30" s="1090">
        <v>131</v>
      </c>
      <c r="R30" s="1091"/>
      <c r="S30" s="1091"/>
      <c r="T30" s="1091"/>
      <c r="U30" s="1091"/>
      <c r="V30" s="1091">
        <v>129</v>
      </c>
      <c r="W30" s="1091"/>
      <c r="X30" s="1091"/>
      <c r="Y30" s="1091"/>
      <c r="Z30" s="1091"/>
      <c r="AA30" s="1091">
        <v>2</v>
      </c>
      <c r="AB30" s="1091"/>
      <c r="AC30" s="1091"/>
      <c r="AD30" s="1091"/>
      <c r="AE30" s="1092"/>
      <c r="AF30" s="1084">
        <v>2</v>
      </c>
      <c r="AG30" s="1085"/>
      <c r="AH30" s="1085"/>
      <c r="AI30" s="1085"/>
      <c r="AJ30" s="1086"/>
      <c r="AK30" s="1027">
        <v>33</v>
      </c>
      <c r="AL30" s="1018"/>
      <c r="AM30" s="1018"/>
      <c r="AN30" s="1018"/>
      <c r="AO30" s="1018"/>
      <c r="AP30" s="1018" t="s">
        <v>330</v>
      </c>
      <c r="AQ30" s="1018"/>
      <c r="AR30" s="1018"/>
      <c r="AS30" s="1018"/>
      <c r="AT30" s="1018"/>
      <c r="AU30" s="1018" t="s">
        <v>330</v>
      </c>
      <c r="AV30" s="1018"/>
      <c r="AW30" s="1018"/>
      <c r="AX30" s="1018"/>
      <c r="AY30" s="1018"/>
      <c r="AZ30" s="1089"/>
      <c r="BA30" s="1089"/>
      <c r="BB30" s="1089"/>
      <c r="BC30" s="1089"/>
      <c r="BD30" s="1089"/>
      <c r="BE30" s="1073"/>
      <c r="BF30" s="1073"/>
      <c r="BG30" s="1073"/>
      <c r="BH30" s="1073"/>
      <c r="BI30" s="1074"/>
      <c r="BJ30" s="108"/>
      <c r="BK30" s="108"/>
      <c r="BL30" s="108"/>
      <c r="BM30" s="108"/>
      <c r="BN30" s="108"/>
      <c r="BO30" s="121"/>
      <c r="BP30" s="121"/>
      <c r="BQ30" s="118">
        <v>24</v>
      </c>
      <c r="BR30" s="119"/>
      <c r="BS30" s="1061"/>
      <c r="BT30" s="1062"/>
      <c r="BU30" s="1062"/>
      <c r="BV30" s="1062"/>
      <c r="BW30" s="1062"/>
      <c r="BX30" s="1062"/>
      <c r="BY30" s="1062"/>
      <c r="BZ30" s="1062"/>
      <c r="CA30" s="1062"/>
      <c r="CB30" s="1062"/>
      <c r="CC30" s="1062"/>
      <c r="CD30" s="1062"/>
      <c r="CE30" s="1062"/>
      <c r="CF30" s="1062"/>
      <c r="CG30" s="1063"/>
      <c r="CH30" s="1036"/>
      <c r="CI30" s="1037"/>
      <c r="CJ30" s="1037"/>
      <c r="CK30" s="1037"/>
      <c r="CL30" s="1038"/>
      <c r="CM30" s="1036"/>
      <c r="CN30" s="1037"/>
      <c r="CO30" s="1037"/>
      <c r="CP30" s="1037"/>
      <c r="CQ30" s="1038"/>
      <c r="CR30" s="1036"/>
      <c r="CS30" s="1037"/>
      <c r="CT30" s="1037"/>
      <c r="CU30" s="1037"/>
      <c r="CV30" s="1038"/>
      <c r="CW30" s="1036"/>
      <c r="CX30" s="1037"/>
      <c r="CY30" s="1037"/>
      <c r="CZ30" s="1037"/>
      <c r="DA30" s="1038"/>
      <c r="DB30" s="1036"/>
      <c r="DC30" s="1037"/>
      <c r="DD30" s="1037"/>
      <c r="DE30" s="1037"/>
      <c r="DF30" s="1038"/>
      <c r="DG30" s="1036"/>
      <c r="DH30" s="1037"/>
      <c r="DI30" s="1037"/>
      <c r="DJ30" s="1037"/>
      <c r="DK30" s="1038"/>
      <c r="DL30" s="1036"/>
      <c r="DM30" s="1037"/>
      <c r="DN30" s="1037"/>
      <c r="DO30" s="1037"/>
      <c r="DP30" s="1038"/>
      <c r="DQ30" s="1036"/>
      <c r="DR30" s="1037"/>
      <c r="DS30" s="1037"/>
      <c r="DT30" s="1037"/>
      <c r="DU30" s="1038"/>
      <c r="DV30" s="1039"/>
      <c r="DW30" s="1040"/>
      <c r="DX30" s="1040"/>
      <c r="DY30" s="1040"/>
      <c r="DZ30" s="1041"/>
      <c r="EA30" s="102"/>
    </row>
    <row r="31" spans="1:131" s="103" customFormat="1" ht="26.25" customHeight="1">
      <c r="A31" s="122">
        <v>4</v>
      </c>
      <c r="B31" s="1078" t="s">
        <v>333</v>
      </c>
      <c r="C31" s="1079"/>
      <c r="D31" s="1079"/>
      <c r="E31" s="1079"/>
      <c r="F31" s="1079"/>
      <c r="G31" s="1079"/>
      <c r="H31" s="1079"/>
      <c r="I31" s="1079"/>
      <c r="J31" s="1079"/>
      <c r="K31" s="1079"/>
      <c r="L31" s="1079"/>
      <c r="M31" s="1079"/>
      <c r="N31" s="1079"/>
      <c r="O31" s="1079"/>
      <c r="P31" s="1080"/>
      <c r="Q31" s="1090">
        <v>314</v>
      </c>
      <c r="R31" s="1091"/>
      <c r="S31" s="1091"/>
      <c r="T31" s="1091"/>
      <c r="U31" s="1091"/>
      <c r="V31" s="1091">
        <v>308</v>
      </c>
      <c r="W31" s="1091"/>
      <c r="X31" s="1091"/>
      <c r="Y31" s="1091"/>
      <c r="Z31" s="1091"/>
      <c r="AA31" s="1091">
        <v>6</v>
      </c>
      <c r="AB31" s="1091"/>
      <c r="AC31" s="1091"/>
      <c r="AD31" s="1091"/>
      <c r="AE31" s="1092"/>
      <c r="AF31" s="1084">
        <v>337</v>
      </c>
      <c r="AG31" s="1085"/>
      <c r="AH31" s="1085"/>
      <c r="AI31" s="1085"/>
      <c r="AJ31" s="1086"/>
      <c r="AK31" s="1027">
        <v>93</v>
      </c>
      <c r="AL31" s="1018"/>
      <c r="AM31" s="1018"/>
      <c r="AN31" s="1018"/>
      <c r="AO31" s="1018"/>
      <c r="AP31" s="1018">
        <v>730</v>
      </c>
      <c r="AQ31" s="1018"/>
      <c r="AR31" s="1018"/>
      <c r="AS31" s="1018"/>
      <c r="AT31" s="1018"/>
      <c r="AU31" s="1018">
        <v>205</v>
      </c>
      <c r="AV31" s="1018"/>
      <c r="AW31" s="1018"/>
      <c r="AX31" s="1018"/>
      <c r="AY31" s="1018"/>
      <c r="AZ31" s="1089"/>
      <c r="BA31" s="1089"/>
      <c r="BB31" s="1089"/>
      <c r="BC31" s="1089"/>
      <c r="BD31" s="1089"/>
      <c r="BE31" s="1073" t="s">
        <v>334</v>
      </c>
      <c r="BF31" s="1073"/>
      <c r="BG31" s="1073"/>
      <c r="BH31" s="1073"/>
      <c r="BI31" s="1074"/>
      <c r="BJ31" s="108"/>
      <c r="BK31" s="108"/>
      <c r="BL31" s="108"/>
      <c r="BM31" s="108"/>
      <c r="BN31" s="108"/>
      <c r="BO31" s="121"/>
      <c r="BP31" s="121"/>
      <c r="BQ31" s="118">
        <v>25</v>
      </c>
      <c r="BR31" s="119"/>
      <c r="BS31" s="1061"/>
      <c r="BT31" s="1062"/>
      <c r="BU31" s="1062"/>
      <c r="BV31" s="1062"/>
      <c r="BW31" s="1062"/>
      <c r="BX31" s="1062"/>
      <c r="BY31" s="1062"/>
      <c r="BZ31" s="1062"/>
      <c r="CA31" s="1062"/>
      <c r="CB31" s="1062"/>
      <c r="CC31" s="1062"/>
      <c r="CD31" s="1062"/>
      <c r="CE31" s="1062"/>
      <c r="CF31" s="1062"/>
      <c r="CG31" s="1063"/>
      <c r="CH31" s="1036"/>
      <c r="CI31" s="1037"/>
      <c r="CJ31" s="1037"/>
      <c r="CK31" s="1037"/>
      <c r="CL31" s="1038"/>
      <c r="CM31" s="1036"/>
      <c r="CN31" s="1037"/>
      <c r="CO31" s="1037"/>
      <c r="CP31" s="1037"/>
      <c r="CQ31" s="1038"/>
      <c r="CR31" s="1036"/>
      <c r="CS31" s="1037"/>
      <c r="CT31" s="1037"/>
      <c r="CU31" s="1037"/>
      <c r="CV31" s="1038"/>
      <c r="CW31" s="1036"/>
      <c r="CX31" s="1037"/>
      <c r="CY31" s="1037"/>
      <c r="CZ31" s="1037"/>
      <c r="DA31" s="1038"/>
      <c r="DB31" s="1036"/>
      <c r="DC31" s="1037"/>
      <c r="DD31" s="1037"/>
      <c r="DE31" s="1037"/>
      <c r="DF31" s="1038"/>
      <c r="DG31" s="1036"/>
      <c r="DH31" s="1037"/>
      <c r="DI31" s="1037"/>
      <c r="DJ31" s="1037"/>
      <c r="DK31" s="1038"/>
      <c r="DL31" s="1036"/>
      <c r="DM31" s="1037"/>
      <c r="DN31" s="1037"/>
      <c r="DO31" s="1037"/>
      <c r="DP31" s="1038"/>
      <c r="DQ31" s="1036"/>
      <c r="DR31" s="1037"/>
      <c r="DS31" s="1037"/>
      <c r="DT31" s="1037"/>
      <c r="DU31" s="1038"/>
      <c r="DV31" s="1039"/>
      <c r="DW31" s="1040"/>
      <c r="DX31" s="1040"/>
      <c r="DY31" s="1040"/>
      <c r="DZ31" s="1041"/>
      <c r="EA31" s="102"/>
    </row>
    <row r="32" spans="1:131" s="103" customFormat="1" ht="26.25" customHeight="1">
      <c r="A32" s="122">
        <v>5</v>
      </c>
      <c r="B32" s="1078" t="s">
        <v>335</v>
      </c>
      <c r="C32" s="1079"/>
      <c r="D32" s="1079"/>
      <c r="E32" s="1079"/>
      <c r="F32" s="1079"/>
      <c r="G32" s="1079"/>
      <c r="H32" s="1079"/>
      <c r="I32" s="1079"/>
      <c r="J32" s="1079"/>
      <c r="K32" s="1079"/>
      <c r="L32" s="1079"/>
      <c r="M32" s="1079"/>
      <c r="N32" s="1079"/>
      <c r="O32" s="1079"/>
      <c r="P32" s="1080"/>
      <c r="Q32" s="1090">
        <v>137</v>
      </c>
      <c r="R32" s="1091"/>
      <c r="S32" s="1091"/>
      <c r="T32" s="1091"/>
      <c r="U32" s="1091"/>
      <c r="V32" s="1091">
        <v>135</v>
      </c>
      <c r="W32" s="1091"/>
      <c r="X32" s="1091"/>
      <c r="Y32" s="1091"/>
      <c r="Z32" s="1091"/>
      <c r="AA32" s="1091">
        <v>3</v>
      </c>
      <c r="AB32" s="1091"/>
      <c r="AC32" s="1091"/>
      <c r="AD32" s="1091"/>
      <c r="AE32" s="1092"/>
      <c r="AF32" s="1084">
        <v>3</v>
      </c>
      <c r="AG32" s="1085"/>
      <c r="AH32" s="1085"/>
      <c r="AI32" s="1085"/>
      <c r="AJ32" s="1086"/>
      <c r="AK32" s="1027">
        <v>42</v>
      </c>
      <c r="AL32" s="1018"/>
      <c r="AM32" s="1018"/>
      <c r="AN32" s="1018"/>
      <c r="AO32" s="1018"/>
      <c r="AP32" s="1018">
        <v>421</v>
      </c>
      <c r="AQ32" s="1018"/>
      <c r="AR32" s="1018"/>
      <c r="AS32" s="1018"/>
      <c r="AT32" s="1018"/>
      <c r="AU32" s="1018">
        <v>199</v>
      </c>
      <c r="AV32" s="1018"/>
      <c r="AW32" s="1018"/>
      <c r="AX32" s="1018"/>
      <c r="AY32" s="1018"/>
      <c r="AZ32" s="1089"/>
      <c r="BA32" s="1089"/>
      <c r="BB32" s="1089"/>
      <c r="BC32" s="1089"/>
      <c r="BD32" s="1089"/>
      <c r="BE32" s="1073" t="s">
        <v>336</v>
      </c>
      <c r="BF32" s="1073"/>
      <c r="BG32" s="1073"/>
      <c r="BH32" s="1073"/>
      <c r="BI32" s="1074"/>
      <c r="BJ32" s="108"/>
      <c r="BK32" s="108"/>
      <c r="BL32" s="108"/>
      <c r="BM32" s="108"/>
      <c r="BN32" s="108"/>
      <c r="BO32" s="121"/>
      <c r="BP32" s="121"/>
      <c r="BQ32" s="118">
        <v>26</v>
      </c>
      <c r="BR32" s="119"/>
      <c r="BS32" s="1061"/>
      <c r="BT32" s="1062"/>
      <c r="BU32" s="1062"/>
      <c r="BV32" s="1062"/>
      <c r="BW32" s="1062"/>
      <c r="BX32" s="1062"/>
      <c r="BY32" s="1062"/>
      <c r="BZ32" s="1062"/>
      <c r="CA32" s="1062"/>
      <c r="CB32" s="1062"/>
      <c r="CC32" s="1062"/>
      <c r="CD32" s="1062"/>
      <c r="CE32" s="1062"/>
      <c r="CF32" s="1062"/>
      <c r="CG32" s="1063"/>
      <c r="CH32" s="1036"/>
      <c r="CI32" s="1037"/>
      <c r="CJ32" s="1037"/>
      <c r="CK32" s="1037"/>
      <c r="CL32" s="1038"/>
      <c r="CM32" s="1036"/>
      <c r="CN32" s="1037"/>
      <c r="CO32" s="1037"/>
      <c r="CP32" s="1037"/>
      <c r="CQ32" s="1038"/>
      <c r="CR32" s="1036"/>
      <c r="CS32" s="1037"/>
      <c r="CT32" s="1037"/>
      <c r="CU32" s="1037"/>
      <c r="CV32" s="1038"/>
      <c r="CW32" s="1036"/>
      <c r="CX32" s="1037"/>
      <c r="CY32" s="1037"/>
      <c r="CZ32" s="1037"/>
      <c r="DA32" s="1038"/>
      <c r="DB32" s="1036"/>
      <c r="DC32" s="1037"/>
      <c r="DD32" s="1037"/>
      <c r="DE32" s="1037"/>
      <c r="DF32" s="1038"/>
      <c r="DG32" s="1036"/>
      <c r="DH32" s="1037"/>
      <c r="DI32" s="1037"/>
      <c r="DJ32" s="1037"/>
      <c r="DK32" s="1038"/>
      <c r="DL32" s="1036"/>
      <c r="DM32" s="1037"/>
      <c r="DN32" s="1037"/>
      <c r="DO32" s="1037"/>
      <c r="DP32" s="1038"/>
      <c r="DQ32" s="1036"/>
      <c r="DR32" s="1037"/>
      <c r="DS32" s="1037"/>
      <c r="DT32" s="1037"/>
      <c r="DU32" s="1038"/>
      <c r="DV32" s="1039"/>
      <c r="DW32" s="1040"/>
      <c r="DX32" s="1040"/>
      <c r="DY32" s="1040"/>
      <c r="DZ32" s="1041"/>
      <c r="EA32" s="102"/>
    </row>
    <row r="33" spans="1:131" s="103" customFormat="1" ht="26.25" customHeight="1">
      <c r="A33" s="122">
        <v>6</v>
      </c>
      <c r="B33" s="1078"/>
      <c r="C33" s="1079"/>
      <c r="D33" s="1079"/>
      <c r="E33" s="1079"/>
      <c r="F33" s="1079"/>
      <c r="G33" s="1079"/>
      <c r="H33" s="1079"/>
      <c r="I33" s="1079"/>
      <c r="J33" s="1079"/>
      <c r="K33" s="1079"/>
      <c r="L33" s="1079"/>
      <c r="M33" s="1079"/>
      <c r="N33" s="1079"/>
      <c r="O33" s="1079"/>
      <c r="P33" s="1080"/>
      <c r="Q33" s="1090"/>
      <c r="R33" s="1091"/>
      <c r="S33" s="1091"/>
      <c r="T33" s="1091"/>
      <c r="U33" s="1091"/>
      <c r="V33" s="1091"/>
      <c r="W33" s="1091"/>
      <c r="X33" s="1091"/>
      <c r="Y33" s="1091"/>
      <c r="Z33" s="1091"/>
      <c r="AA33" s="1091"/>
      <c r="AB33" s="1091"/>
      <c r="AC33" s="1091"/>
      <c r="AD33" s="1091"/>
      <c r="AE33" s="1092"/>
      <c r="AF33" s="1084"/>
      <c r="AG33" s="1085"/>
      <c r="AH33" s="1085"/>
      <c r="AI33" s="1085"/>
      <c r="AJ33" s="1086"/>
      <c r="AK33" s="1027"/>
      <c r="AL33" s="1018"/>
      <c r="AM33" s="1018"/>
      <c r="AN33" s="1018"/>
      <c r="AO33" s="1018"/>
      <c r="AP33" s="1018"/>
      <c r="AQ33" s="1018"/>
      <c r="AR33" s="1018"/>
      <c r="AS33" s="1018"/>
      <c r="AT33" s="1018"/>
      <c r="AU33" s="1018"/>
      <c r="AV33" s="1018"/>
      <c r="AW33" s="1018"/>
      <c r="AX33" s="1018"/>
      <c r="AY33" s="1018"/>
      <c r="AZ33" s="1089"/>
      <c r="BA33" s="1089"/>
      <c r="BB33" s="1089"/>
      <c r="BC33" s="1089"/>
      <c r="BD33" s="1089"/>
      <c r="BE33" s="1073"/>
      <c r="BF33" s="1073"/>
      <c r="BG33" s="1073"/>
      <c r="BH33" s="1073"/>
      <c r="BI33" s="1074"/>
      <c r="BJ33" s="108"/>
      <c r="BK33" s="108"/>
      <c r="BL33" s="108"/>
      <c r="BM33" s="108"/>
      <c r="BN33" s="108"/>
      <c r="BO33" s="121"/>
      <c r="BP33" s="121"/>
      <c r="BQ33" s="118">
        <v>27</v>
      </c>
      <c r="BR33" s="119"/>
      <c r="BS33" s="1061"/>
      <c r="BT33" s="1062"/>
      <c r="BU33" s="1062"/>
      <c r="BV33" s="1062"/>
      <c r="BW33" s="1062"/>
      <c r="BX33" s="1062"/>
      <c r="BY33" s="1062"/>
      <c r="BZ33" s="1062"/>
      <c r="CA33" s="1062"/>
      <c r="CB33" s="1062"/>
      <c r="CC33" s="1062"/>
      <c r="CD33" s="1062"/>
      <c r="CE33" s="1062"/>
      <c r="CF33" s="1062"/>
      <c r="CG33" s="1063"/>
      <c r="CH33" s="1036"/>
      <c r="CI33" s="1037"/>
      <c r="CJ33" s="1037"/>
      <c r="CK33" s="1037"/>
      <c r="CL33" s="1038"/>
      <c r="CM33" s="1036"/>
      <c r="CN33" s="1037"/>
      <c r="CO33" s="1037"/>
      <c r="CP33" s="1037"/>
      <c r="CQ33" s="1038"/>
      <c r="CR33" s="1036"/>
      <c r="CS33" s="1037"/>
      <c r="CT33" s="1037"/>
      <c r="CU33" s="1037"/>
      <c r="CV33" s="1038"/>
      <c r="CW33" s="1036"/>
      <c r="CX33" s="1037"/>
      <c r="CY33" s="1037"/>
      <c r="CZ33" s="1037"/>
      <c r="DA33" s="1038"/>
      <c r="DB33" s="1036"/>
      <c r="DC33" s="1037"/>
      <c r="DD33" s="1037"/>
      <c r="DE33" s="1037"/>
      <c r="DF33" s="1038"/>
      <c r="DG33" s="1036"/>
      <c r="DH33" s="1037"/>
      <c r="DI33" s="1037"/>
      <c r="DJ33" s="1037"/>
      <c r="DK33" s="1038"/>
      <c r="DL33" s="1036"/>
      <c r="DM33" s="1037"/>
      <c r="DN33" s="1037"/>
      <c r="DO33" s="1037"/>
      <c r="DP33" s="1038"/>
      <c r="DQ33" s="1036"/>
      <c r="DR33" s="1037"/>
      <c r="DS33" s="1037"/>
      <c r="DT33" s="1037"/>
      <c r="DU33" s="1038"/>
      <c r="DV33" s="1039"/>
      <c r="DW33" s="1040"/>
      <c r="DX33" s="1040"/>
      <c r="DY33" s="1040"/>
      <c r="DZ33" s="1041"/>
      <c r="EA33" s="102"/>
    </row>
    <row r="34" spans="1:131" s="103" customFormat="1" ht="26.25" customHeight="1">
      <c r="A34" s="122">
        <v>7</v>
      </c>
      <c r="B34" s="1078"/>
      <c r="C34" s="1079"/>
      <c r="D34" s="1079"/>
      <c r="E34" s="1079"/>
      <c r="F34" s="1079"/>
      <c r="G34" s="1079"/>
      <c r="H34" s="1079"/>
      <c r="I34" s="1079"/>
      <c r="J34" s="1079"/>
      <c r="K34" s="1079"/>
      <c r="L34" s="1079"/>
      <c r="M34" s="1079"/>
      <c r="N34" s="1079"/>
      <c r="O34" s="1079"/>
      <c r="P34" s="1080"/>
      <c r="Q34" s="1090"/>
      <c r="R34" s="1091"/>
      <c r="S34" s="1091"/>
      <c r="T34" s="1091"/>
      <c r="U34" s="1091"/>
      <c r="V34" s="1091"/>
      <c r="W34" s="1091"/>
      <c r="X34" s="1091"/>
      <c r="Y34" s="1091"/>
      <c r="Z34" s="1091"/>
      <c r="AA34" s="1091"/>
      <c r="AB34" s="1091"/>
      <c r="AC34" s="1091"/>
      <c r="AD34" s="1091"/>
      <c r="AE34" s="1092"/>
      <c r="AF34" s="1084"/>
      <c r="AG34" s="1085"/>
      <c r="AH34" s="1085"/>
      <c r="AI34" s="1085"/>
      <c r="AJ34" s="1086"/>
      <c r="AK34" s="1027"/>
      <c r="AL34" s="1018"/>
      <c r="AM34" s="1018"/>
      <c r="AN34" s="1018"/>
      <c r="AO34" s="1018"/>
      <c r="AP34" s="1018"/>
      <c r="AQ34" s="1018"/>
      <c r="AR34" s="1018"/>
      <c r="AS34" s="1018"/>
      <c r="AT34" s="1018"/>
      <c r="AU34" s="1018"/>
      <c r="AV34" s="1018"/>
      <c r="AW34" s="1018"/>
      <c r="AX34" s="1018"/>
      <c r="AY34" s="1018"/>
      <c r="AZ34" s="1089"/>
      <c r="BA34" s="1089"/>
      <c r="BB34" s="1089"/>
      <c r="BC34" s="1089"/>
      <c r="BD34" s="1089"/>
      <c r="BE34" s="1073"/>
      <c r="BF34" s="1073"/>
      <c r="BG34" s="1073"/>
      <c r="BH34" s="1073"/>
      <c r="BI34" s="1074"/>
      <c r="BJ34" s="108"/>
      <c r="BK34" s="108"/>
      <c r="BL34" s="108"/>
      <c r="BM34" s="108"/>
      <c r="BN34" s="108"/>
      <c r="BO34" s="121"/>
      <c r="BP34" s="121"/>
      <c r="BQ34" s="118">
        <v>28</v>
      </c>
      <c r="BR34" s="119"/>
      <c r="BS34" s="1061"/>
      <c r="BT34" s="1062"/>
      <c r="BU34" s="1062"/>
      <c r="BV34" s="1062"/>
      <c r="BW34" s="1062"/>
      <c r="BX34" s="1062"/>
      <c r="BY34" s="1062"/>
      <c r="BZ34" s="1062"/>
      <c r="CA34" s="1062"/>
      <c r="CB34" s="1062"/>
      <c r="CC34" s="1062"/>
      <c r="CD34" s="1062"/>
      <c r="CE34" s="1062"/>
      <c r="CF34" s="1062"/>
      <c r="CG34" s="1063"/>
      <c r="CH34" s="1036"/>
      <c r="CI34" s="1037"/>
      <c r="CJ34" s="1037"/>
      <c r="CK34" s="1037"/>
      <c r="CL34" s="1038"/>
      <c r="CM34" s="1036"/>
      <c r="CN34" s="1037"/>
      <c r="CO34" s="1037"/>
      <c r="CP34" s="1037"/>
      <c r="CQ34" s="1038"/>
      <c r="CR34" s="1036"/>
      <c r="CS34" s="1037"/>
      <c r="CT34" s="1037"/>
      <c r="CU34" s="1037"/>
      <c r="CV34" s="1038"/>
      <c r="CW34" s="1036"/>
      <c r="CX34" s="1037"/>
      <c r="CY34" s="1037"/>
      <c r="CZ34" s="1037"/>
      <c r="DA34" s="1038"/>
      <c r="DB34" s="1036"/>
      <c r="DC34" s="1037"/>
      <c r="DD34" s="1037"/>
      <c r="DE34" s="1037"/>
      <c r="DF34" s="1038"/>
      <c r="DG34" s="1036"/>
      <c r="DH34" s="1037"/>
      <c r="DI34" s="1037"/>
      <c r="DJ34" s="1037"/>
      <c r="DK34" s="1038"/>
      <c r="DL34" s="1036"/>
      <c r="DM34" s="1037"/>
      <c r="DN34" s="1037"/>
      <c r="DO34" s="1037"/>
      <c r="DP34" s="1038"/>
      <c r="DQ34" s="1036"/>
      <c r="DR34" s="1037"/>
      <c r="DS34" s="1037"/>
      <c r="DT34" s="1037"/>
      <c r="DU34" s="1038"/>
      <c r="DV34" s="1039"/>
      <c r="DW34" s="1040"/>
      <c r="DX34" s="1040"/>
      <c r="DY34" s="1040"/>
      <c r="DZ34" s="1041"/>
      <c r="EA34" s="102"/>
    </row>
    <row r="35" spans="1:131" s="103" customFormat="1" ht="26.25" customHeight="1">
      <c r="A35" s="122">
        <v>8</v>
      </c>
      <c r="B35" s="1078"/>
      <c r="C35" s="1079"/>
      <c r="D35" s="1079"/>
      <c r="E35" s="1079"/>
      <c r="F35" s="1079"/>
      <c r="G35" s="1079"/>
      <c r="H35" s="1079"/>
      <c r="I35" s="1079"/>
      <c r="J35" s="1079"/>
      <c r="K35" s="1079"/>
      <c r="L35" s="1079"/>
      <c r="M35" s="1079"/>
      <c r="N35" s="1079"/>
      <c r="O35" s="1079"/>
      <c r="P35" s="1080"/>
      <c r="Q35" s="1090"/>
      <c r="R35" s="1091"/>
      <c r="S35" s="1091"/>
      <c r="T35" s="1091"/>
      <c r="U35" s="1091"/>
      <c r="V35" s="1091"/>
      <c r="W35" s="1091"/>
      <c r="X35" s="1091"/>
      <c r="Y35" s="1091"/>
      <c r="Z35" s="1091"/>
      <c r="AA35" s="1091"/>
      <c r="AB35" s="1091"/>
      <c r="AC35" s="1091"/>
      <c r="AD35" s="1091"/>
      <c r="AE35" s="1092"/>
      <c r="AF35" s="1084"/>
      <c r="AG35" s="1085"/>
      <c r="AH35" s="1085"/>
      <c r="AI35" s="1085"/>
      <c r="AJ35" s="1086"/>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3"/>
      <c r="BF35" s="1073"/>
      <c r="BG35" s="1073"/>
      <c r="BH35" s="1073"/>
      <c r="BI35" s="1074"/>
      <c r="BJ35" s="108"/>
      <c r="BK35" s="108"/>
      <c r="BL35" s="108"/>
      <c r="BM35" s="108"/>
      <c r="BN35" s="108"/>
      <c r="BO35" s="121"/>
      <c r="BP35" s="121"/>
      <c r="BQ35" s="118">
        <v>29</v>
      </c>
      <c r="BR35" s="119"/>
      <c r="BS35" s="1061"/>
      <c r="BT35" s="1062"/>
      <c r="BU35" s="1062"/>
      <c r="BV35" s="1062"/>
      <c r="BW35" s="1062"/>
      <c r="BX35" s="1062"/>
      <c r="BY35" s="1062"/>
      <c r="BZ35" s="1062"/>
      <c r="CA35" s="1062"/>
      <c r="CB35" s="1062"/>
      <c r="CC35" s="1062"/>
      <c r="CD35" s="1062"/>
      <c r="CE35" s="1062"/>
      <c r="CF35" s="1062"/>
      <c r="CG35" s="1063"/>
      <c r="CH35" s="1036"/>
      <c r="CI35" s="1037"/>
      <c r="CJ35" s="1037"/>
      <c r="CK35" s="1037"/>
      <c r="CL35" s="1038"/>
      <c r="CM35" s="1036"/>
      <c r="CN35" s="1037"/>
      <c r="CO35" s="1037"/>
      <c r="CP35" s="1037"/>
      <c r="CQ35" s="1038"/>
      <c r="CR35" s="1036"/>
      <c r="CS35" s="1037"/>
      <c r="CT35" s="1037"/>
      <c r="CU35" s="1037"/>
      <c r="CV35" s="1038"/>
      <c r="CW35" s="1036"/>
      <c r="CX35" s="1037"/>
      <c r="CY35" s="1037"/>
      <c r="CZ35" s="1037"/>
      <c r="DA35" s="1038"/>
      <c r="DB35" s="1036"/>
      <c r="DC35" s="1037"/>
      <c r="DD35" s="1037"/>
      <c r="DE35" s="1037"/>
      <c r="DF35" s="1038"/>
      <c r="DG35" s="1036"/>
      <c r="DH35" s="1037"/>
      <c r="DI35" s="1037"/>
      <c r="DJ35" s="1037"/>
      <c r="DK35" s="1038"/>
      <c r="DL35" s="1036"/>
      <c r="DM35" s="1037"/>
      <c r="DN35" s="1037"/>
      <c r="DO35" s="1037"/>
      <c r="DP35" s="1038"/>
      <c r="DQ35" s="1036"/>
      <c r="DR35" s="1037"/>
      <c r="DS35" s="1037"/>
      <c r="DT35" s="1037"/>
      <c r="DU35" s="1038"/>
      <c r="DV35" s="1039"/>
      <c r="DW35" s="1040"/>
      <c r="DX35" s="1040"/>
      <c r="DY35" s="1040"/>
      <c r="DZ35" s="1041"/>
      <c r="EA35" s="102"/>
    </row>
    <row r="36" spans="1:131" s="103" customFormat="1" ht="26.25" customHeight="1">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1"/>
      <c r="BT36" s="1062"/>
      <c r="BU36" s="1062"/>
      <c r="BV36" s="1062"/>
      <c r="BW36" s="1062"/>
      <c r="BX36" s="1062"/>
      <c r="BY36" s="1062"/>
      <c r="BZ36" s="1062"/>
      <c r="CA36" s="1062"/>
      <c r="CB36" s="1062"/>
      <c r="CC36" s="1062"/>
      <c r="CD36" s="1062"/>
      <c r="CE36" s="1062"/>
      <c r="CF36" s="1062"/>
      <c r="CG36" s="1063"/>
      <c r="CH36" s="1036"/>
      <c r="CI36" s="1037"/>
      <c r="CJ36" s="1037"/>
      <c r="CK36" s="1037"/>
      <c r="CL36" s="1038"/>
      <c r="CM36" s="1036"/>
      <c r="CN36" s="1037"/>
      <c r="CO36" s="1037"/>
      <c r="CP36" s="1037"/>
      <c r="CQ36" s="1038"/>
      <c r="CR36" s="1036"/>
      <c r="CS36" s="1037"/>
      <c r="CT36" s="1037"/>
      <c r="CU36" s="1037"/>
      <c r="CV36" s="1038"/>
      <c r="CW36" s="1036"/>
      <c r="CX36" s="1037"/>
      <c r="CY36" s="1037"/>
      <c r="CZ36" s="1037"/>
      <c r="DA36" s="1038"/>
      <c r="DB36" s="1036"/>
      <c r="DC36" s="1037"/>
      <c r="DD36" s="1037"/>
      <c r="DE36" s="1037"/>
      <c r="DF36" s="1038"/>
      <c r="DG36" s="1036"/>
      <c r="DH36" s="1037"/>
      <c r="DI36" s="1037"/>
      <c r="DJ36" s="1037"/>
      <c r="DK36" s="1038"/>
      <c r="DL36" s="1036"/>
      <c r="DM36" s="1037"/>
      <c r="DN36" s="1037"/>
      <c r="DO36" s="1037"/>
      <c r="DP36" s="1038"/>
      <c r="DQ36" s="1036"/>
      <c r="DR36" s="1037"/>
      <c r="DS36" s="1037"/>
      <c r="DT36" s="1037"/>
      <c r="DU36" s="1038"/>
      <c r="DV36" s="1039"/>
      <c r="DW36" s="1040"/>
      <c r="DX36" s="1040"/>
      <c r="DY36" s="1040"/>
      <c r="DZ36" s="1041"/>
      <c r="EA36" s="102"/>
    </row>
    <row r="37" spans="1:131" s="103" customFormat="1" ht="26.25" customHeight="1">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1"/>
      <c r="BT37" s="1062"/>
      <c r="BU37" s="1062"/>
      <c r="BV37" s="1062"/>
      <c r="BW37" s="1062"/>
      <c r="BX37" s="1062"/>
      <c r="BY37" s="1062"/>
      <c r="BZ37" s="1062"/>
      <c r="CA37" s="1062"/>
      <c r="CB37" s="1062"/>
      <c r="CC37" s="1062"/>
      <c r="CD37" s="1062"/>
      <c r="CE37" s="1062"/>
      <c r="CF37" s="1062"/>
      <c r="CG37" s="1063"/>
      <c r="CH37" s="1036"/>
      <c r="CI37" s="1037"/>
      <c r="CJ37" s="1037"/>
      <c r="CK37" s="1037"/>
      <c r="CL37" s="1038"/>
      <c r="CM37" s="1036"/>
      <c r="CN37" s="1037"/>
      <c r="CO37" s="1037"/>
      <c r="CP37" s="1037"/>
      <c r="CQ37" s="1038"/>
      <c r="CR37" s="1036"/>
      <c r="CS37" s="1037"/>
      <c r="CT37" s="1037"/>
      <c r="CU37" s="1037"/>
      <c r="CV37" s="1038"/>
      <c r="CW37" s="1036"/>
      <c r="CX37" s="1037"/>
      <c r="CY37" s="1037"/>
      <c r="CZ37" s="1037"/>
      <c r="DA37" s="1038"/>
      <c r="DB37" s="1036"/>
      <c r="DC37" s="1037"/>
      <c r="DD37" s="1037"/>
      <c r="DE37" s="1037"/>
      <c r="DF37" s="1038"/>
      <c r="DG37" s="1036"/>
      <c r="DH37" s="1037"/>
      <c r="DI37" s="1037"/>
      <c r="DJ37" s="1037"/>
      <c r="DK37" s="1038"/>
      <c r="DL37" s="1036"/>
      <c r="DM37" s="1037"/>
      <c r="DN37" s="1037"/>
      <c r="DO37" s="1037"/>
      <c r="DP37" s="1038"/>
      <c r="DQ37" s="1036"/>
      <c r="DR37" s="1037"/>
      <c r="DS37" s="1037"/>
      <c r="DT37" s="1037"/>
      <c r="DU37" s="1038"/>
      <c r="DV37" s="1039"/>
      <c r="DW37" s="1040"/>
      <c r="DX37" s="1040"/>
      <c r="DY37" s="1040"/>
      <c r="DZ37" s="1041"/>
      <c r="EA37" s="102"/>
    </row>
    <row r="38" spans="1:131" s="103" customFormat="1" ht="26.25" customHeight="1">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1"/>
      <c r="BT38" s="1062"/>
      <c r="BU38" s="1062"/>
      <c r="BV38" s="1062"/>
      <c r="BW38" s="1062"/>
      <c r="BX38" s="1062"/>
      <c r="BY38" s="1062"/>
      <c r="BZ38" s="1062"/>
      <c r="CA38" s="1062"/>
      <c r="CB38" s="1062"/>
      <c r="CC38" s="1062"/>
      <c r="CD38" s="1062"/>
      <c r="CE38" s="1062"/>
      <c r="CF38" s="1062"/>
      <c r="CG38" s="1063"/>
      <c r="CH38" s="1036"/>
      <c r="CI38" s="1037"/>
      <c r="CJ38" s="1037"/>
      <c r="CK38" s="1037"/>
      <c r="CL38" s="1038"/>
      <c r="CM38" s="1036"/>
      <c r="CN38" s="1037"/>
      <c r="CO38" s="1037"/>
      <c r="CP38" s="1037"/>
      <c r="CQ38" s="1038"/>
      <c r="CR38" s="1036"/>
      <c r="CS38" s="1037"/>
      <c r="CT38" s="1037"/>
      <c r="CU38" s="1037"/>
      <c r="CV38" s="1038"/>
      <c r="CW38" s="1036"/>
      <c r="CX38" s="1037"/>
      <c r="CY38" s="1037"/>
      <c r="CZ38" s="1037"/>
      <c r="DA38" s="1038"/>
      <c r="DB38" s="1036"/>
      <c r="DC38" s="1037"/>
      <c r="DD38" s="1037"/>
      <c r="DE38" s="1037"/>
      <c r="DF38" s="1038"/>
      <c r="DG38" s="1036"/>
      <c r="DH38" s="1037"/>
      <c r="DI38" s="1037"/>
      <c r="DJ38" s="1037"/>
      <c r="DK38" s="1038"/>
      <c r="DL38" s="1036"/>
      <c r="DM38" s="1037"/>
      <c r="DN38" s="1037"/>
      <c r="DO38" s="1037"/>
      <c r="DP38" s="1038"/>
      <c r="DQ38" s="1036"/>
      <c r="DR38" s="1037"/>
      <c r="DS38" s="1037"/>
      <c r="DT38" s="1037"/>
      <c r="DU38" s="1038"/>
      <c r="DV38" s="1039"/>
      <c r="DW38" s="1040"/>
      <c r="DX38" s="1040"/>
      <c r="DY38" s="1040"/>
      <c r="DZ38" s="1041"/>
      <c r="EA38" s="102"/>
    </row>
    <row r="39" spans="1:131" s="103" customFormat="1" ht="26.25" customHeight="1">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1"/>
      <c r="BT39" s="1062"/>
      <c r="BU39" s="1062"/>
      <c r="BV39" s="1062"/>
      <c r="BW39" s="1062"/>
      <c r="BX39" s="1062"/>
      <c r="BY39" s="1062"/>
      <c r="BZ39" s="1062"/>
      <c r="CA39" s="1062"/>
      <c r="CB39" s="1062"/>
      <c r="CC39" s="1062"/>
      <c r="CD39" s="1062"/>
      <c r="CE39" s="1062"/>
      <c r="CF39" s="1062"/>
      <c r="CG39" s="1063"/>
      <c r="CH39" s="1036"/>
      <c r="CI39" s="1037"/>
      <c r="CJ39" s="1037"/>
      <c r="CK39" s="1037"/>
      <c r="CL39" s="1038"/>
      <c r="CM39" s="1036"/>
      <c r="CN39" s="1037"/>
      <c r="CO39" s="1037"/>
      <c r="CP39" s="1037"/>
      <c r="CQ39" s="1038"/>
      <c r="CR39" s="1036"/>
      <c r="CS39" s="1037"/>
      <c r="CT39" s="1037"/>
      <c r="CU39" s="1037"/>
      <c r="CV39" s="1038"/>
      <c r="CW39" s="1036"/>
      <c r="CX39" s="1037"/>
      <c r="CY39" s="1037"/>
      <c r="CZ39" s="1037"/>
      <c r="DA39" s="1038"/>
      <c r="DB39" s="1036"/>
      <c r="DC39" s="1037"/>
      <c r="DD39" s="1037"/>
      <c r="DE39" s="1037"/>
      <c r="DF39" s="1038"/>
      <c r="DG39" s="1036"/>
      <c r="DH39" s="1037"/>
      <c r="DI39" s="1037"/>
      <c r="DJ39" s="1037"/>
      <c r="DK39" s="1038"/>
      <c r="DL39" s="1036"/>
      <c r="DM39" s="1037"/>
      <c r="DN39" s="1037"/>
      <c r="DO39" s="1037"/>
      <c r="DP39" s="1038"/>
      <c r="DQ39" s="1036"/>
      <c r="DR39" s="1037"/>
      <c r="DS39" s="1037"/>
      <c r="DT39" s="1037"/>
      <c r="DU39" s="1038"/>
      <c r="DV39" s="1039"/>
      <c r="DW39" s="1040"/>
      <c r="DX39" s="1040"/>
      <c r="DY39" s="1040"/>
      <c r="DZ39" s="1041"/>
      <c r="EA39" s="102"/>
    </row>
    <row r="40" spans="1:131" s="103" customFormat="1" ht="26.25" customHeight="1">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1"/>
      <c r="BT40" s="1062"/>
      <c r="BU40" s="1062"/>
      <c r="BV40" s="1062"/>
      <c r="BW40" s="1062"/>
      <c r="BX40" s="1062"/>
      <c r="BY40" s="1062"/>
      <c r="BZ40" s="1062"/>
      <c r="CA40" s="1062"/>
      <c r="CB40" s="1062"/>
      <c r="CC40" s="1062"/>
      <c r="CD40" s="1062"/>
      <c r="CE40" s="1062"/>
      <c r="CF40" s="1062"/>
      <c r="CG40" s="1063"/>
      <c r="CH40" s="1036"/>
      <c r="CI40" s="1037"/>
      <c r="CJ40" s="1037"/>
      <c r="CK40" s="1037"/>
      <c r="CL40" s="1038"/>
      <c r="CM40" s="1036"/>
      <c r="CN40" s="1037"/>
      <c r="CO40" s="1037"/>
      <c r="CP40" s="1037"/>
      <c r="CQ40" s="1038"/>
      <c r="CR40" s="1036"/>
      <c r="CS40" s="1037"/>
      <c r="CT40" s="1037"/>
      <c r="CU40" s="1037"/>
      <c r="CV40" s="1038"/>
      <c r="CW40" s="1036"/>
      <c r="CX40" s="1037"/>
      <c r="CY40" s="1037"/>
      <c r="CZ40" s="1037"/>
      <c r="DA40" s="1038"/>
      <c r="DB40" s="1036"/>
      <c r="DC40" s="1037"/>
      <c r="DD40" s="1037"/>
      <c r="DE40" s="1037"/>
      <c r="DF40" s="1038"/>
      <c r="DG40" s="1036"/>
      <c r="DH40" s="1037"/>
      <c r="DI40" s="1037"/>
      <c r="DJ40" s="1037"/>
      <c r="DK40" s="1038"/>
      <c r="DL40" s="1036"/>
      <c r="DM40" s="1037"/>
      <c r="DN40" s="1037"/>
      <c r="DO40" s="1037"/>
      <c r="DP40" s="1038"/>
      <c r="DQ40" s="1036"/>
      <c r="DR40" s="1037"/>
      <c r="DS40" s="1037"/>
      <c r="DT40" s="1037"/>
      <c r="DU40" s="1038"/>
      <c r="DV40" s="1039"/>
      <c r="DW40" s="1040"/>
      <c r="DX40" s="1040"/>
      <c r="DY40" s="1040"/>
      <c r="DZ40" s="1041"/>
      <c r="EA40" s="102"/>
    </row>
    <row r="41" spans="1:131" s="103" customFormat="1" ht="26.25" customHeight="1">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1"/>
      <c r="BT41" s="1062"/>
      <c r="BU41" s="1062"/>
      <c r="BV41" s="1062"/>
      <c r="BW41" s="1062"/>
      <c r="BX41" s="1062"/>
      <c r="BY41" s="1062"/>
      <c r="BZ41" s="1062"/>
      <c r="CA41" s="1062"/>
      <c r="CB41" s="1062"/>
      <c r="CC41" s="1062"/>
      <c r="CD41" s="1062"/>
      <c r="CE41" s="1062"/>
      <c r="CF41" s="1062"/>
      <c r="CG41" s="1063"/>
      <c r="CH41" s="1036"/>
      <c r="CI41" s="1037"/>
      <c r="CJ41" s="1037"/>
      <c r="CK41" s="1037"/>
      <c r="CL41" s="1038"/>
      <c r="CM41" s="1036"/>
      <c r="CN41" s="1037"/>
      <c r="CO41" s="1037"/>
      <c r="CP41" s="1037"/>
      <c r="CQ41" s="1038"/>
      <c r="CR41" s="1036"/>
      <c r="CS41" s="1037"/>
      <c r="CT41" s="1037"/>
      <c r="CU41" s="1037"/>
      <c r="CV41" s="1038"/>
      <c r="CW41" s="1036"/>
      <c r="CX41" s="1037"/>
      <c r="CY41" s="1037"/>
      <c r="CZ41" s="1037"/>
      <c r="DA41" s="1038"/>
      <c r="DB41" s="1036"/>
      <c r="DC41" s="1037"/>
      <c r="DD41" s="1037"/>
      <c r="DE41" s="1037"/>
      <c r="DF41" s="1038"/>
      <c r="DG41" s="1036"/>
      <c r="DH41" s="1037"/>
      <c r="DI41" s="1037"/>
      <c r="DJ41" s="1037"/>
      <c r="DK41" s="1038"/>
      <c r="DL41" s="1036"/>
      <c r="DM41" s="1037"/>
      <c r="DN41" s="1037"/>
      <c r="DO41" s="1037"/>
      <c r="DP41" s="1038"/>
      <c r="DQ41" s="1036"/>
      <c r="DR41" s="1037"/>
      <c r="DS41" s="1037"/>
      <c r="DT41" s="1037"/>
      <c r="DU41" s="1038"/>
      <c r="DV41" s="1039"/>
      <c r="DW41" s="1040"/>
      <c r="DX41" s="1040"/>
      <c r="DY41" s="1040"/>
      <c r="DZ41" s="1041"/>
      <c r="EA41" s="102"/>
    </row>
    <row r="42" spans="1:131" s="103" customFormat="1" ht="26.25" customHeight="1">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1"/>
      <c r="BT42" s="1062"/>
      <c r="BU42" s="1062"/>
      <c r="BV42" s="1062"/>
      <c r="BW42" s="1062"/>
      <c r="BX42" s="1062"/>
      <c r="BY42" s="1062"/>
      <c r="BZ42" s="1062"/>
      <c r="CA42" s="1062"/>
      <c r="CB42" s="1062"/>
      <c r="CC42" s="1062"/>
      <c r="CD42" s="1062"/>
      <c r="CE42" s="1062"/>
      <c r="CF42" s="1062"/>
      <c r="CG42" s="1063"/>
      <c r="CH42" s="1036"/>
      <c r="CI42" s="1037"/>
      <c r="CJ42" s="1037"/>
      <c r="CK42" s="1037"/>
      <c r="CL42" s="1038"/>
      <c r="CM42" s="1036"/>
      <c r="CN42" s="1037"/>
      <c r="CO42" s="1037"/>
      <c r="CP42" s="1037"/>
      <c r="CQ42" s="1038"/>
      <c r="CR42" s="1036"/>
      <c r="CS42" s="1037"/>
      <c r="CT42" s="1037"/>
      <c r="CU42" s="1037"/>
      <c r="CV42" s="1038"/>
      <c r="CW42" s="1036"/>
      <c r="CX42" s="1037"/>
      <c r="CY42" s="1037"/>
      <c r="CZ42" s="1037"/>
      <c r="DA42" s="1038"/>
      <c r="DB42" s="1036"/>
      <c r="DC42" s="1037"/>
      <c r="DD42" s="1037"/>
      <c r="DE42" s="1037"/>
      <c r="DF42" s="1038"/>
      <c r="DG42" s="1036"/>
      <c r="DH42" s="1037"/>
      <c r="DI42" s="1037"/>
      <c r="DJ42" s="1037"/>
      <c r="DK42" s="1038"/>
      <c r="DL42" s="1036"/>
      <c r="DM42" s="1037"/>
      <c r="DN42" s="1037"/>
      <c r="DO42" s="1037"/>
      <c r="DP42" s="1038"/>
      <c r="DQ42" s="1036"/>
      <c r="DR42" s="1037"/>
      <c r="DS42" s="1037"/>
      <c r="DT42" s="1037"/>
      <c r="DU42" s="1038"/>
      <c r="DV42" s="1039"/>
      <c r="DW42" s="1040"/>
      <c r="DX42" s="1040"/>
      <c r="DY42" s="1040"/>
      <c r="DZ42" s="1041"/>
      <c r="EA42" s="102"/>
    </row>
    <row r="43" spans="1:131" s="103" customFormat="1" ht="26.25" customHeight="1">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1"/>
      <c r="BT43" s="1062"/>
      <c r="BU43" s="1062"/>
      <c r="BV43" s="1062"/>
      <c r="BW43" s="1062"/>
      <c r="BX43" s="1062"/>
      <c r="BY43" s="1062"/>
      <c r="BZ43" s="1062"/>
      <c r="CA43" s="1062"/>
      <c r="CB43" s="1062"/>
      <c r="CC43" s="1062"/>
      <c r="CD43" s="1062"/>
      <c r="CE43" s="1062"/>
      <c r="CF43" s="1062"/>
      <c r="CG43" s="1063"/>
      <c r="CH43" s="1036"/>
      <c r="CI43" s="1037"/>
      <c r="CJ43" s="1037"/>
      <c r="CK43" s="1037"/>
      <c r="CL43" s="1038"/>
      <c r="CM43" s="1036"/>
      <c r="CN43" s="1037"/>
      <c r="CO43" s="1037"/>
      <c r="CP43" s="1037"/>
      <c r="CQ43" s="1038"/>
      <c r="CR43" s="1036"/>
      <c r="CS43" s="1037"/>
      <c r="CT43" s="1037"/>
      <c r="CU43" s="1037"/>
      <c r="CV43" s="1038"/>
      <c r="CW43" s="1036"/>
      <c r="CX43" s="1037"/>
      <c r="CY43" s="1037"/>
      <c r="CZ43" s="1037"/>
      <c r="DA43" s="1038"/>
      <c r="DB43" s="1036"/>
      <c r="DC43" s="1037"/>
      <c r="DD43" s="1037"/>
      <c r="DE43" s="1037"/>
      <c r="DF43" s="1038"/>
      <c r="DG43" s="1036"/>
      <c r="DH43" s="1037"/>
      <c r="DI43" s="1037"/>
      <c r="DJ43" s="1037"/>
      <c r="DK43" s="1038"/>
      <c r="DL43" s="1036"/>
      <c r="DM43" s="1037"/>
      <c r="DN43" s="1037"/>
      <c r="DO43" s="1037"/>
      <c r="DP43" s="1038"/>
      <c r="DQ43" s="1036"/>
      <c r="DR43" s="1037"/>
      <c r="DS43" s="1037"/>
      <c r="DT43" s="1037"/>
      <c r="DU43" s="1038"/>
      <c r="DV43" s="1039"/>
      <c r="DW43" s="1040"/>
      <c r="DX43" s="1040"/>
      <c r="DY43" s="1040"/>
      <c r="DZ43" s="1041"/>
      <c r="EA43" s="102"/>
    </row>
    <row r="44" spans="1:131" s="103" customFormat="1" ht="26.25" customHeight="1">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1"/>
      <c r="BT44" s="1062"/>
      <c r="BU44" s="1062"/>
      <c r="BV44" s="1062"/>
      <c r="BW44" s="1062"/>
      <c r="BX44" s="1062"/>
      <c r="BY44" s="1062"/>
      <c r="BZ44" s="1062"/>
      <c r="CA44" s="1062"/>
      <c r="CB44" s="1062"/>
      <c r="CC44" s="1062"/>
      <c r="CD44" s="1062"/>
      <c r="CE44" s="1062"/>
      <c r="CF44" s="1062"/>
      <c r="CG44" s="1063"/>
      <c r="CH44" s="1036"/>
      <c r="CI44" s="1037"/>
      <c r="CJ44" s="1037"/>
      <c r="CK44" s="1037"/>
      <c r="CL44" s="1038"/>
      <c r="CM44" s="1036"/>
      <c r="CN44" s="1037"/>
      <c r="CO44" s="1037"/>
      <c r="CP44" s="1037"/>
      <c r="CQ44" s="1038"/>
      <c r="CR44" s="1036"/>
      <c r="CS44" s="1037"/>
      <c r="CT44" s="1037"/>
      <c r="CU44" s="1037"/>
      <c r="CV44" s="1038"/>
      <c r="CW44" s="1036"/>
      <c r="CX44" s="1037"/>
      <c r="CY44" s="1037"/>
      <c r="CZ44" s="1037"/>
      <c r="DA44" s="1038"/>
      <c r="DB44" s="1036"/>
      <c r="DC44" s="1037"/>
      <c r="DD44" s="1037"/>
      <c r="DE44" s="1037"/>
      <c r="DF44" s="1038"/>
      <c r="DG44" s="1036"/>
      <c r="DH44" s="1037"/>
      <c r="DI44" s="1037"/>
      <c r="DJ44" s="1037"/>
      <c r="DK44" s="1038"/>
      <c r="DL44" s="1036"/>
      <c r="DM44" s="1037"/>
      <c r="DN44" s="1037"/>
      <c r="DO44" s="1037"/>
      <c r="DP44" s="1038"/>
      <c r="DQ44" s="1036"/>
      <c r="DR44" s="1037"/>
      <c r="DS44" s="1037"/>
      <c r="DT44" s="1037"/>
      <c r="DU44" s="1038"/>
      <c r="DV44" s="1039"/>
      <c r="DW44" s="1040"/>
      <c r="DX44" s="1040"/>
      <c r="DY44" s="1040"/>
      <c r="DZ44" s="1041"/>
      <c r="EA44" s="102"/>
    </row>
    <row r="45" spans="1:131" s="103" customFormat="1" ht="26.25" customHeight="1">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1"/>
      <c r="BT45" s="1062"/>
      <c r="BU45" s="1062"/>
      <c r="BV45" s="1062"/>
      <c r="BW45" s="1062"/>
      <c r="BX45" s="1062"/>
      <c r="BY45" s="1062"/>
      <c r="BZ45" s="1062"/>
      <c r="CA45" s="1062"/>
      <c r="CB45" s="1062"/>
      <c r="CC45" s="1062"/>
      <c r="CD45" s="1062"/>
      <c r="CE45" s="1062"/>
      <c r="CF45" s="1062"/>
      <c r="CG45" s="1063"/>
      <c r="CH45" s="1036"/>
      <c r="CI45" s="1037"/>
      <c r="CJ45" s="1037"/>
      <c r="CK45" s="1037"/>
      <c r="CL45" s="1038"/>
      <c r="CM45" s="1036"/>
      <c r="CN45" s="1037"/>
      <c r="CO45" s="1037"/>
      <c r="CP45" s="1037"/>
      <c r="CQ45" s="1038"/>
      <c r="CR45" s="1036"/>
      <c r="CS45" s="1037"/>
      <c r="CT45" s="1037"/>
      <c r="CU45" s="1037"/>
      <c r="CV45" s="1038"/>
      <c r="CW45" s="1036"/>
      <c r="CX45" s="1037"/>
      <c r="CY45" s="1037"/>
      <c r="CZ45" s="1037"/>
      <c r="DA45" s="1038"/>
      <c r="DB45" s="1036"/>
      <c r="DC45" s="1037"/>
      <c r="DD45" s="1037"/>
      <c r="DE45" s="1037"/>
      <c r="DF45" s="1038"/>
      <c r="DG45" s="1036"/>
      <c r="DH45" s="1037"/>
      <c r="DI45" s="1037"/>
      <c r="DJ45" s="1037"/>
      <c r="DK45" s="1038"/>
      <c r="DL45" s="1036"/>
      <c r="DM45" s="1037"/>
      <c r="DN45" s="1037"/>
      <c r="DO45" s="1037"/>
      <c r="DP45" s="1038"/>
      <c r="DQ45" s="1036"/>
      <c r="DR45" s="1037"/>
      <c r="DS45" s="1037"/>
      <c r="DT45" s="1037"/>
      <c r="DU45" s="1038"/>
      <c r="DV45" s="1039"/>
      <c r="DW45" s="1040"/>
      <c r="DX45" s="1040"/>
      <c r="DY45" s="1040"/>
      <c r="DZ45" s="1041"/>
      <c r="EA45" s="102"/>
    </row>
    <row r="46" spans="1:131" s="103" customFormat="1" ht="26.25" customHeight="1">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1"/>
      <c r="BT46" s="1062"/>
      <c r="BU46" s="1062"/>
      <c r="BV46" s="1062"/>
      <c r="BW46" s="1062"/>
      <c r="BX46" s="1062"/>
      <c r="BY46" s="1062"/>
      <c r="BZ46" s="1062"/>
      <c r="CA46" s="1062"/>
      <c r="CB46" s="1062"/>
      <c r="CC46" s="1062"/>
      <c r="CD46" s="1062"/>
      <c r="CE46" s="1062"/>
      <c r="CF46" s="1062"/>
      <c r="CG46" s="1063"/>
      <c r="CH46" s="1036"/>
      <c r="CI46" s="1037"/>
      <c r="CJ46" s="1037"/>
      <c r="CK46" s="1037"/>
      <c r="CL46" s="1038"/>
      <c r="CM46" s="1036"/>
      <c r="CN46" s="1037"/>
      <c r="CO46" s="1037"/>
      <c r="CP46" s="1037"/>
      <c r="CQ46" s="1038"/>
      <c r="CR46" s="1036"/>
      <c r="CS46" s="1037"/>
      <c r="CT46" s="1037"/>
      <c r="CU46" s="1037"/>
      <c r="CV46" s="1038"/>
      <c r="CW46" s="1036"/>
      <c r="CX46" s="1037"/>
      <c r="CY46" s="1037"/>
      <c r="CZ46" s="1037"/>
      <c r="DA46" s="1038"/>
      <c r="DB46" s="1036"/>
      <c r="DC46" s="1037"/>
      <c r="DD46" s="1037"/>
      <c r="DE46" s="1037"/>
      <c r="DF46" s="1038"/>
      <c r="DG46" s="1036"/>
      <c r="DH46" s="1037"/>
      <c r="DI46" s="1037"/>
      <c r="DJ46" s="1037"/>
      <c r="DK46" s="1038"/>
      <c r="DL46" s="1036"/>
      <c r="DM46" s="1037"/>
      <c r="DN46" s="1037"/>
      <c r="DO46" s="1037"/>
      <c r="DP46" s="1038"/>
      <c r="DQ46" s="1036"/>
      <c r="DR46" s="1037"/>
      <c r="DS46" s="1037"/>
      <c r="DT46" s="1037"/>
      <c r="DU46" s="1038"/>
      <c r="DV46" s="1039"/>
      <c r="DW46" s="1040"/>
      <c r="DX46" s="1040"/>
      <c r="DY46" s="1040"/>
      <c r="DZ46" s="1041"/>
      <c r="EA46" s="102"/>
    </row>
    <row r="47" spans="1:131" s="103" customFormat="1" ht="26.25" customHeight="1">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1"/>
      <c r="BT47" s="1062"/>
      <c r="BU47" s="1062"/>
      <c r="BV47" s="1062"/>
      <c r="BW47" s="1062"/>
      <c r="BX47" s="1062"/>
      <c r="BY47" s="1062"/>
      <c r="BZ47" s="1062"/>
      <c r="CA47" s="1062"/>
      <c r="CB47" s="1062"/>
      <c r="CC47" s="1062"/>
      <c r="CD47" s="1062"/>
      <c r="CE47" s="1062"/>
      <c r="CF47" s="1062"/>
      <c r="CG47" s="1063"/>
      <c r="CH47" s="1036"/>
      <c r="CI47" s="1037"/>
      <c r="CJ47" s="1037"/>
      <c r="CK47" s="1037"/>
      <c r="CL47" s="1038"/>
      <c r="CM47" s="1036"/>
      <c r="CN47" s="1037"/>
      <c r="CO47" s="1037"/>
      <c r="CP47" s="1037"/>
      <c r="CQ47" s="1038"/>
      <c r="CR47" s="1036"/>
      <c r="CS47" s="1037"/>
      <c r="CT47" s="1037"/>
      <c r="CU47" s="1037"/>
      <c r="CV47" s="1038"/>
      <c r="CW47" s="1036"/>
      <c r="CX47" s="1037"/>
      <c r="CY47" s="1037"/>
      <c r="CZ47" s="1037"/>
      <c r="DA47" s="1038"/>
      <c r="DB47" s="1036"/>
      <c r="DC47" s="1037"/>
      <c r="DD47" s="1037"/>
      <c r="DE47" s="1037"/>
      <c r="DF47" s="1038"/>
      <c r="DG47" s="1036"/>
      <c r="DH47" s="1037"/>
      <c r="DI47" s="1037"/>
      <c r="DJ47" s="1037"/>
      <c r="DK47" s="1038"/>
      <c r="DL47" s="1036"/>
      <c r="DM47" s="1037"/>
      <c r="DN47" s="1037"/>
      <c r="DO47" s="1037"/>
      <c r="DP47" s="1038"/>
      <c r="DQ47" s="1036"/>
      <c r="DR47" s="1037"/>
      <c r="DS47" s="1037"/>
      <c r="DT47" s="1037"/>
      <c r="DU47" s="1038"/>
      <c r="DV47" s="1039"/>
      <c r="DW47" s="1040"/>
      <c r="DX47" s="1040"/>
      <c r="DY47" s="1040"/>
      <c r="DZ47" s="1041"/>
      <c r="EA47" s="102"/>
    </row>
    <row r="48" spans="1:131" s="103" customFormat="1" ht="26.25" customHeight="1">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1"/>
      <c r="BT48" s="1062"/>
      <c r="BU48" s="1062"/>
      <c r="BV48" s="1062"/>
      <c r="BW48" s="1062"/>
      <c r="BX48" s="1062"/>
      <c r="BY48" s="1062"/>
      <c r="BZ48" s="1062"/>
      <c r="CA48" s="1062"/>
      <c r="CB48" s="1062"/>
      <c r="CC48" s="1062"/>
      <c r="CD48" s="1062"/>
      <c r="CE48" s="1062"/>
      <c r="CF48" s="1062"/>
      <c r="CG48" s="1063"/>
      <c r="CH48" s="1036"/>
      <c r="CI48" s="1037"/>
      <c r="CJ48" s="1037"/>
      <c r="CK48" s="1037"/>
      <c r="CL48" s="1038"/>
      <c r="CM48" s="1036"/>
      <c r="CN48" s="1037"/>
      <c r="CO48" s="1037"/>
      <c r="CP48" s="1037"/>
      <c r="CQ48" s="1038"/>
      <c r="CR48" s="1036"/>
      <c r="CS48" s="1037"/>
      <c r="CT48" s="1037"/>
      <c r="CU48" s="1037"/>
      <c r="CV48" s="1038"/>
      <c r="CW48" s="1036"/>
      <c r="CX48" s="1037"/>
      <c r="CY48" s="1037"/>
      <c r="CZ48" s="1037"/>
      <c r="DA48" s="1038"/>
      <c r="DB48" s="1036"/>
      <c r="DC48" s="1037"/>
      <c r="DD48" s="1037"/>
      <c r="DE48" s="1037"/>
      <c r="DF48" s="1038"/>
      <c r="DG48" s="1036"/>
      <c r="DH48" s="1037"/>
      <c r="DI48" s="1037"/>
      <c r="DJ48" s="1037"/>
      <c r="DK48" s="1038"/>
      <c r="DL48" s="1036"/>
      <c r="DM48" s="1037"/>
      <c r="DN48" s="1037"/>
      <c r="DO48" s="1037"/>
      <c r="DP48" s="1038"/>
      <c r="DQ48" s="1036"/>
      <c r="DR48" s="1037"/>
      <c r="DS48" s="1037"/>
      <c r="DT48" s="1037"/>
      <c r="DU48" s="1038"/>
      <c r="DV48" s="1039"/>
      <c r="DW48" s="1040"/>
      <c r="DX48" s="1040"/>
      <c r="DY48" s="1040"/>
      <c r="DZ48" s="1041"/>
      <c r="EA48" s="102"/>
    </row>
    <row r="49" spans="1:131" s="103" customFormat="1" ht="26.25" customHeight="1">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1"/>
      <c r="BT49" s="1062"/>
      <c r="BU49" s="1062"/>
      <c r="BV49" s="1062"/>
      <c r="BW49" s="1062"/>
      <c r="BX49" s="1062"/>
      <c r="BY49" s="1062"/>
      <c r="BZ49" s="1062"/>
      <c r="CA49" s="1062"/>
      <c r="CB49" s="1062"/>
      <c r="CC49" s="1062"/>
      <c r="CD49" s="1062"/>
      <c r="CE49" s="1062"/>
      <c r="CF49" s="1062"/>
      <c r="CG49" s="1063"/>
      <c r="CH49" s="1036"/>
      <c r="CI49" s="1037"/>
      <c r="CJ49" s="1037"/>
      <c r="CK49" s="1037"/>
      <c r="CL49" s="1038"/>
      <c r="CM49" s="1036"/>
      <c r="CN49" s="1037"/>
      <c r="CO49" s="1037"/>
      <c r="CP49" s="1037"/>
      <c r="CQ49" s="1038"/>
      <c r="CR49" s="1036"/>
      <c r="CS49" s="1037"/>
      <c r="CT49" s="1037"/>
      <c r="CU49" s="1037"/>
      <c r="CV49" s="1038"/>
      <c r="CW49" s="1036"/>
      <c r="CX49" s="1037"/>
      <c r="CY49" s="1037"/>
      <c r="CZ49" s="1037"/>
      <c r="DA49" s="1038"/>
      <c r="DB49" s="1036"/>
      <c r="DC49" s="1037"/>
      <c r="DD49" s="1037"/>
      <c r="DE49" s="1037"/>
      <c r="DF49" s="1038"/>
      <c r="DG49" s="1036"/>
      <c r="DH49" s="1037"/>
      <c r="DI49" s="1037"/>
      <c r="DJ49" s="1037"/>
      <c r="DK49" s="1038"/>
      <c r="DL49" s="1036"/>
      <c r="DM49" s="1037"/>
      <c r="DN49" s="1037"/>
      <c r="DO49" s="1037"/>
      <c r="DP49" s="1038"/>
      <c r="DQ49" s="1036"/>
      <c r="DR49" s="1037"/>
      <c r="DS49" s="1037"/>
      <c r="DT49" s="1037"/>
      <c r="DU49" s="1038"/>
      <c r="DV49" s="1039"/>
      <c r="DW49" s="1040"/>
      <c r="DX49" s="1040"/>
      <c r="DY49" s="1040"/>
      <c r="DZ49" s="1041"/>
      <c r="EA49" s="102"/>
    </row>
    <row r="50" spans="1:131" s="103" customFormat="1" ht="26.25" customHeight="1">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1"/>
      <c r="BT50" s="1062"/>
      <c r="BU50" s="1062"/>
      <c r="BV50" s="1062"/>
      <c r="BW50" s="1062"/>
      <c r="BX50" s="1062"/>
      <c r="BY50" s="1062"/>
      <c r="BZ50" s="1062"/>
      <c r="CA50" s="1062"/>
      <c r="CB50" s="1062"/>
      <c r="CC50" s="1062"/>
      <c r="CD50" s="1062"/>
      <c r="CE50" s="1062"/>
      <c r="CF50" s="1062"/>
      <c r="CG50" s="1063"/>
      <c r="CH50" s="1036"/>
      <c r="CI50" s="1037"/>
      <c r="CJ50" s="1037"/>
      <c r="CK50" s="1037"/>
      <c r="CL50" s="1038"/>
      <c r="CM50" s="1036"/>
      <c r="CN50" s="1037"/>
      <c r="CO50" s="1037"/>
      <c r="CP50" s="1037"/>
      <c r="CQ50" s="1038"/>
      <c r="CR50" s="1036"/>
      <c r="CS50" s="1037"/>
      <c r="CT50" s="1037"/>
      <c r="CU50" s="1037"/>
      <c r="CV50" s="1038"/>
      <c r="CW50" s="1036"/>
      <c r="CX50" s="1037"/>
      <c r="CY50" s="1037"/>
      <c r="CZ50" s="1037"/>
      <c r="DA50" s="1038"/>
      <c r="DB50" s="1036"/>
      <c r="DC50" s="1037"/>
      <c r="DD50" s="1037"/>
      <c r="DE50" s="1037"/>
      <c r="DF50" s="1038"/>
      <c r="DG50" s="1036"/>
      <c r="DH50" s="1037"/>
      <c r="DI50" s="1037"/>
      <c r="DJ50" s="1037"/>
      <c r="DK50" s="1038"/>
      <c r="DL50" s="1036"/>
      <c r="DM50" s="1037"/>
      <c r="DN50" s="1037"/>
      <c r="DO50" s="1037"/>
      <c r="DP50" s="1038"/>
      <c r="DQ50" s="1036"/>
      <c r="DR50" s="1037"/>
      <c r="DS50" s="1037"/>
      <c r="DT50" s="1037"/>
      <c r="DU50" s="1038"/>
      <c r="DV50" s="1039"/>
      <c r="DW50" s="1040"/>
      <c r="DX50" s="1040"/>
      <c r="DY50" s="1040"/>
      <c r="DZ50" s="1041"/>
      <c r="EA50" s="102"/>
    </row>
    <row r="51" spans="1:131" s="103" customFormat="1" ht="26.25" customHeight="1">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1"/>
      <c r="BT51" s="1062"/>
      <c r="BU51" s="1062"/>
      <c r="BV51" s="1062"/>
      <c r="BW51" s="1062"/>
      <c r="BX51" s="1062"/>
      <c r="BY51" s="1062"/>
      <c r="BZ51" s="1062"/>
      <c r="CA51" s="1062"/>
      <c r="CB51" s="1062"/>
      <c r="CC51" s="1062"/>
      <c r="CD51" s="1062"/>
      <c r="CE51" s="1062"/>
      <c r="CF51" s="1062"/>
      <c r="CG51" s="1063"/>
      <c r="CH51" s="1036"/>
      <c r="CI51" s="1037"/>
      <c r="CJ51" s="1037"/>
      <c r="CK51" s="1037"/>
      <c r="CL51" s="1038"/>
      <c r="CM51" s="1036"/>
      <c r="CN51" s="1037"/>
      <c r="CO51" s="1037"/>
      <c r="CP51" s="1037"/>
      <c r="CQ51" s="1038"/>
      <c r="CR51" s="1036"/>
      <c r="CS51" s="1037"/>
      <c r="CT51" s="1037"/>
      <c r="CU51" s="1037"/>
      <c r="CV51" s="1038"/>
      <c r="CW51" s="1036"/>
      <c r="CX51" s="1037"/>
      <c r="CY51" s="1037"/>
      <c r="CZ51" s="1037"/>
      <c r="DA51" s="1038"/>
      <c r="DB51" s="1036"/>
      <c r="DC51" s="1037"/>
      <c r="DD51" s="1037"/>
      <c r="DE51" s="1037"/>
      <c r="DF51" s="1038"/>
      <c r="DG51" s="1036"/>
      <c r="DH51" s="1037"/>
      <c r="DI51" s="1037"/>
      <c r="DJ51" s="1037"/>
      <c r="DK51" s="1038"/>
      <c r="DL51" s="1036"/>
      <c r="DM51" s="1037"/>
      <c r="DN51" s="1037"/>
      <c r="DO51" s="1037"/>
      <c r="DP51" s="1038"/>
      <c r="DQ51" s="1036"/>
      <c r="DR51" s="1037"/>
      <c r="DS51" s="1037"/>
      <c r="DT51" s="1037"/>
      <c r="DU51" s="1038"/>
      <c r="DV51" s="1039"/>
      <c r="DW51" s="1040"/>
      <c r="DX51" s="1040"/>
      <c r="DY51" s="1040"/>
      <c r="DZ51" s="1041"/>
      <c r="EA51" s="102"/>
    </row>
    <row r="52" spans="1:131" s="103" customFormat="1" ht="26.25" customHeight="1">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1"/>
      <c r="BT52" s="1062"/>
      <c r="BU52" s="1062"/>
      <c r="BV52" s="1062"/>
      <c r="BW52" s="1062"/>
      <c r="BX52" s="1062"/>
      <c r="BY52" s="1062"/>
      <c r="BZ52" s="1062"/>
      <c r="CA52" s="1062"/>
      <c r="CB52" s="1062"/>
      <c r="CC52" s="1062"/>
      <c r="CD52" s="1062"/>
      <c r="CE52" s="1062"/>
      <c r="CF52" s="1062"/>
      <c r="CG52" s="1063"/>
      <c r="CH52" s="1036"/>
      <c r="CI52" s="1037"/>
      <c r="CJ52" s="1037"/>
      <c r="CK52" s="1037"/>
      <c r="CL52" s="1038"/>
      <c r="CM52" s="1036"/>
      <c r="CN52" s="1037"/>
      <c r="CO52" s="1037"/>
      <c r="CP52" s="1037"/>
      <c r="CQ52" s="1038"/>
      <c r="CR52" s="1036"/>
      <c r="CS52" s="1037"/>
      <c r="CT52" s="1037"/>
      <c r="CU52" s="1037"/>
      <c r="CV52" s="1038"/>
      <c r="CW52" s="1036"/>
      <c r="CX52" s="1037"/>
      <c r="CY52" s="1037"/>
      <c r="CZ52" s="1037"/>
      <c r="DA52" s="1038"/>
      <c r="DB52" s="1036"/>
      <c r="DC52" s="1037"/>
      <c r="DD52" s="1037"/>
      <c r="DE52" s="1037"/>
      <c r="DF52" s="1038"/>
      <c r="DG52" s="1036"/>
      <c r="DH52" s="1037"/>
      <c r="DI52" s="1037"/>
      <c r="DJ52" s="1037"/>
      <c r="DK52" s="1038"/>
      <c r="DL52" s="1036"/>
      <c r="DM52" s="1037"/>
      <c r="DN52" s="1037"/>
      <c r="DO52" s="1037"/>
      <c r="DP52" s="1038"/>
      <c r="DQ52" s="1036"/>
      <c r="DR52" s="1037"/>
      <c r="DS52" s="1037"/>
      <c r="DT52" s="1037"/>
      <c r="DU52" s="1038"/>
      <c r="DV52" s="1039"/>
      <c r="DW52" s="1040"/>
      <c r="DX52" s="1040"/>
      <c r="DY52" s="1040"/>
      <c r="DZ52" s="1041"/>
      <c r="EA52" s="102"/>
    </row>
    <row r="53" spans="1:131" s="103" customFormat="1" ht="26.25" customHeight="1">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1"/>
      <c r="BT53" s="1062"/>
      <c r="BU53" s="1062"/>
      <c r="BV53" s="1062"/>
      <c r="BW53" s="1062"/>
      <c r="BX53" s="1062"/>
      <c r="BY53" s="1062"/>
      <c r="BZ53" s="1062"/>
      <c r="CA53" s="1062"/>
      <c r="CB53" s="1062"/>
      <c r="CC53" s="1062"/>
      <c r="CD53" s="1062"/>
      <c r="CE53" s="1062"/>
      <c r="CF53" s="1062"/>
      <c r="CG53" s="1063"/>
      <c r="CH53" s="1036"/>
      <c r="CI53" s="1037"/>
      <c r="CJ53" s="1037"/>
      <c r="CK53" s="1037"/>
      <c r="CL53" s="1038"/>
      <c r="CM53" s="1036"/>
      <c r="CN53" s="1037"/>
      <c r="CO53" s="1037"/>
      <c r="CP53" s="1037"/>
      <c r="CQ53" s="1038"/>
      <c r="CR53" s="1036"/>
      <c r="CS53" s="1037"/>
      <c r="CT53" s="1037"/>
      <c r="CU53" s="1037"/>
      <c r="CV53" s="1038"/>
      <c r="CW53" s="1036"/>
      <c r="CX53" s="1037"/>
      <c r="CY53" s="1037"/>
      <c r="CZ53" s="1037"/>
      <c r="DA53" s="1038"/>
      <c r="DB53" s="1036"/>
      <c r="DC53" s="1037"/>
      <c r="DD53" s="1037"/>
      <c r="DE53" s="1037"/>
      <c r="DF53" s="1038"/>
      <c r="DG53" s="1036"/>
      <c r="DH53" s="1037"/>
      <c r="DI53" s="1037"/>
      <c r="DJ53" s="1037"/>
      <c r="DK53" s="1038"/>
      <c r="DL53" s="1036"/>
      <c r="DM53" s="1037"/>
      <c r="DN53" s="1037"/>
      <c r="DO53" s="1037"/>
      <c r="DP53" s="1038"/>
      <c r="DQ53" s="1036"/>
      <c r="DR53" s="1037"/>
      <c r="DS53" s="1037"/>
      <c r="DT53" s="1037"/>
      <c r="DU53" s="1038"/>
      <c r="DV53" s="1039"/>
      <c r="DW53" s="1040"/>
      <c r="DX53" s="1040"/>
      <c r="DY53" s="1040"/>
      <c r="DZ53" s="1041"/>
      <c r="EA53" s="102"/>
    </row>
    <row r="54" spans="1:131" s="103" customFormat="1" ht="26.25" customHeight="1">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1"/>
      <c r="BT54" s="1062"/>
      <c r="BU54" s="1062"/>
      <c r="BV54" s="1062"/>
      <c r="BW54" s="1062"/>
      <c r="BX54" s="1062"/>
      <c r="BY54" s="1062"/>
      <c r="BZ54" s="1062"/>
      <c r="CA54" s="1062"/>
      <c r="CB54" s="1062"/>
      <c r="CC54" s="1062"/>
      <c r="CD54" s="1062"/>
      <c r="CE54" s="1062"/>
      <c r="CF54" s="1062"/>
      <c r="CG54" s="1063"/>
      <c r="CH54" s="1036"/>
      <c r="CI54" s="1037"/>
      <c r="CJ54" s="1037"/>
      <c r="CK54" s="1037"/>
      <c r="CL54" s="1038"/>
      <c r="CM54" s="1036"/>
      <c r="CN54" s="1037"/>
      <c r="CO54" s="1037"/>
      <c r="CP54" s="1037"/>
      <c r="CQ54" s="1038"/>
      <c r="CR54" s="1036"/>
      <c r="CS54" s="1037"/>
      <c r="CT54" s="1037"/>
      <c r="CU54" s="1037"/>
      <c r="CV54" s="1038"/>
      <c r="CW54" s="1036"/>
      <c r="CX54" s="1037"/>
      <c r="CY54" s="1037"/>
      <c r="CZ54" s="1037"/>
      <c r="DA54" s="1038"/>
      <c r="DB54" s="1036"/>
      <c r="DC54" s="1037"/>
      <c r="DD54" s="1037"/>
      <c r="DE54" s="1037"/>
      <c r="DF54" s="1038"/>
      <c r="DG54" s="1036"/>
      <c r="DH54" s="1037"/>
      <c r="DI54" s="1037"/>
      <c r="DJ54" s="1037"/>
      <c r="DK54" s="1038"/>
      <c r="DL54" s="1036"/>
      <c r="DM54" s="1037"/>
      <c r="DN54" s="1037"/>
      <c r="DO54" s="1037"/>
      <c r="DP54" s="1038"/>
      <c r="DQ54" s="1036"/>
      <c r="DR54" s="1037"/>
      <c r="DS54" s="1037"/>
      <c r="DT54" s="1037"/>
      <c r="DU54" s="1038"/>
      <c r="DV54" s="1039"/>
      <c r="DW54" s="1040"/>
      <c r="DX54" s="1040"/>
      <c r="DY54" s="1040"/>
      <c r="DZ54" s="1041"/>
      <c r="EA54" s="102"/>
    </row>
    <row r="55" spans="1:131" s="103" customFormat="1" ht="26.25" customHeight="1">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1"/>
      <c r="BT55" s="1062"/>
      <c r="BU55" s="1062"/>
      <c r="BV55" s="1062"/>
      <c r="BW55" s="1062"/>
      <c r="BX55" s="1062"/>
      <c r="BY55" s="1062"/>
      <c r="BZ55" s="1062"/>
      <c r="CA55" s="1062"/>
      <c r="CB55" s="1062"/>
      <c r="CC55" s="1062"/>
      <c r="CD55" s="1062"/>
      <c r="CE55" s="1062"/>
      <c r="CF55" s="1062"/>
      <c r="CG55" s="1063"/>
      <c r="CH55" s="1036"/>
      <c r="CI55" s="1037"/>
      <c r="CJ55" s="1037"/>
      <c r="CK55" s="1037"/>
      <c r="CL55" s="1038"/>
      <c r="CM55" s="1036"/>
      <c r="CN55" s="1037"/>
      <c r="CO55" s="1037"/>
      <c r="CP55" s="1037"/>
      <c r="CQ55" s="1038"/>
      <c r="CR55" s="1036"/>
      <c r="CS55" s="1037"/>
      <c r="CT55" s="1037"/>
      <c r="CU55" s="1037"/>
      <c r="CV55" s="1038"/>
      <c r="CW55" s="1036"/>
      <c r="CX55" s="1037"/>
      <c r="CY55" s="1037"/>
      <c r="CZ55" s="1037"/>
      <c r="DA55" s="1038"/>
      <c r="DB55" s="1036"/>
      <c r="DC55" s="1037"/>
      <c r="DD55" s="1037"/>
      <c r="DE55" s="1037"/>
      <c r="DF55" s="1038"/>
      <c r="DG55" s="1036"/>
      <c r="DH55" s="1037"/>
      <c r="DI55" s="1037"/>
      <c r="DJ55" s="1037"/>
      <c r="DK55" s="1038"/>
      <c r="DL55" s="1036"/>
      <c r="DM55" s="1037"/>
      <c r="DN55" s="1037"/>
      <c r="DO55" s="1037"/>
      <c r="DP55" s="1038"/>
      <c r="DQ55" s="1036"/>
      <c r="DR55" s="1037"/>
      <c r="DS55" s="1037"/>
      <c r="DT55" s="1037"/>
      <c r="DU55" s="1038"/>
      <c r="DV55" s="1039"/>
      <c r="DW55" s="1040"/>
      <c r="DX55" s="1040"/>
      <c r="DY55" s="1040"/>
      <c r="DZ55" s="1041"/>
      <c r="EA55" s="102"/>
    </row>
    <row r="56" spans="1:131" s="103" customFormat="1" ht="26.25" customHeight="1">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1"/>
      <c r="BT56" s="1062"/>
      <c r="BU56" s="1062"/>
      <c r="BV56" s="1062"/>
      <c r="BW56" s="1062"/>
      <c r="BX56" s="1062"/>
      <c r="BY56" s="1062"/>
      <c r="BZ56" s="1062"/>
      <c r="CA56" s="1062"/>
      <c r="CB56" s="1062"/>
      <c r="CC56" s="1062"/>
      <c r="CD56" s="1062"/>
      <c r="CE56" s="1062"/>
      <c r="CF56" s="1062"/>
      <c r="CG56" s="1063"/>
      <c r="CH56" s="1036"/>
      <c r="CI56" s="1037"/>
      <c r="CJ56" s="1037"/>
      <c r="CK56" s="1037"/>
      <c r="CL56" s="1038"/>
      <c r="CM56" s="1036"/>
      <c r="CN56" s="1037"/>
      <c r="CO56" s="1037"/>
      <c r="CP56" s="1037"/>
      <c r="CQ56" s="1038"/>
      <c r="CR56" s="1036"/>
      <c r="CS56" s="1037"/>
      <c r="CT56" s="1037"/>
      <c r="CU56" s="1037"/>
      <c r="CV56" s="1038"/>
      <c r="CW56" s="1036"/>
      <c r="CX56" s="1037"/>
      <c r="CY56" s="1037"/>
      <c r="CZ56" s="1037"/>
      <c r="DA56" s="1038"/>
      <c r="DB56" s="1036"/>
      <c r="DC56" s="1037"/>
      <c r="DD56" s="1037"/>
      <c r="DE56" s="1037"/>
      <c r="DF56" s="1038"/>
      <c r="DG56" s="1036"/>
      <c r="DH56" s="1037"/>
      <c r="DI56" s="1037"/>
      <c r="DJ56" s="1037"/>
      <c r="DK56" s="1038"/>
      <c r="DL56" s="1036"/>
      <c r="DM56" s="1037"/>
      <c r="DN56" s="1037"/>
      <c r="DO56" s="1037"/>
      <c r="DP56" s="1038"/>
      <c r="DQ56" s="1036"/>
      <c r="DR56" s="1037"/>
      <c r="DS56" s="1037"/>
      <c r="DT56" s="1037"/>
      <c r="DU56" s="1038"/>
      <c r="DV56" s="1039"/>
      <c r="DW56" s="1040"/>
      <c r="DX56" s="1040"/>
      <c r="DY56" s="1040"/>
      <c r="DZ56" s="1041"/>
      <c r="EA56" s="102"/>
    </row>
    <row r="57" spans="1:131" s="103" customFormat="1" ht="26.25" customHeight="1">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1"/>
      <c r="BT57" s="1062"/>
      <c r="BU57" s="1062"/>
      <c r="BV57" s="1062"/>
      <c r="BW57" s="1062"/>
      <c r="BX57" s="1062"/>
      <c r="BY57" s="1062"/>
      <c r="BZ57" s="1062"/>
      <c r="CA57" s="1062"/>
      <c r="CB57" s="1062"/>
      <c r="CC57" s="1062"/>
      <c r="CD57" s="1062"/>
      <c r="CE57" s="1062"/>
      <c r="CF57" s="1062"/>
      <c r="CG57" s="1063"/>
      <c r="CH57" s="1036"/>
      <c r="CI57" s="1037"/>
      <c r="CJ57" s="1037"/>
      <c r="CK57" s="1037"/>
      <c r="CL57" s="1038"/>
      <c r="CM57" s="1036"/>
      <c r="CN57" s="1037"/>
      <c r="CO57" s="1037"/>
      <c r="CP57" s="1037"/>
      <c r="CQ57" s="1038"/>
      <c r="CR57" s="1036"/>
      <c r="CS57" s="1037"/>
      <c r="CT57" s="1037"/>
      <c r="CU57" s="1037"/>
      <c r="CV57" s="1038"/>
      <c r="CW57" s="1036"/>
      <c r="CX57" s="1037"/>
      <c r="CY57" s="1037"/>
      <c r="CZ57" s="1037"/>
      <c r="DA57" s="1038"/>
      <c r="DB57" s="1036"/>
      <c r="DC57" s="1037"/>
      <c r="DD57" s="1037"/>
      <c r="DE57" s="1037"/>
      <c r="DF57" s="1038"/>
      <c r="DG57" s="1036"/>
      <c r="DH57" s="1037"/>
      <c r="DI57" s="1037"/>
      <c r="DJ57" s="1037"/>
      <c r="DK57" s="1038"/>
      <c r="DL57" s="1036"/>
      <c r="DM57" s="1037"/>
      <c r="DN57" s="1037"/>
      <c r="DO57" s="1037"/>
      <c r="DP57" s="1038"/>
      <c r="DQ57" s="1036"/>
      <c r="DR57" s="1037"/>
      <c r="DS57" s="1037"/>
      <c r="DT57" s="1037"/>
      <c r="DU57" s="1038"/>
      <c r="DV57" s="1039"/>
      <c r="DW57" s="1040"/>
      <c r="DX57" s="1040"/>
      <c r="DY57" s="1040"/>
      <c r="DZ57" s="1041"/>
      <c r="EA57" s="102"/>
    </row>
    <row r="58" spans="1:131" s="103" customFormat="1" ht="26.25" customHeight="1">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1"/>
      <c r="BT58" s="1062"/>
      <c r="BU58" s="1062"/>
      <c r="BV58" s="1062"/>
      <c r="BW58" s="1062"/>
      <c r="BX58" s="1062"/>
      <c r="BY58" s="1062"/>
      <c r="BZ58" s="1062"/>
      <c r="CA58" s="1062"/>
      <c r="CB58" s="1062"/>
      <c r="CC58" s="1062"/>
      <c r="CD58" s="1062"/>
      <c r="CE58" s="1062"/>
      <c r="CF58" s="1062"/>
      <c r="CG58" s="1063"/>
      <c r="CH58" s="1036"/>
      <c r="CI58" s="1037"/>
      <c r="CJ58" s="1037"/>
      <c r="CK58" s="1037"/>
      <c r="CL58" s="1038"/>
      <c r="CM58" s="1036"/>
      <c r="CN58" s="1037"/>
      <c r="CO58" s="1037"/>
      <c r="CP58" s="1037"/>
      <c r="CQ58" s="1038"/>
      <c r="CR58" s="1036"/>
      <c r="CS58" s="1037"/>
      <c r="CT58" s="1037"/>
      <c r="CU58" s="1037"/>
      <c r="CV58" s="1038"/>
      <c r="CW58" s="1036"/>
      <c r="CX58" s="1037"/>
      <c r="CY58" s="1037"/>
      <c r="CZ58" s="1037"/>
      <c r="DA58" s="1038"/>
      <c r="DB58" s="1036"/>
      <c r="DC58" s="1037"/>
      <c r="DD58" s="1037"/>
      <c r="DE58" s="1037"/>
      <c r="DF58" s="1038"/>
      <c r="DG58" s="1036"/>
      <c r="DH58" s="1037"/>
      <c r="DI58" s="1037"/>
      <c r="DJ58" s="1037"/>
      <c r="DK58" s="1038"/>
      <c r="DL58" s="1036"/>
      <c r="DM58" s="1037"/>
      <c r="DN58" s="1037"/>
      <c r="DO58" s="1037"/>
      <c r="DP58" s="1038"/>
      <c r="DQ58" s="1036"/>
      <c r="DR58" s="1037"/>
      <c r="DS58" s="1037"/>
      <c r="DT58" s="1037"/>
      <c r="DU58" s="1038"/>
      <c r="DV58" s="1039"/>
      <c r="DW58" s="1040"/>
      <c r="DX58" s="1040"/>
      <c r="DY58" s="1040"/>
      <c r="DZ58" s="1041"/>
      <c r="EA58" s="102"/>
    </row>
    <row r="59" spans="1:131" s="103" customFormat="1" ht="26.25" customHeight="1">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1"/>
      <c r="BT59" s="1062"/>
      <c r="BU59" s="1062"/>
      <c r="BV59" s="1062"/>
      <c r="BW59" s="1062"/>
      <c r="BX59" s="1062"/>
      <c r="BY59" s="1062"/>
      <c r="BZ59" s="1062"/>
      <c r="CA59" s="1062"/>
      <c r="CB59" s="1062"/>
      <c r="CC59" s="1062"/>
      <c r="CD59" s="1062"/>
      <c r="CE59" s="1062"/>
      <c r="CF59" s="1062"/>
      <c r="CG59" s="1063"/>
      <c r="CH59" s="1036"/>
      <c r="CI59" s="1037"/>
      <c r="CJ59" s="1037"/>
      <c r="CK59" s="1037"/>
      <c r="CL59" s="1038"/>
      <c r="CM59" s="1036"/>
      <c r="CN59" s="1037"/>
      <c r="CO59" s="1037"/>
      <c r="CP59" s="1037"/>
      <c r="CQ59" s="1038"/>
      <c r="CR59" s="1036"/>
      <c r="CS59" s="1037"/>
      <c r="CT59" s="1037"/>
      <c r="CU59" s="1037"/>
      <c r="CV59" s="1038"/>
      <c r="CW59" s="1036"/>
      <c r="CX59" s="1037"/>
      <c r="CY59" s="1037"/>
      <c r="CZ59" s="1037"/>
      <c r="DA59" s="1038"/>
      <c r="DB59" s="1036"/>
      <c r="DC59" s="1037"/>
      <c r="DD59" s="1037"/>
      <c r="DE59" s="1037"/>
      <c r="DF59" s="1038"/>
      <c r="DG59" s="1036"/>
      <c r="DH59" s="1037"/>
      <c r="DI59" s="1037"/>
      <c r="DJ59" s="1037"/>
      <c r="DK59" s="1038"/>
      <c r="DL59" s="1036"/>
      <c r="DM59" s="1037"/>
      <c r="DN59" s="1037"/>
      <c r="DO59" s="1037"/>
      <c r="DP59" s="1038"/>
      <c r="DQ59" s="1036"/>
      <c r="DR59" s="1037"/>
      <c r="DS59" s="1037"/>
      <c r="DT59" s="1037"/>
      <c r="DU59" s="1038"/>
      <c r="DV59" s="1039"/>
      <c r="DW59" s="1040"/>
      <c r="DX59" s="1040"/>
      <c r="DY59" s="1040"/>
      <c r="DZ59" s="1041"/>
      <c r="EA59" s="102"/>
    </row>
    <row r="60" spans="1:131" s="103" customFormat="1" ht="26.25" customHeight="1">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1"/>
      <c r="BT60" s="1062"/>
      <c r="BU60" s="1062"/>
      <c r="BV60" s="1062"/>
      <c r="BW60" s="1062"/>
      <c r="BX60" s="1062"/>
      <c r="BY60" s="1062"/>
      <c r="BZ60" s="1062"/>
      <c r="CA60" s="1062"/>
      <c r="CB60" s="1062"/>
      <c r="CC60" s="1062"/>
      <c r="CD60" s="1062"/>
      <c r="CE60" s="1062"/>
      <c r="CF60" s="1062"/>
      <c r="CG60" s="1063"/>
      <c r="CH60" s="1036"/>
      <c r="CI60" s="1037"/>
      <c r="CJ60" s="1037"/>
      <c r="CK60" s="1037"/>
      <c r="CL60" s="1038"/>
      <c r="CM60" s="1036"/>
      <c r="CN60" s="1037"/>
      <c r="CO60" s="1037"/>
      <c r="CP60" s="1037"/>
      <c r="CQ60" s="1038"/>
      <c r="CR60" s="1036"/>
      <c r="CS60" s="1037"/>
      <c r="CT60" s="1037"/>
      <c r="CU60" s="1037"/>
      <c r="CV60" s="1038"/>
      <c r="CW60" s="1036"/>
      <c r="CX60" s="1037"/>
      <c r="CY60" s="1037"/>
      <c r="CZ60" s="1037"/>
      <c r="DA60" s="1038"/>
      <c r="DB60" s="1036"/>
      <c r="DC60" s="1037"/>
      <c r="DD60" s="1037"/>
      <c r="DE60" s="1037"/>
      <c r="DF60" s="1038"/>
      <c r="DG60" s="1036"/>
      <c r="DH60" s="1037"/>
      <c r="DI60" s="1037"/>
      <c r="DJ60" s="1037"/>
      <c r="DK60" s="1038"/>
      <c r="DL60" s="1036"/>
      <c r="DM60" s="1037"/>
      <c r="DN60" s="1037"/>
      <c r="DO60" s="1037"/>
      <c r="DP60" s="1038"/>
      <c r="DQ60" s="1036"/>
      <c r="DR60" s="1037"/>
      <c r="DS60" s="1037"/>
      <c r="DT60" s="1037"/>
      <c r="DU60" s="1038"/>
      <c r="DV60" s="1039"/>
      <c r="DW60" s="1040"/>
      <c r="DX60" s="1040"/>
      <c r="DY60" s="1040"/>
      <c r="DZ60" s="1041"/>
      <c r="EA60" s="102"/>
    </row>
    <row r="61" spans="1:131" s="103" customFormat="1" ht="26.25" customHeight="1" thickBot="1">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1"/>
      <c r="BT61" s="1062"/>
      <c r="BU61" s="1062"/>
      <c r="BV61" s="1062"/>
      <c r="BW61" s="1062"/>
      <c r="BX61" s="1062"/>
      <c r="BY61" s="1062"/>
      <c r="BZ61" s="1062"/>
      <c r="CA61" s="1062"/>
      <c r="CB61" s="1062"/>
      <c r="CC61" s="1062"/>
      <c r="CD61" s="1062"/>
      <c r="CE61" s="1062"/>
      <c r="CF61" s="1062"/>
      <c r="CG61" s="1063"/>
      <c r="CH61" s="1036"/>
      <c r="CI61" s="1037"/>
      <c r="CJ61" s="1037"/>
      <c r="CK61" s="1037"/>
      <c r="CL61" s="1038"/>
      <c r="CM61" s="1036"/>
      <c r="CN61" s="1037"/>
      <c r="CO61" s="1037"/>
      <c r="CP61" s="1037"/>
      <c r="CQ61" s="1038"/>
      <c r="CR61" s="1036"/>
      <c r="CS61" s="1037"/>
      <c r="CT61" s="1037"/>
      <c r="CU61" s="1037"/>
      <c r="CV61" s="1038"/>
      <c r="CW61" s="1036"/>
      <c r="CX61" s="1037"/>
      <c r="CY61" s="1037"/>
      <c r="CZ61" s="1037"/>
      <c r="DA61" s="1038"/>
      <c r="DB61" s="1036"/>
      <c r="DC61" s="1037"/>
      <c r="DD61" s="1037"/>
      <c r="DE61" s="1037"/>
      <c r="DF61" s="1038"/>
      <c r="DG61" s="1036"/>
      <c r="DH61" s="1037"/>
      <c r="DI61" s="1037"/>
      <c r="DJ61" s="1037"/>
      <c r="DK61" s="1038"/>
      <c r="DL61" s="1036"/>
      <c r="DM61" s="1037"/>
      <c r="DN61" s="1037"/>
      <c r="DO61" s="1037"/>
      <c r="DP61" s="1038"/>
      <c r="DQ61" s="1036"/>
      <c r="DR61" s="1037"/>
      <c r="DS61" s="1037"/>
      <c r="DT61" s="1037"/>
      <c r="DU61" s="1038"/>
      <c r="DV61" s="1039"/>
      <c r="DW61" s="1040"/>
      <c r="DX61" s="1040"/>
      <c r="DY61" s="1040"/>
      <c r="DZ61" s="1041"/>
      <c r="EA61" s="102"/>
    </row>
    <row r="62" spans="1:131" s="103" customFormat="1" ht="26.25" customHeight="1">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337</v>
      </c>
      <c r="BK62" s="1076"/>
      <c r="BL62" s="1076"/>
      <c r="BM62" s="1076"/>
      <c r="BN62" s="1077"/>
      <c r="BO62" s="121"/>
      <c r="BP62" s="121"/>
      <c r="BQ62" s="118">
        <v>56</v>
      </c>
      <c r="BR62" s="119"/>
      <c r="BS62" s="1061"/>
      <c r="BT62" s="1062"/>
      <c r="BU62" s="1062"/>
      <c r="BV62" s="1062"/>
      <c r="BW62" s="1062"/>
      <c r="BX62" s="1062"/>
      <c r="BY62" s="1062"/>
      <c r="BZ62" s="1062"/>
      <c r="CA62" s="1062"/>
      <c r="CB62" s="1062"/>
      <c r="CC62" s="1062"/>
      <c r="CD62" s="1062"/>
      <c r="CE62" s="1062"/>
      <c r="CF62" s="1062"/>
      <c r="CG62" s="1063"/>
      <c r="CH62" s="1036"/>
      <c r="CI62" s="1037"/>
      <c r="CJ62" s="1037"/>
      <c r="CK62" s="1037"/>
      <c r="CL62" s="1038"/>
      <c r="CM62" s="1036"/>
      <c r="CN62" s="1037"/>
      <c r="CO62" s="1037"/>
      <c r="CP62" s="1037"/>
      <c r="CQ62" s="1038"/>
      <c r="CR62" s="1036"/>
      <c r="CS62" s="1037"/>
      <c r="CT62" s="1037"/>
      <c r="CU62" s="1037"/>
      <c r="CV62" s="1038"/>
      <c r="CW62" s="1036"/>
      <c r="CX62" s="1037"/>
      <c r="CY62" s="1037"/>
      <c r="CZ62" s="1037"/>
      <c r="DA62" s="1038"/>
      <c r="DB62" s="1036"/>
      <c r="DC62" s="1037"/>
      <c r="DD62" s="1037"/>
      <c r="DE62" s="1037"/>
      <c r="DF62" s="1038"/>
      <c r="DG62" s="1036"/>
      <c r="DH62" s="1037"/>
      <c r="DI62" s="1037"/>
      <c r="DJ62" s="1037"/>
      <c r="DK62" s="1038"/>
      <c r="DL62" s="1036"/>
      <c r="DM62" s="1037"/>
      <c r="DN62" s="1037"/>
      <c r="DO62" s="1037"/>
      <c r="DP62" s="1038"/>
      <c r="DQ62" s="1036"/>
      <c r="DR62" s="1037"/>
      <c r="DS62" s="1037"/>
      <c r="DT62" s="1037"/>
      <c r="DU62" s="1038"/>
      <c r="DV62" s="1039"/>
      <c r="DW62" s="1040"/>
      <c r="DX62" s="1040"/>
      <c r="DY62" s="1040"/>
      <c r="DZ62" s="1041"/>
      <c r="EA62" s="102"/>
    </row>
    <row r="63" spans="1:131" s="103" customFormat="1" ht="26.25" customHeight="1" thickBot="1">
      <c r="A63" s="120" t="s">
        <v>317</v>
      </c>
      <c r="B63" s="991" t="s">
        <v>338</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407</v>
      </c>
      <c r="AG63" s="1006"/>
      <c r="AH63" s="1006"/>
      <c r="AI63" s="1006"/>
      <c r="AJ63" s="1071"/>
      <c r="AK63" s="1072"/>
      <c r="AL63" s="1010"/>
      <c r="AM63" s="1010"/>
      <c r="AN63" s="1010"/>
      <c r="AO63" s="1010"/>
      <c r="AP63" s="1006">
        <v>1151</v>
      </c>
      <c r="AQ63" s="1006"/>
      <c r="AR63" s="1006"/>
      <c r="AS63" s="1006"/>
      <c r="AT63" s="1006"/>
      <c r="AU63" s="1006">
        <v>404</v>
      </c>
      <c r="AV63" s="1006"/>
      <c r="AW63" s="1006"/>
      <c r="AX63" s="1006"/>
      <c r="AY63" s="1006"/>
      <c r="AZ63" s="1066"/>
      <c r="BA63" s="1066"/>
      <c r="BB63" s="1066"/>
      <c r="BC63" s="1066"/>
      <c r="BD63" s="1066"/>
      <c r="BE63" s="1007"/>
      <c r="BF63" s="1007"/>
      <c r="BG63" s="1007"/>
      <c r="BH63" s="1007"/>
      <c r="BI63" s="1008"/>
      <c r="BJ63" s="1067" t="s">
        <v>64</v>
      </c>
      <c r="BK63" s="998"/>
      <c r="BL63" s="998"/>
      <c r="BM63" s="998"/>
      <c r="BN63" s="1068"/>
      <c r="BO63" s="121"/>
      <c r="BP63" s="121"/>
      <c r="BQ63" s="118">
        <v>57</v>
      </c>
      <c r="BR63" s="119"/>
      <c r="BS63" s="1061"/>
      <c r="BT63" s="1062"/>
      <c r="BU63" s="1062"/>
      <c r="BV63" s="1062"/>
      <c r="BW63" s="1062"/>
      <c r="BX63" s="1062"/>
      <c r="BY63" s="1062"/>
      <c r="BZ63" s="1062"/>
      <c r="CA63" s="1062"/>
      <c r="CB63" s="1062"/>
      <c r="CC63" s="1062"/>
      <c r="CD63" s="1062"/>
      <c r="CE63" s="1062"/>
      <c r="CF63" s="1062"/>
      <c r="CG63" s="1063"/>
      <c r="CH63" s="1036"/>
      <c r="CI63" s="1037"/>
      <c r="CJ63" s="1037"/>
      <c r="CK63" s="1037"/>
      <c r="CL63" s="1038"/>
      <c r="CM63" s="1036"/>
      <c r="CN63" s="1037"/>
      <c r="CO63" s="1037"/>
      <c r="CP63" s="1037"/>
      <c r="CQ63" s="1038"/>
      <c r="CR63" s="1036"/>
      <c r="CS63" s="1037"/>
      <c r="CT63" s="1037"/>
      <c r="CU63" s="1037"/>
      <c r="CV63" s="1038"/>
      <c r="CW63" s="1036"/>
      <c r="CX63" s="1037"/>
      <c r="CY63" s="1037"/>
      <c r="CZ63" s="1037"/>
      <c r="DA63" s="1038"/>
      <c r="DB63" s="1036"/>
      <c r="DC63" s="1037"/>
      <c r="DD63" s="1037"/>
      <c r="DE63" s="1037"/>
      <c r="DF63" s="1038"/>
      <c r="DG63" s="1036"/>
      <c r="DH63" s="1037"/>
      <c r="DI63" s="1037"/>
      <c r="DJ63" s="1037"/>
      <c r="DK63" s="1038"/>
      <c r="DL63" s="1036"/>
      <c r="DM63" s="1037"/>
      <c r="DN63" s="1037"/>
      <c r="DO63" s="1037"/>
      <c r="DP63" s="1038"/>
      <c r="DQ63" s="1036"/>
      <c r="DR63" s="1037"/>
      <c r="DS63" s="1037"/>
      <c r="DT63" s="1037"/>
      <c r="DU63" s="1038"/>
      <c r="DV63" s="1039"/>
      <c r="DW63" s="1040"/>
      <c r="DX63" s="1040"/>
      <c r="DY63" s="1040"/>
      <c r="DZ63" s="1041"/>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1"/>
      <c r="BT64" s="1062"/>
      <c r="BU64" s="1062"/>
      <c r="BV64" s="1062"/>
      <c r="BW64" s="1062"/>
      <c r="BX64" s="1062"/>
      <c r="BY64" s="1062"/>
      <c r="BZ64" s="1062"/>
      <c r="CA64" s="1062"/>
      <c r="CB64" s="1062"/>
      <c r="CC64" s="1062"/>
      <c r="CD64" s="1062"/>
      <c r="CE64" s="1062"/>
      <c r="CF64" s="1062"/>
      <c r="CG64" s="1063"/>
      <c r="CH64" s="1036"/>
      <c r="CI64" s="1037"/>
      <c r="CJ64" s="1037"/>
      <c r="CK64" s="1037"/>
      <c r="CL64" s="1038"/>
      <c r="CM64" s="1036"/>
      <c r="CN64" s="1037"/>
      <c r="CO64" s="1037"/>
      <c r="CP64" s="1037"/>
      <c r="CQ64" s="1038"/>
      <c r="CR64" s="1036"/>
      <c r="CS64" s="1037"/>
      <c r="CT64" s="1037"/>
      <c r="CU64" s="1037"/>
      <c r="CV64" s="1038"/>
      <c r="CW64" s="1036"/>
      <c r="CX64" s="1037"/>
      <c r="CY64" s="1037"/>
      <c r="CZ64" s="1037"/>
      <c r="DA64" s="1038"/>
      <c r="DB64" s="1036"/>
      <c r="DC64" s="1037"/>
      <c r="DD64" s="1037"/>
      <c r="DE64" s="1037"/>
      <c r="DF64" s="1038"/>
      <c r="DG64" s="1036"/>
      <c r="DH64" s="1037"/>
      <c r="DI64" s="1037"/>
      <c r="DJ64" s="1037"/>
      <c r="DK64" s="1038"/>
      <c r="DL64" s="1036"/>
      <c r="DM64" s="1037"/>
      <c r="DN64" s="1037"/>
      <c r="DO64" s="1037"/>
      <c r="DP64" s="1038"/>
      <c r="DQ64" s="1036"/>
      <c r="DR64" s="1037"/>
      <c r="DS64" s="1037"/>
      <c r="DT64" s="1037"/>
      <c r="DU64" s="1038"/>
      <c r="DV64" s="1039"/>
      <c r="DW64" s="1040"/>
      <c r="DX64" s="1040"/>
      <c r="DY64" s="1040"/>
      <c r="DZ64" s="1041"/>
      <c r="EA64" s="102"/>
    </row>
    <row r="65" spans="1:131" s="103" customFormat="1" ht="26.25" customHeight="1" thickBot="1">
      <c r="A65" s="108" t="s">
        <v>339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1"/>
      <c r="BT65" s="1062"/>
      <c r="BU65" s="1062"/>
      <c r="BV65" s="1062"/>
      <c r="BW65" s="1062"/>
      <c r="BX65" s="1062"/>
      <c r="BY65" s="1062"/>
      <c r="BZ65" s="1062"/>
      <c r="CA65" s="1062"/>
      <c r="CB65" s="1062"/>
      <c r="CC65" s="1062"/>
      <c r="CD65" s="1062"/>
      <c r="CE65" s="1062"/>
      <c r="CF65" s="1062"/>
      <c r="CG65" s="1063"/>
      <c r="CH65" s="1036"/>
      <c r="CI65" s="1037"/>
      <c r="CJ65" s="1037"/>
      <c r="CK65" s="1037"/>
      <c r="CL65" s="1038"/>
      <c r="CM65" s="1036"/>
      <c r="CN65" s="1037"/>
      <c r="CO65" s="1037"/>
      <c r="CP65" s="1037"/>
      <c r="CQ65" s="1038"/>
      <c r="CR65" s="1036"/>
      <c r="CS65" s="1037"/>
      <c r="CT65" s="1037"/>
      <c r="CU65" s="1037"/>
      <c r="CV65" s="1038"/>
      <c r="CW65" s="1036"/>
      <c r="CX65" s="1037"/>
      <c r="CY65" s="1037"/>
      <c r="CZ65" s="1037"/>
      <c r="DA65" s="1038"/>
      <c r="DB65" s="1036"/>
      <c r="DC65" s="1037"/>
      <c r="DD65" s="1037"/>
      <c r="DE65" s="1037"/>
      <c r="DF65" s="1038"/>
      <c r="DG65" s="1036"/>
      <c r="DH65" s="1037"/>
      <c r="DI65" s="1037"/>
      <c r="DJ65" s="1037"/>
      <c r="DK65" s="1038"/>
      <c r="DL65" s="1036"/>
      <c r="DM65" s="1037"/>
      <c r="DN65" s="1037"/>
      <c r="DO65" s="1037"/>
      <c r="DP65" s="1038"/>
      <c r="DQ65" s="1036"/>
      <c r="DR65" s="1037"/>
      <c r="DS65" s="1037"/>
      <c r="DT65" s="1037"/>
      <c r="DU65" s="1038"/>
      <c r="DV65" s="1039"/>
      <c r="DW65" s="1040"/>
      <c r="DX65" s="1040"/>
      <c r="DY65" s="1040"/>
      <c r="DZ65" s="1041"/>
      <c r="EA65" s="102"/>
    </row>
    <row r="66" spans="1:131" s="103" customFormat="1" ht="26.25" customHeight="1">
      <c r="A66" s="1042" t="s">
        <v>340</v>
      </c>
      <c r="B66" s="1043"/>
      <c r="C66" s="1043"/>
      <c r="D66" s="1043"/>
      <c r="E66" s="1043"/>
      <c r="F66" s="1043"/>
      <c r="G66" s="1043"/>
      <c r="H66" s="1043"/>
      <c r="I66" s="1043"/>
      <c r="J66" s="1043"/>
      <c r="K66" s="1043"/>
      <c r="L66" s="1043"/>
      <c r="M66" s="1043"/>
      <c r="N66" s="1043"/>
      <c r="O66" s="1043"/>
      <c r="P66" s="1044"/>
      <c r="Q66" s="1048" t="s">
        <v>321</v>
      </c>
      <c r="R66" s="1049"/>
      <c r="S66" s="1049"/>
      <c r="T66" s="1049"/>
      <c r="U66" s="1050"/>
      <c r="V66" s="1048" t="s">
        <v>322</v>
      </c>
      <c r="W66" s="1049"/>
      <c r="X66" s="1049"/>
      <c r="Y66" s="1049"/>
      <c r="Z66" s="1050"/>
      <c r="AA66" s="1048" t="s">
        <v>323</v>
      </c>
      <c r="AB66" s="1049"/>
      <c r="AC66" s="1049"/>
      <c r="AD66" s="1049"/>
      <c r="AE66" s="1050"/>
      <c r="AF66" s="1054" t="s">
        <v>324</v>
      </c>
      <c r="AG66" s="1055"/>
      <c r="AH66" s="1055"/>
      <c r="AI66" s="1055"/>
      <c r="AJ66" s="1056"/>
      <c r="AK66" s="1048" t="s">
        <v>325</v>
      </c>
      <c r="AL66" s="1043"/>
      <c r="AM66" s="1043"/>
      <c r="AN66" s="1043"/>
      <c r="AO66" s="1044"/>
      <c r="AP66" s="1048" t="s">
        <v>326</v>
      </c>
      <c r="AQ66" s="1049"/>
      <c r="AR66" s="1049"/>
      <c r="AS66" s="1049"/>
      <c r="AT66" s="1050"/>
      <c r="AU66" s="1048" t="s">
        <v>341</v>
      </c>
      <c r="AV66" s="1049"/>
      <c r="AW66" s="1049"/>
      <c r="AX66" s="1049"/>
      <c r="AY66" s="1050"/>
      <c r="AZ66" s="1048" t="s">
        <v>304</v>
      </c>
      <c r="BA66" s="1049"/>
      <c r="BB66" s="1049"/>
      <c r="BC66" s="1049"/>
      <c r="BD66" s="1064"/>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c r="A67" s="1045"/>
      <c r="B67" s="1046"/>
      <c r="C67" s="1046"/>
      <c r="D67" s="1046"/>
      <c r="E67" s="1046"/>
      <c r="F67" s="1046"/>
      <c r="G67" s="1046"/>
      <c r="H67" s="1046"/>
      <c r="I67" s="1046"/>
      <c r="J67" s="1046"/>
      <c r="K67" s="1046"/>
      <c r="L67" s="1046"/>
      <c r="M67" s="1046"/>
      <c r="N67" s="1046"/>
      <c r="O67" s="1046"/>
      <c r="P67" s="1047"/>
      <c r="Q67" s="1051"/>
      <c r="R67" s="1052"/>
      <c r="S67" s="1052"/>
      <c r="T67" s="1052"/>
      <c r="U67" s="1053"/>
      <c r="V67" s="1051"/>
      <c r="W67" s="1052"/>
      <c r="X67" s="1052"/>
      <c r="Y67" s="1052"/>
      <c r="Z67" s="1053"/>
      <c r="AA67" s="1051"/>
      <c r="AB67" s="1052"/>
      <c r="AC67" s="1052"/>
      <c r="AD67" s="1052"/>
      <c r="AE67" s="1053"/>
      <c r="AF67" s="1057"/>
      <c r="AG67" s="1058"/>
      <c r="AH67" s="1058"/>
      <c r="AI67" s="1058"/>
      <c r="AJ67" s="1059"/>
      <c r="AK67" s="1060"/>
      <c r="AL67" s="1046"/>
      <c r="AM67" s="1046"/>
      <c r="AN67" s="1046"/>
      <c r="AO67" s="1047"/>
      <c r="AP67" s="1051"/>
      <c r="AQ67" s="1052"/>
      <c r="AR67" s="1052"/>
      <c r="AS67" s="1052"/>
      <c r="AT67" s="1053"/>
      <c r="AU67" s="1051"/>
      <c r="AV67" s="1052"/>
      <c r="AW67" s="1052"/>
      <c r="AX67" s="1052"/>
      <c r="AY67" s="1053"/>
      <c r="AZ67" s="1051"/>
      <c r="BA67" s="1052"/>
      <c r="BB67" s="1052"/>
      <c r="BC67" s="1052"/>
      <c r="BD67" s="1065"/>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c r="A68" s="114">
        <v>1</v>
      </c>
      <c r="B68" s="1032" t="s">
        <v>342</v>
      </c>
      <c r="C68" s="1033"/>
      <c r="D68" s="1033"/>
      <c r="E68" s="1033"/>
      <c r="F68" s="1033"/>
      <c r="G68" s="1033"/>
      <c r="H68" s="1033"/>
      <c r="I68" s="1033"/>
      <c r="J68" s="1033"/>
      <c r="K68" s="1033"/>
      <c r="L68" s="1033"/>
      <c r="M68" s="1033"/>
      <c r="N68" s="1033"/>
      <c r="O68" s="1033"/>
      <c r="P68" s="1034"/>
      <c r="Q68" s="1035">
        <v>23533</v>
      </c>
      <c r="R68" s="1029"/>
      <c r="S68" s="1029"/>
      <c r="T68" s="1029"/>
      <c r="U68" s="1029"/>
      <c r="V68" s="1029">
        <v>22843</v>
      </c>
      <c r="W68" s="1029"/>
      <c r="X68" s="1029"/>
      <c r="Y68" s="1029"/>
      <c r="Z68" s="1029"/>
      <c r="AA68" s="1029">
        <v>689</v>
      </c>
      <c r="AB68" s="1029"/>
      <c r="AC68" s="1029"/>
      <c r="AD68" s="1029"/>
      <c r="AE68" s="1029"/>
      <c r="AF68" s="1029">
        <v>689</v>
      </c>
      <c r="AG68" s="1029"/>
      <c r="AH68" s="1029"/>
      <c r="AI68" s="1029"/>
      <c r="AJ68" s="1029"/>
      <c r="AK68" s="1029">
        <v>22</v>
      </c>
      <c r="AL68" s="1029"/>
      <c r="AM68" s="1029"/>
      <c r="AN68" s="1029"/>
      <c r="AO68" s="1029"/>
      <c r="AP68" s="1029" t="s">
        <v>330</v>
      </c>
      <c r="AQ68" s="1029"/>
      <c r="AR68" s="1029"/>
      <c r="AS68" s="1029"/>
      <c r="AT68" s="1029"/>
      <c r="AU68" s="1029" t="s">
        <v>330</v>
      </c>
      <c r="AV68" s="1029"/>
      <c r="AW68" s="1029"/>
      <c r="AX68" s="1029"/>
      <c r="AY68" s="1029"/>
      <c r="AZ68" s="1030" t="s">
        <v>343</v>
      </c>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c r="A69" s="117">
        <v>2</v>
      </c>
      <c r="B69" s="1021" t="s">
        <v>342</v>
      </c>
      <c r="C69" s="1022"/>
      <c r="D69" s="1022"/>
      <c r="E69" s="1022"/>
      <c r="F69" s="1022"/>
      <c r="G69" s="1022"/>
      <c r="H69" s="1022"/>
      <c r="I69" s="1022"/>
      <c r="J69" s="1022"/>
      <c r="K69" s="1022"/>
      <c r="L69" s="1022"/>
      <c r="M69" s="1022"/>
      <c r="N69" s="1022"/>
      <c r="O69" s="1022"/>
      <c r="P69" s="1023"/>
      <c r="Q69" s="1024">
        <v>370</v>
      </c>
      <c r="R69" s="1018"/>
      <c r="S69" s="1018"/>
      <c r="T69" s="1018"/>
      <c r="U69" s="1018"/>
      <c r="V69" s="1018">
        <v>135</v>
      </c>
      <c r="W69" s="1018"/>
      <c r="X69" s="1018"/>
      <c r="Y69" s="1018"/>
      <c r="Z69" s="1018"/>
      <c r="AA69" s="1018">
        <v>235</v>
      </c>
      <c r="AB69" s="1018"/>
      <c r="AC69" s="1018"/>
      <c r="AD69" s="1018"/>
      <c r="AE69" s="1018"/>
      <c r="AF69" s="1018">
        <v>235</v>
      </c>
      <c r="AG69" s="1018"/>
      <c r="AH69" s="1018"/>
      <c r="AI69" s="1018"/>
      <c r="AJ69" s="1018"/>
      <c r="AK69" s="1018" t="s">
        <v>330</v>
      </c>
      <c r="AL69" s="1018"/>
      <c r="AM69" s="1018"/>
      <c r="AN69" s="1018"/>
      <c r="AO69" s="1018"/>
      <c r="AP69" s="1018" t="s">
        <v>330</v>
      </c>
      <c r="AQ69" s="1018"/>
      <c r="AR69" s="1018"/>
      <c r="AS69" s="1018"/>
      <c r="AT69" s="1018"/>
      <c r="AU69" s="1018" t="s">
        <v>330</v>
      </c>
      <c r="AV69" s="1018"/>
      <c r="AW69" s="1018"/>
      <c r="AX69" s="1018"/>
      <c r="AY69" s="1018"/>
      <c r="AZ69" s="1019" t="s">
        <v>344</v>
      </c>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c r="A70" s="117">
        <v>3</v>
      </c>
      <c r="B70" s="1021" t="s">
        <v>345</v>
      </c>
      <c r="C70" s="1022"/>
      <c r="D70" s="1022"/>
      <c r="E70" s="1022"/>
      <c r="F70" s="1022"/>
      <c r="G70" s="1022"/>
      <c r="H70" s="1022"/>
      <c r="I70" s="1022"/>
      <c r="J70" s="1022"/>
      <c r="K70" s="1022"/>
      <c r="L70" s="1022"/>
      <c r="M70" s="1022"/>
      <c r="N70" s="1022"/>
      <c r="O70" s="1022"/>
      <c r="P70" s="1023"/>
      <c r="Q70" s="1024">
        <v>2056</v>
      </c>
      <c r="R70" s="1018"/>
      <c r="S70" s="1018"/>
      <c r="T70" s="1018"/>
      <c r="U70" s="1018"/>
      <c r="V70" s="1018">
        <v>2034</v>
      </c>
      <c r="W70" s="1018"/>
      <c r="X70" s="1018"/>
      <c r="Y70" s="1018"/>
      <c r="Z70" s="1018"/>
      <c r="AA70" s="1018">
        <v>22</v>
      </c>
      <c r="AB70" s="1018"/>
      <c r="AC70" s="1018"/>
      <c r="AD70" s="1018"/>
      <c r="AE70" s="1018"/>
      <c r="AF70" s="1018">
        <v>22</v>
      </c>
      <c r="AG70" s="1018"/>
      <c r="AH70" s="1018"/>
      <c r="AI70" s="1018"/>
      <c r="AJ70" s="1018"/>
      <c r="AK70" s="1018" t="s">
        <v>330</v>
      </c>
      <c r="AL70" s="1018"/>
      <c r="AM70" s="1018"/>
      <c r="AN70" s="1018"/>
      <c r="AO70" s="1018"/>
      <c r="AP70" s="1018" t="s">
        <v>330</v>
      </c>
      <c r="AQ70" s="1018"/>
      <c r="AR70" s="1018"/>
      <c r="AS70" s="1018"/>
      <c r="AT70" s="1018"/>
      <c r="AU70" s="1018" t="s">
        <v>330</v>
      </c>
      <c r="AV70" s="1018"/>
      <c r="AW70" s="1018"/>
      <c r="AX70" s="1018"/>
      <c r="AY70" s="1018"/>
      <c r="AZ70" s="1019" t="s">
        <v>343</v>
      </c>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c r="A71" s="117">
        <v>4</v>
      </c>
      <c r="B71" s="1021" t="s">
        <v>345</v>
      </c>
      <c r="C71" s="1022"/>
      <c r="D71" s="1022"/>
      <c r="E71" s="1022"/>
      <c r="F71" s="1022"/>
      <c r="G71" s="1022"/>
      <c r="H71" s="1022"/>
      <c r="I71" s="1022"/>
      <c r="J71" s="1022"/>
      <c r="K71" s="1022"/>
      <c r="L71" s="1022"/>
      <c r="M71" s="1022"/>
      <c r="N71" s="1022"/>
      <c r="O71" s="1022"/>
      <c r="P71" s="1023"/>
      <c r="Q71" s="1024">
        <v>723894</v>
      </c>
      <c r="R71" s="1018"/>
      <c r="S71" s="1018"/>
      <c r="T71" s="1018"/>
      <c r="U71" s="1018"/>
      <c r="V71" s="1018">
        <v>705179</v>
      </c>
      <c r="W71" s="1018"/>
      <c r="X71" s="1018"/>
      <c r="Y71" s="1018"/>
      <c r="Z71" s="1018"/>
      <c r="AA71" s="1018">
        <v>18715</v>
      </c>
      <c r="AB71" s="1018"/>
      <c r="AC71" s="1018"/>
      <c r="AD71" s="1018"/>
      <c r="AE71" s="1018"/>
      <c r="AF71" s="1018">
        <v>18715</v>
      </c>
      <c r="AG71" s="1018"/>
      <c r="AH71" s="1018"/>
      <c r="AI71" s="1018"/>
      <c r="AJ71" s="1018"/>
      <c r="AK71" s="1018">
        <v>1705</v>
      </c>
      <c r="AL71" s="1018"/>
      <c r="AM71" s="1018"/>
      <c r="AN71" s="1018"/>
      <c r="AO71" s="1018"/>
      <c r="AP71" s="1018" t="s">
        <v>330</v>
      </c>
      <c r="AQ71" s="1018"/>
      <c r="AR71" s="1018"/>
      <c r="AS71" s="1018"/>
      <c r="AT71" s="1018"/>
      <c r="AU71" s="1018" t="s">
        <v>330</v>
      </c>
      <c r="AV71" s="1018"/>
      <c r="AW71" s="1018"/>
      <c r="AX71" s="1018"/>
      <c r="AY71" s="1018"/>
      <c r="AZ71" s="1019" t="s">
        <v>346</v>
      </c>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c r="A72" s="117">
        <v>5</v>
      </c>
      <c r="B72" s="1021" t="s">
        <v>347</v>
      </c>
      <c r="C72" s="1022"/>
      <c r="D72" s="1022"/>
      <c r="E72" s="1022"/>
      <c r="F72" s="1022"/>
      <c r="G72" s="1022"/>
      <c r="H72" s="1022"/>
      <c r="I72" s="1022"/>
      <c r="J72" s="1022"/>
      <c r="K72" s="1022"/>
      <c r="L72" s="1022"/>
      <c r="M72" s="1022"/>
      <c r="N72" s="1022"/>
      <c r="O72" s="1022"/>
      <c r="P72" s="1023"/>
      <c r="Q72" s="1024">
        <v>405</v>
      </c>
      <c r="R72" s="1018"/>
      <c r="S72" s="1018"/>
      <c r="T72" s="1018"/>
      <c r="U72" s="1018"/>
      <c r="V72" s="1018">
        <v>397</v>
      </c>
      <c r="W72" s="1018"/>
      <c r="X72" s="1018"/>
      <c r="Y72" s="1018"/>
      <c r="Z72" s="1018"/>
      <c r="AA72" s="1018">
        <v>8</v>
      </c>
      <c r="AB72" s="1018"/>
      <c r="AC72" s="1018"/>
      <c r="AD72" s="1018"/>
      <c r="AE72" s="1018"/>
      <c r="AF72" s="1018">
        <v>8</v>
      </c>
      <c r="AG72" s="1018"/>
      <c r="AH72" s="1018"/>
      <c r="AI72" s="1018"/>
      <c r="AJ72" s="1018"/>
      <c r="AK72" s="1018" t="s">
        <v>330</v>
      </c>
      <c r="AL72" s="1018"/>
      <c r="AM72" s="1018"/>
      <c r="AN72" s="1018"/>
      <c r="AO72" s="1018"/>
      <c r="AP72" s="1018" t="s">
        <v>330</v>
      </c>
      <c r="AQ72" s="1018"/>
      <c r="AR72" s="1018"/>
      <c r="AS72" s="1018"/>
      <c r="AT72" s="1018"/>
      <c r="AU72" s="1018" t="s">
        <v>330</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c r="A73" s="117">
        <v>6</v>
      </c>
      <c r="B73" s="1021" t="s">
        <v>348</v>
      </c>
      <c r="C73" s="1022"/>
      <c r="D73" s="1022"/>
      <c r="E73" s="1022"/>
      <c r="F73" s="1022"/>
      <c r="G73" s="1022"/>
      <c r="H73" s="1022"/>
      <c r="I73" s="1022"/>
      <c r="J73" s="1022"/>
      <c r="K73" s="1022"/>
      <c r="L73" s="1022"/>
      <c r="M73" s="1022"/>
      <c r="N73" s="1022"/>
      <c r="O73" s="1022"/>
      <c r="P73" s="1023"/>
      <c r="Q73" s="1024">
        <v>80</v>
      </c>
      <c r="R73" s="1018"/>
      <c r="S73" s="1018"/>
      <c r="T73" s="1018"/>
      <c r="U73" s="1018"/>
      <c r="V73" s="1018">
        <v>70</v>
      </c>
      <c r="W73" s="1018"/>
      <c r="X73" s="1018"/>
      <c r="Y73" s="1018"/>
      <c r="Z73" s="1018"/>
      <c r="AA73" s="1018">
        <v>11</v>
      </c>
      <c r="AB73" s="1018"/>
      <c r="AC73" s="1018"/>
      <c r="AD73" s="1018"/>
      <c r="AE73" s="1018"/>
      <c r="AF73" s="1018">
        <v>10</v>
      </c>
      <c r="AG73" s="1018"/>
      <c r="AH73" s="1018"/>
      <c r="AI73" s="1018"/>
      <c r="AJ73" s="1018"/>
      <c r="AK73" s="1018" t="s">
        <v>330</v>
      </c>
      <c r="AL73" s="1018"/>
      <c r="AM73" s="1018"/>
      <c r="AN73" s="1018"/>
      <c r="AO73" s="1018"/>
      <c r="AP73" s="1018" t="s">
        <v>330</v>
      </c>
      <c r="AQ73" s="1018"/>
      <c r="AR73" s="1018"/>
      <c r="AS73" s="1018"/>
      <c r="AT73" s="1018"/>
      <c r="AU73" s="1018" t="s">
        <v>330</v>
      </c>
      <c r="AV73" s="1018"/>
      <c r="AW73" s="1018"/>
      <c r="AX73" s="1018"/>
      <c r="AY73" s="1018"/>
      <c r="AZ73" s="1019" t="s">
        <v>343</v>
      </c>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c r="A74" s="117">
        <v>7</v>
      </c>
      <c r="B74" s="1021" t="s">
        <v>348</v>
      </c>
      <c r="C74" s="1022"/>
      <c r="D74" s="1022"/>
      <c r="E74" s="1022"/>
      <c r="F74" s="1022"/>
      <c r="G74" s="1022"/>
      <c r="H74" s="1022"/>
      <c r="I74" s="1022"/>
      <c r="J74" s="1022"/>
      <c r="K74" s="1022"/>
      <c r="L74" s="1022"/>
      <c r="M74" s="1022"/>
      <c r="N74" s="1022"/>
      <c r="O74" s="1022"/>
      <c r="P74" s="1023"/>
      <c r="Q74" s="1024">
        <v>3086</v>
      </c>
      <c r="R74" s="1018"/>
      <c r="S74" s="1018"/>
      <c r="T74" s="1018"/>
      <c r="U74" s="1018"/>
      <c r="V74" s="1018">
        <v>2946</v>
      </c>
      <c r="W74" s="1018"/>
      <c r="X74" s="1018"/>
      <c r="Y74" s="1018"/>
      <c r="Z74" s="1018"/>
      <c r="AA74" s="1018">
        <v>140</v>
      </c>
      <c r="AB74" s="1018"/>
      <c r="AC74" s="1018"/>
      <c r="AD74" s="1018"/>
      <c r="AE74" s="1018"/>
      <c r="AF74" s="1018">
        <v>140</v>
      </c>
      <c r="AG74" s="1018"/>
      <c r="AH74" s="1018"/>
      <c r="AI74" s="1018"/>
      <c r="AJ74" s="1018"/>
      <c r="AK74" s="1018" t="s">
        <v>330</v>
      </c>
      <c r="AL74" s="1018"/>
      <c r="AM74" s="1018"/>
      <c r="AN74" s="1018"/>
      <c r="AO74" s="1018"/>
      <c r="AP74" s="1018">
        <v>1221</v>
      </c>
      <c r="AQ74" s="1018"/>
      <c r="AR74" s="1018"/>
      <c r="AS74" s="1018"/>
      <c r="AT74" s="1018"/>
      <c r="AU74" s="1018">
        <v>135</v>
      </c>
      <c r="AV74" s="1018"/>
      <c r="AW74" s="1018"/>
      <c r="AX74" s="1018"/>
      <c r="AY74" s="1018"/>
      <c r="AZ74" s="1019" t="s">
        <v>349</v>
      </c>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c r="A75" s="117">
        <v>8</v>
      </c>
      <c r="B75" s="1021" t="s">
        <v>348</v>
      </c>
      <c r="C75" s="1022"/>
      <c r="D75" s="1022"/>
      <c r="E75" s="1022"/>
      <c r="F75" s="1022"/>
      <c r="G75" s="1022"/>
      <c r="H75" s="1022"/>
      <c r="I75" s="1022"/>
      <c r="J75" s="1022"/>
      <c r="K75" s="1022"/>
      <c r="L75" s="1022"/>
      <c r="M75" s="1022"/>
      <c r="N75" s="1022"/>
      <c r="O75" s="1022"/>
      <c r="P75" s="1023"/>
      <c r="Q75" s="1025">
        <v>260</v>
      </c>
      <c r="R75" s="1026"/>
      <c r="S75" s="1026"/>
      <c r="T75" s="1026"/>
      <c r="U75" s="1027"/>
      <c r="V75" s="1028">
        <v>222</v>
      </c>
      <c r="W75" s="1026"/>
      <c r="X75" s="1026"/>
      <c r="Y75" s="1026"/>
      <c r="Z75" s="1027"/>
      <c r="AA75" s="1028">
        <v>38</v>
      </c>
      <c r="AB75" s="1026"/>
      <c r="AC75" s="1026"/>
      <c r="AD75" s="1026"/>
      <c r="AE75" s="1027"/>
      <c r="AF75" s="1028">
        <v>38</v>
      </c>
      <c r="AG75" s="1026"/>
      <c r="AH75" s="1026"/>
      <c r="AI75" s="1026"/>
      <c r="AJ75" s="1027"/>
      <c r="AK75" s="1028" t="s">
        <v>330</v>
      </c>
      <c r="AL75" s="1026"/>
      <c r="AM75" s="1026"/>
      <c r="AN75" s="1026"/>
      <c r="AO75" s="1027"/>
      <c r="AP75" s="1028" t="s">
        <v>330</v>
      </c>
      <c r="AQ75" s="1026"/>
      <c r="AR75" s="1026"/>
      <c r="AS75" s="1026"/>
      <c r="AT75" s="1027"/>
      <c r="AU75" s="1028" t="s">
        <v>330</v>
      </c>
      <c r="AV75" s="1026"/>
      <c r="AW75" s="1026"/>
      <c r="AX75" s="1026"/>
      <c r="AY75" s="1027"/>
      <c r="AZ75" s="1019" t="s">
        <v>350</v>
      </c>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c r="A76" s="117">
        <v>9</v>
      </c>
      <c r="B76" s="1021" t="s">
        <v>348</v>
      </c>
      <c r="C76" s="1022"/>
      <c r="D76" s="1022"/>
      <c r="E76" s="1022"/>
      <c r="F76" s="1022"/>
      <c r="G76" s="1022"/>
      <c r="H76" s="1022"/>
      <c r="I76" s="1022"/>
      <c r="J76" s="1022"/>
      <c r="K76" s="1022"/>
      <c r="L76" s="1022"/>
      <c r="M76" s="1022"/>
      <c r="N76" s="1022"/>
      <c r="O76" s="1022"/>
      <c r="P76" s="1023"/>
      <c r="Q76" s="1025">
        <v>71</v>
      </c>
      <c r="R76" s="1026"/>
      <c r="S76" s="1026"/>
      <c r="T76" s="1026"/>
      <c r="U76" s="1027"/>
      <c r="V76" s="1028">
        <v>60</v>
      </c>
      <c r="W76" s="1026"/>
      <c r="X76" s="1026"/>
      <c r="Y76" s="1026"/>
      <c r="Z76" s="1027"/>
      <c r="AA76" s="1028">
        <v>11</v>
      </c>
      <c r="AB76" s="1026"/>
      <c r="AC76" s="1026"/>
      <c r="AD76" s="1026"/>
      <c r="AE76" s="1027"/>
      <c r="AF76" s="1028">
        <v>11</v>
      </c>
      <c r="AG76" s="1026"/>
      <c r="AH76" s="1026"/>
      <c r="AI76" s="1026"/>
      <c r="AJ76" s="1027"/>
      <c r="AK76" s="1028" t="s">
        <v>330</v>
      </c>
      <c r="AL76" s="1026"/>
      <c r="AM76" s="1026"/>
      <c r="AN76" s="1026"/>
      <c r="AO76" s="1027"/>
      <c r="AP76" s="1028" t="s">
        <v>330</v>
      </c>
      <c r="AQ76" s="1026"/>
      <c r="AR76" s="1026"/>
      <c r="AS76" s="1026"/>
      <c r="AT76" s="1027"/>
      <c r="AU76" s="1028" t="s">
        <v>330</v>
      </c>
      <c r="AV76" s="1026"/>
      <c r="AW76" s="1026"/>
      <c r="AX76" s="1026"/>
      <c r="AY76" s="1027"/>
      <c r="AZ76" s="1019" t="s">
        <v>351</v>
      </c>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c r="A77" s="117">
        <v>10</v>
      </c>
      <c r="B77" s="1021" t="s">
        <v>352</v>
      </c>
      <c r="C77" s="1022"/>
      <c r="D77" s="1022"/>
      <c r="E77" s="1022"/>
      <c r="F77" s="1022"/>
      <c r="G77" s="1022"/>
      <c r="H77" s="1022"/>
      <c r="I77" s="1022"/>
      <c r="J77" s="1022"/>
      <c r="K77" s="1022"/>
      <c r="L77" s="1022"/>
      <c r="M77" s="1022"/>
      <c r="N77" s="1022"/>
      <c r="O77" s="1022"/>
      <c r="P77" s="1023"/>
      <c r="Q77" s="1025">
        <v>1701</v>
      </c>
      <c r="R77" s="1026"/>
      <c r="S77" s="1026"/>
      <c r="T77" s="1026"/>
      <c r="U77" s="1027"/>
      <c r="V77" s="1028">
        <v>1616</v>
      </c>
      <c r="W77" s="1026"/>
      <c r="X77" s="1026"/>
      <c r="Y77" s="1026"/>
      <c r="Z77" s="1027"/>
      <c r="AA77" s="1028">
        <v>84</v>
      </c>
      <c r="AB77" s="1026"/>
      <c r="AC77" s="1026"/>
      <c r="AD77" s="1026"/>
      <c r="AE77" s="1027"/>
      <c r="AF77" s="1028">
        <v>84</v>
      </c>
      <c r="AG77" s="1026"/>
      <c r="AH77" s="1026"/>
      <c r="AI77" s="1026"/>
      <c r="AJ77" s="1027"/>
      <c r="AK77" s="1028">
        <v>452</v>
      </c>
      <c r="AL77" s="1026"/>
      <c r="AM77" s="1026"/>
      <c r="AN77" s="1026"/>
      <c r="AO77" s="1027"/>
      <c r="AP77" s="1028" t="s">
        <v>330</v>
      </c>
      <c r="AQ77" s="1026"/>
      <c r="AR77" s="1026"/>
      <c r="AS77" s="1026"/>
      <c r="AT77" s="1027"/>
      <c r="AU77" s="1028" t="s">
        <v>330</v>
      </c>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c r="A78" s="117">
        <v>11</v>
      </c>
      <c r="B78" s="1021" t="s">
        <v>353</v>
      </c>
      <c r="C78" s="1022"/>
      <c r="D78" s="1022"/>
      <c r="E78" s="1022"/>
      <c r="F78" s="1022"/>
      <c r="G78" s="1022"/>
      <c r="H78" s="1022"/>
      <c r="I78" s="1022"/>
      <c r="J78" s="1022"/>
      <c r="K78" s="1022"/>
      <c r="L78" s="1022"/>
      <c r="M78" s="1022"/>
      <c r="N78" s="1022"/>
      <c r="O78" s="1022"/>
      <c r="P78" s="1023"/>
      <c r="Q78" s="1024">
        <v>561</v>
      </c>
      <c r="R78" s="1018"/>
      <c r="S78" s="1018"/>
      <c r="T78" s="1018"/>
      <c r="U78" s="1018"/>
      <c r="V78" s="1018">
        <v>506</v>
      </c>
      <c r="W78" s="1018"/>
      <c r="X78" s="1018"/>
      <c r="Y78" s="1018"/>
      <c r="Z78" s="1018"/>
      <c r="AA78" s="1018">
        <v>55</v>
      </c>
      <c r="AB78" s="1018"/>
      <c r="AC78" s="1018"/>
      <c r="AD78" s="1018"/>
      <c r="AE78" s="1018"/>
      <c r="AF78" s="1018">
        <v>55</v>
      </c>
      <c r="AG78" s="1018"/>
      <c r="AH78" s="1018"/>
      <c r="AI78" s="1018"/>
      <c r="AJ78" s="1018"/>
      <c r="AK78" s="1018">
        <v>49</v>
      </c>
      <c r="AL78" s="1018"/>
      <c r="AM78" s="1018"/>
      <c r="AN78" s="1018"/>
      <c r="AO78" s="1018"/>
      <c r="AP78" s="1018" t="s">
        <v>330</v>
      </c>
      <c r="AQ78" s="1018"/>
      <c r="AR78" s="1018"/>
      <c r="AS78" s="1018"/>
      <c r="AT78" s="1018"/>
      <c r="AU78" s="1018" t="s">
        <v>330</v>
      </c>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c r="A88" s="120" t="s">
        <v>317</v>
      </c>
      <c r="B88" s="991" t="s">
        <v>354</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20007</v>
      </c>
      <c r="AG88" s="1006"/>
      <c r="AH88" s="1006"/>
      <c r="AI88" s="1006"/>
      <c r="AJ88" s="1006"/>
      <c r="AK88" s="1010"/>
      <c r="AL88" s="1010"/>
      <c r="AM88" s="1010"/>
      <c r="AN88" s="1010"/>
      <c r="AO88" s="1010"/>
      <c r="AP88" s="1006">
        <v>1221</v>
      </c>
      <c r="AQ88" s="1006"/>
      <c r="AR88" s="1006"/>
      <c r="AS88" s="1006"/>
      <c r="AT88" s="1006"/>
      <c r="AU88" s="1006">
        <v>135</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317</v>
      </c>
      <c r="BR102" s="991" t="s">
        <v>355</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356</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357</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358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359</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85" t="s">
        <v>360</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361</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c r="A109" s="940" t="s">
        <v>362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363</v>
      </c>
      <c r="AB109" s="941"/>
      <c r="AC109" s="941"/>
      <c r="AD109" s="941"/>
      <c r="AE109" s="942"/>
      <c r="AF109" s="943" t="s">
        <v>235</v>
      </c>
      <c r="AG109" s="941"/>
      <c r="AH109" s="941"/>
      <c r="AI109" s="941"/>
      <c r="AJ109" s="942"/>
      <c r="AK109" s="943" t="s">
        <v>234</v>
      </c>
      <c r="AL109" s="941"/>
      <c r="AM109" s="941"/>
      <c r="AN109" s="941"/>
      <c r="AO109" s="942"/>
      <c r="AP109" s="943" t="s">
        <v>364</v>
      </c>
      <c r="AQ109" s="941"/>
      <c r="AR109" s="941"/>
      <c r="AS109" s="941"/>
      <c r="AT109" s="972"/>
      <c r="AU109" s="940" t="s">
        <v>362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363</v>
      </c>
      <c r="BR109" s="941"/>
      <c r="BS109" s="941"/>
      <c r="BT109" s="941"/>
      <c r="BU109" s="942"/>
      <c r="BV109" s="943" t="s">
        <v>235</v>
      </c>
      <c r="BW109" s="941"/>
      <c r="BX109" s="941"/>
      <c r="BY109" s="941"/>
      <c r="BZ109" s="942"/>
      <c r="CA109" s="943" t="s">
        <v>234</v>
      </c>
      <c r="CB109" s="941"/>
      <c r="CC109" s="941"/>
      <c r="CD109" s="941"/>
      <c r="CE109" s="942"/>
      <c r="CF109" s="979" t="s">
        <v>364</v>
      </c>
      <c r="CG109" s="979"/>
      <c r="CH109" s="979"/>
      <c r="CI109" s="979"/>
      <c r="CJ109" s="979"/>
      <c r="CK109" s="943" t="s">
        <v>365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363</v>
      </c>
      <c r="DH109" s="941"/>
      <c r="DI109" s="941"/>
      <c r="DJ109" s="941"/>
      <c r="DK109" s="942"/>
      <c r="DL109" s="943" t="s">
        <v>235</v>
      </c>
      <c r="DM109" s="941"/>
      <c r="DN109" s="941"/>
      <c r="DO109" s="941"/>
      <c r="DP109" s="942"/>
      <c r="DQ109" s="943" t="s">
        <v>234</v>
      </c>
      <c r="DR109" s="941"/>
      <c r="DS109" s="941"/>
      <c r="DT109" s="941"/>
      <c r="DU109" s="942"/>
      <c r="DV109" s="943" t="s">
        <v>364</v>
      </c>
      <c r="DW109" s="941"/>
      <c r="DX109" s="941"/>
      <c r="DY109" s="941"/>
      <c r="DZ109" s="972"/>
    </row>
    <row r="110" spans="1:131" s="102" customFormat="1" ht="26.25" customHeight="1">
      <c r="A110" s="845" t="s">
        <v>366</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3">
        <v>637475</v>
      </c>
      <c r="AB110" s="934"/>
      <c r="AC110" s="934"/>
      <c r="AD110" s="934"/>
      <c r="AE110" s="935"/>
      <c r="AF110" s="936">
        <v>645062</v>
      </c>
      <c r="AG110" s="934"/>
      <c r="AH110" s="934"/>
      <c r="AI110" s="934"/>
      <c r="AJ110" s="935"/>
      <c r="AK110" s="936">
        <v>649722</v>
      </c>
      <c r="AL110" s="934"/>
      <c r="AM110" s="934"/>
      <c r="AN110" s="934"/>
      <c r="AO110" s="935"/>
      <c r="AP110" s="937">
        <v>20.100000000000001</v>
      </c>
      <c r="AQ110" s="938"/>
      <c r="AR110" s="938"/>
      <c r="AS110" s="938"/>
      <c r="AT110" s="939"/>
      <c r="AU110" s="973" t="s">
        <v>367</v>
      </c>
      <c r="AV110" s="974"/>
      <c r="AW110" s="974"/>
      <c r="AX110" s="974"/>
      <c r="AY110" s="974"/>
      <c r="AZ110" s="899" t="s">
        <v>368</v>
      </c>
      <c r="BA110" s="846"/>
      <c r="BB110" s="846"/>
      <c r="BC110" s="846"/>
      <c r="BD110" s="846"/>
      <c r="BE110" s="846"/>
      <c r="BF110" s="846"/>
      <c r="BG110" s="846"/>
      <c r="BH110" s="846"/>
      <c r="BI110" s="846"/>
      <c r="BJ110" s="846"/>
      <c r="BK110" s="846"/>
      <c r="BL110" s="846"/>
      <c r="BM110" s="846"/>
      <c r="BN110" s="846"/>
      <c r="BO110" s="846"/>
      <c r="BP110" s="847"/>
      <c r="BQ110" s="900">
        <v>7974261</v>
      </c>
      <c r="BR110" s="881"/>
      <c r="BS110" s="881"/>
      <c r="BT110" s="881"/>
      <c r="BU110" s="881"/>
      <c r="BV110" s="881">
        <v>8040642</v>
      </c>
      <c r="BW110" s="881"/>
      <c r="BX110" s="881"/>
      <c r="BY110" s="881"/>
      <c r="BZ110" s="881"/>
      <c r="CA110" s="881">
        <v>8034803</v>
      </c>
      <c r="CB110" s="881"/>
      <c r="CC110" s="881"/>
      <c r="CD110" s="881"/>
      <c r="CE110" s="881"/>
      <c r="CF110" s="905">
        <v>248.6</v>
      </c>
      <c r="CG110" s="906"/>
      <c r="CH110" s="906"/>
      <c r="CI110" s="906"/>
      <c r="CJ110" s="906"/>
      <c r="CK110" s="969" t="s">
        <v>369</v>
      </c>
      <c r="CL110" s="855"/>
      <c r="CM110" s="930" t="s">
        <v>370</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64</v>
      </c>
      <c r="DH110" s="881"/>
      <c r="DI110" s="881"/>
      <c r="DJ110" s="881"/>
      <c r="DK110" s="881"/>
      <c r="DL110" s="881" t="s">
        <v>64</v>
      </c>
      <c r="DM110" s="881"/>
      <c r="DN110" s="881"/>
      <c r="DO110" s="881"/>
      <c r="DP110" s="881"/>
      <c r="DQ110" s="881" t="s">
        <v>64</v>
      </c>
      <c r="DR110" s="881"/>
      <c r="DS110" s="881"/>
      <c r="DT110" s="881"/>
      <c r="DU110" s="881"/>
      <c r="DV110" s="882" t="s">
        <v>64</v>
      </c>
      <c r="DW110" s="882"/>
      <c r="DX110" s="882"/>
      <c r="DY110" s="882"/>
      <c r="DZ110" s="883"/>
    </row>
    <row r="111" spans="1:131" s="102" customFormat="1" ht="26.25" customHeight="1">
      <c r="A111" s="810" t="s">
        <v>371</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64</v>
      </c>
      <c r="AB111" s="962"/>
      <c r="AC111" s="962"/>
      <c r="AD111" s="962"/>
      <c r="AE111" s="963"/>
      <c r="AF111" s="964" t="s">
        <v>64</v>
      </c>
      <c r="AG111" s="962"/>
      <c r="AH111" s="962"/>
      <c r="AI111" s="962"/>
      <c r="AJ111" s="963"/>
      <c r="AK111" s="964" t="s">
        <v>64</v>
      </c>
      <c r="AL111" s="962"/>
      <c r="AM111" s="962"/>
      <c r="AN111" s="962"/>
      <c r="AO111" s="963"/>
      <c r="AP111" s="965" t="s">
        <v>64</v>
      </c>
      <c r="AQ111" s="966"/>
      <c r="AR111" s="966"/>
      <c r="AS111" s="966"/>
      <c r="AT111" s="967"/>
      <c r="AU111" s="975"/>
      <c r="AV111" s="976"/>
      <c r="AW111" s="976"/>
      <c r="AX111" s="976"/>
      <c r="AY111" s="976"/>
      <c r="AZ111" s="853" t="s">
        <v>372</v>
      </c>
      <c r="BA111" s="786"/>
      <c r="BB111" s="786"/>
      <c r="BC111" s="786"/>
      <c r="BD111" s="786"/>
      <c r="BE111" s="786"/>
      <c r="BF111" s="786"/>
      <c r="BG111" s="786"/>
      <c r="BH111" s="786"/>
      <c r="BI111" s="786"/>
      <c r="BJ111" s="786"/>
      <c r="BK111" s="786"/>
      <c r="BL111" s="786"/>
      <c r="BM111" s="786"/>
      <c r="BN111" s="786"/>
      <c r="BO111" s="786"/>
      <c r="BP111" s="787"/>
      <c r="BQ111" s="825" t="s">
        <v>64</v>
      </c>
      <c r="BR111" s="826"/>
      <c r="BS111" s="826"/>
      <c r="BT111" s="826"/>
      <c r="BU111" s="826"/>
      <c r="BV111" s="826" t="s">
        <v>64</v>
      </c>
      <c r="BW111" s="826"/>
      <c r="BX111" s="826"/>
      <c r="BY111" s="826"/>
      <c r="BZ111" s="826"/>
      <c r="CA111" s="826" t="s">
        <v>64</v>
      </c>
      <c r="CB111" s="826"/>
      <c r="CC111" s="826"/>
      <c r="CD111" s="826"/>
      <c r="CE111" s="826"/>
      <c r="CF111" s="914" t="s">
        <v>64</v>
      </c>
      <c r="CG111" s="915"/>
      <c r="CH111" s="915"/>
      <c r="CI111" s="915"/>
      <c r="CJ111" s="915"/>
      <c r="CK111" s="970"/>
      <c r="CL111" s="857"/>
      <c r="CM111" s="860" t="s">
        <v>373</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25" t="s">
        <v>64</v>
      </c>
      <c r="DH111" s="826"/>
      <c r="DI111" s="826"/>
      <c r="DJ111" s="826"/>
      <c r="DK111" s="826"/>
      <c r="DL111" s="826" t="s">
        <v>64</v>
      </c>
      <c r="DM111" s="826"/>
      <c r="DN111" s="826"/>
      <c r="DO111" s="826"/>
      <c r="DP111" s="826"/>
      <c r="DQ111" s="826" t="s">
        <v>64</v>
      </c>
      <c r="DR111" s="826"/>
      <c r="DS111" s="826"/>
      <c r="DT111" s="826"/>
      <c r="DU111" s="826"/>
      <c r="DV111" s="832" t="s">
        <v>64</v>
      </c>
      <c r="DW111" s="832"/>
      <c r="DX111" s="832"/>
      <c r="DY111" s="832"/>
      <c r="DZ111" s="833"/>
    </row>
    <row r="112" spans="1:131" s="102" customFormat="1" ht="26.25" customHeight="1">
      <c r="A112" s="955" t="s">
        <v>374</v>
      </c>
      <c r="B112" s="956"/>
      <c r="C112" s="786" t="s">
        <v>375</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64</v>
      </c>
      <c r="AB112" s="816"/>
      <c r="AC112" s="816"/>
      <c r="AD112" s="816"/>
      <c r="AE112" s="817"/>
      <c r="AF112" s="818" t="s">
        <v>64</v>
      </c>
      <c r="AG112" s="816"/>
      <c r="AH112" s="816"/>
      <c r="AI112" s="816"/>
      <c r="AJ112" s="817"/>
      <c r="AK112" s="818" t="s">
        <v>64</v>
      </c>
      <c r="AL112" s="816"/>
      <c r="AM112" s="816"/>
      <c r="AN112" s="816"/>
      <c r="AO112" s="817"/>
      <c r="AP112" s="863" t="s">
        <v>64</v>
      </c>
      <c r="AQ112" s="864"/>
      <c r="AR112" s="864"/>
      <c r="AS112" s="864"/>
      <c r="AT112" s="865"/>
      <c r="AU112" s="975"/>
      <c r="AV112" s="976"/>
      <c r="AW112" s="976"/>
      <c r="AX112" s="976"/>
      <c r="AY112" s="976"/>
      <c r="AZ112" s="853" t="s">
        <v>376</v>
      </c>
      <c r="BA112" s="786"/>
      <c r="BB112" s="786"/>
      <c r="BC112" s="786"/>
      <c r="BD112" s="786"/>
      <c r="BE112" s="786"/>
      <c r="BF112" s="786"/>
      <c r="BG112" s="786"/>
      <c r="BH112" s="786"/>
      <c r="BI112" s="786"/>
      <c r="BJ112" s="786"/>
      <c r="BK112" s="786"/>
      <c r="BL112" s="786"/>
      <c r="BM112" s="786"/>
      <c r="BN112" s="786"/>
      <c r="BO112" s="786"/>
      <c r="BP112" s="787"/>
      <c r="BQ112" s="825">
        <v>403282</v>
      </c>
      <c r="BR112" s="826"/>
      <c r="BS112" s="826"/>
      <c r="BT112" s="826"/>
      <c r="BU112" s="826"/>
      <c r="BV112" s="826">
        <v>384330</v>
      </c>
      <c r="BW112" s="826"/>
      <c r="BX112" s="826"/>
      <c r="BY112" s="826"/>
      <c r="BZ112" s="826"/>
      <c r="CA112" s="826">
        <v>404236</v>
      </c>
      <c r="CB112" s="826"/>
      <c r="CC112" s="826"/>
      <c r="CD112" s="826"/>
      <c r="CE112" s="826"/>
      <c r="CF112" s="914">
        <v>12.5</v>
      </c>
      <c r="CG112" s="915"/>
      <c r="CH112" s="915"/>
      <c r="CI112" s="915"/>
      <c r="CJ112" s="915"/>
      <c r="CK112" s="970"/>
      <c r="CL112" s="857"/>
      <c r="CM112" s="860" t="s">
        <v>377</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25" t="s">
        <v>64</v>
      </c>
      <c r="DH112" s="826"/>
      <c r="DI112" s="826"/>
      <c r="DJ112" s="826"/>
      <c r="DK112" s="826"/>
      <c r="DL112" s="826" t="s">
        <v>64</v>
      </c>
      <c r="DM112" s="826"/>
      <c r="DN112" s="826"/>
      <c r="DO112" s="826"/>
      <c r="DP112" s="826"/>
      <c r="DQ112" s="826" t="s">
        <v>64</v>
      </c>
      <c r="DR112" s="826"/>
      <c r="DS112" s="826"/>
      <c r="DT112" s="826"/>
      <c r="DU112" s="826"/>
      <c r="DV112" s="832" t="s">
        <v>64</v>
      </c>
      <c r="DW112" s="832"/>
      <c r="DX112" s="832"/>
      <c r="DY112" s="832"/>
      <c r="DZ112" s="833"/>
    </row>
    <row r="113" spans="1:130" s="102" customFormat="1" ht="26.25" customHeight="1">
      <c r="A113" s="957"/>
      <c r="B113" s="958"/>
      <c r="C113" s="786" t="s">
        <v>378</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27889</v>
      </c>
      <c r="AB113" s="962"/>
      <c r="AC113" s="962"/>
      <c r="AD113" s="962"/>
      <c r="AE113" s="963"/>
      <c r="AF113" s="964">
        <v>28897</v>
      </c>
      <c r="AG113" s="962"/>
      <c r="AH113" s="962"/>
      <c r="AI113" s="962"/>
      <c r="AJ113" s="963"/>
      <c r="AK113" s="964">
        <v>29965</v>
      </c>
      <c r="AL113" s="962"/>
      <c r="AM113" s="962"/>
      <c r="AN113" s="962"/>
      <c r="AO113" s="963"/>
      <c r="AP113" s="965">
        <v>0.9</v>
      </c>
      <c r="AQ113" s="966"/>
      <c r="AR113" s="966"/>
      <c r="AS113" s="966"/>
      <c r="AT113" s="967"/>
      <c r="AU113" s="975"/>
      <c r="AV113" s="976"/>
      <c r="AW113" s="976"/>
      <c r="AX113" s="976"/>
      <c r="AY113" s="976"/>
      <c r="AZ113" s="853" t="s">
        <v>379</v>
      </c>
      <c r="BA113" s="786"/>
      <c r="BB113" s="786"/>
      <c r="BC113" s="786"/>
      <c r="BD113" s="786"/>
      <c r="BE113" s="786"/>
      <c r="BF113" s="786"/>
      <c r="BG113" s="786"/>
      <c r="BH113" s="786"/>
      <c r="BI113" s="786"/>
      <c r="BJ113" s="786"/>
      <c r="BK113" s="786"/>
      <c r="BL113" s="786"/>
      <c r="BM113" s="786"/>
      <c r="BN113" s="786"/>
      <c r="BO113" s="786"/>
      <c r="BP113" s="787"/>
      <c r="BQ113" s="825">
        <v>155814</v>
      </c>
      <c r="BR113" s="826"/>
      <c r="BS113" s="826"/>
      <c r="BT113" s="826"/>
      <c r="BU113" s="826"/>
      <c r="BV113" s="826">
        <v>144313</v>
      </c>
      <c r="BW113" s="826"/>
      <c r="BX113" s="826"/>
      <c r="BY113" s="826"/>
      <c r="BZ113" s="826"/>
      <c r="CA113" s="826">
        <v>134691</v>
      </c>
      <c r="CB113" s="826"/>
      <c r="CC113" s="826"/>
      <c r="CD113" s="826"/>
      <c r="CE113" s="826"/>
      <c r="CF113" s="914">
        <v>4.2</v>
      </c>
      <c r="CG113" s="915"/>
      <c r="CH113" s="915"/>
      <c r="CI113" s="915"/>
      <c r="CJ113" s="915"/>
      <c r="CK113" s="970"/>
      <c r="CL113" s="857"/>
      <c r="CM113" s="860" t="s">
        <v>380</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t="s">
        <v>64</v>
      </c>
      <c r="DH113" s="816"/>
      <c r="DI113" s="816"/>
      <c r="DJ113" s="816"/>
      <c r="DK113" s="817"/>
      <c r="DL113" s="818" t="s">
        <v>64</v>
      </c>
      <c r="DM113" s="816"/>
      <c r="DN113" s="816"/>
      <c r="DO113" s="816"/>
      <c r="DP113" s="817"/>
      <c r="DQ113" s="818" t="s">
        <v>64</v>
      </c>
      <c r="DR113" s="816"/>
      <c r="DS113" s="816"/>
      <c r="DT113" s="816"/>
      <c r="DU113" s="817"/>
      <c r="DV113" s="863" t="s">
        <v>64</v>
      </c>
      <c r="DW113" s="864"/>
      <c r="DX113" s="864"/>
      <c r="DY113" s="864"/>
      <c r="DZ113" s="865"/>
    </row>
    <row r="114" spans="1:130" s="102" customFormat="1" ht="26.25" customHeight="1">
      <c r="A114" s="957"/>
      <c r="B114" s="958"/>
      <c r="C114" s="786" t="s">
        <v>381</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19441</v>
      </c>
      <c r="AB114" s="816"/>
      <c r="AC114" s="816"/>
      <c r="AD114" s="816"/>
      <c r="AE114" s="817"/>
      <c r="AF114" s="818">
        <v>18356</v>
      </c>
      <c r="AG114" s="816"/>
      <c r="AH114" s="816"/>
      <c r="AI114" s="816"/>
      <c r="AJ114" s="817"/>
      <c r="AK114" s="818">
        <v>19621</v>
      </c>
      <c r="AL114" s="816"/>
      <c r="AM114" s="816"/>
      <c r="AN114" s="816"/>
      <c r="AO114" s="817"/>
      <c r="AP114" s="863">
        <v>0.6</v>
      </c>
      <c r="AQ114" s="864"/>
      <c r="AR114" s="864"/>
      <c r="AS114" s="864"/>
      <c r="AT114" s="865"/>
      <c r="AU114" s="975"/>
      <c r="AV114" s="976"/>
      <c r="AW114" s="976"/>
      <c r="AX114" s="976"/>
      <c r="AY114" s="976"/>
      <c r="AZ114" s="853" t="s">
        <v>382</v>
      </c>
      <c r="BA114" s="786"/>
      <c r="BB114" s="786"/>
      <c r="BC114" s="786"/>
      <c r="BD114" s="786"/>
      <c r="BE114" s="786"/>
      <c r="BF114" s="786"/>
      <c r="BG114" s="786"/>
      <c r="BH114" s="786"/>
      <c r="BI114" s="786"/>
      <c r="BJ114" s="786"/>
      <c r="BK114" s="786"/>
      <c r="BL114" s="786"/>
      <c r="BM114" s="786"/>
      <c r="BN114" s="786"/>
      <c r="BO114" s="786"/>
      <c r="BP114" s="787"/>
      <c r="BQ114" s="825">
        <v>1449547</v>
      </c>
      <c r="BR114" s="826"/>
      <c r="BS114" s="826"/>
      <c r="BT114" s="826"/>
      <c r="BU114" s="826"/>
      <c r="BV114" s="826">
        <v>1476493</v>
      </c>
      <c r="BW114" s="826"/>
      <c r="BX114" s="826"/>
      <c r="BY114" s="826"/>
      <c r="BZ114" s="826"/>
      <c r="CA114" s="826">
        <v>1408050</v>
      </c>
      <c r="CB114" s="826"/>
      <c r="CC114" s="826"/>
      <c r="CD114" s="826"/>
      <c r="CE114" s="826"/>
      <c r="CF114" s="914">
        <v>43.6</v>
      </c>
      <c r="CG114" s="915"/>
      <c r="CH114" s="915"/>
      <c r="CI114" s="915"/>
      <c r="CJ114" s="915"/>
      <c r="CK114" s="970"/>
      <c r="CL114" s="857"/>
      <c r="CM114" s="860" t="s">
        <v>383</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t="s">
        <v>64</v>
      </c>
      <c r="DH114" s="816"/>
      <c r="DI114" s="816"/>
      <c r="DJ114" s="816"/>
      <c r="DK114" s="817"/>
      <c r="DL114" s="818" t="s">
        <v>64</v>
      </c>
      <c r="DM114" s="816"/>
      <c r="DN114" s="816"/>
      <c r="DO114" s="816"/>
      <c r="DP114" s="817"/>
      <c r="DQ114" s="818" t="s">
        <v>64</v>
      </c>
      <c r="DR114" s="816"/>
      <c r="DS114" s="816"/>
      <c r="DT114" s="816"/>
      <c r="DU114" s="817"/>
      <c r="DV114" s="863" t="s">
        <v>64</v>
      </c>
      <c r="DW114" s="864"/>
      <c r="DX114" s="864"/>
      <c r="DY114" s="864"/>
      <c r="DZ114" s="865"/>
    </row>
    <row r="115" spans="1:130" s="102" customFormat="1" ht="26.25" customHeight="1">
      <c r="A115" s="957"/>
      <c r="B115" s="958"/>
      <c r="C115" s="786" t="s">
        <v>384</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v>819</v>
      </c>
      <c r="AB115" s="962"/>
      <c r="AC115" s="962"/>
      <c r="AD115" s="962"/>
      <c r="AE115" s="963"/>
      <c r="AF115" s="964">
        <v>914</v>
      </c>
      <c r="AG115" s="962"/>
      <c r="AH115" s="962"/>
      <c r="AI115" s="962"/>
      <c r="AJ115" s="963"/>
      <c r="AK115" s="964">
        <v>798</v>
      </c>
      <c r="AL115" s="962"/>
      <c r="AM115" s="962"/>
      <c r="AN115" s="962"/>
      <c r="AO115" s="963"/>
      <c r="AP115" s="965">
        <v>0</v>
      </c>
      <c r="AQ115" s="966"/>
      <c r="AR115" s="966"/>
      <c r="AS115" s="966"/>
      <c r="AT115" s="967"/>
      <c r="AU115" s="975"/>
      <c r="AV115" s="976"/>
      <c r="AW115" s="976"/>
      <c r="AX115" s="976"/>
      <c r="AY115" s="976"/>
      <c r="AZ115" s="853" t="s">
        <v>385</v>
      </c>
      <c r="BA115" s="786"/>
      <c r="BB115" s="786"/>
      <c r="BC115" s="786"/>
      <c r="BD115" s="786"/>
      <c r="BE115" s="786"/>
      <c r="BF115" s="786"/>
      <c r="BG115" s="786"/>
      <c r="BH115" s="786"/>
      <c r="BI115" s="786"/>
      <c r="BJ115" s="786"/>
      <c r="BK115" s="786"/>
      <c r="BL115" s="786"/>
      <c r="BM115" s="786"/>
      <c r="BN115" s="786"/>
      <c r="BO115" s="786"/>
      <c r="BP115" s="787"/>
      <c r="BQ115" s="825" t="s">
        <v>64</v>
      </c>
      <c r="BR115" s="826"/>
      <c r="BS115" s="826"/>
      <c r="BT115" s="826"/>
      <c r="BU115" s="826"/>
      <c r="BV115" s="826" t="s">
        <v>64</v>
      </c>
      <c r="BW115" s="826"/>
      <c r="BX115" s="826"/>
      <c r="BY115" s="826"/>
      <c r="BZ115" s="826"/>
      <c r="CA115" s="826" t="s">
        <v>64</v>
      </c>
      <c r="CB115" s="826"/>
      <c r="CC115" s="826"/>
      <c r="CD115" s="826"/>
      <c r="CE115" s="826"/>
      <c r="CF115" s="914" t="s">
        <v>64</v>
      </c>
      <c r="CG115" s="915"/>
      <c r="CH115" s="915"/>
      <c r="CI115" s="915"/>
      <c r="CJ115" s="915"/>
      <c r="CK115" s="970"/>
      <c r="CL115" s="857"/>
      <c r="CM115" s="853" t="s">
        <v>386</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64</v>
      </c>
      <c r="DH115" s="816"/>
      <c r="DI115" s="816"/>
      <c r="DJ115" s="816"/>
      <c r="DK115" s="817"/>
      <c r="DL115" s="818" t="s">
        <v>64</v>
      </c>
      <c r="DM115" s="816"/>
      <c r="DN115" s="816"/>
      <c r="DO115" s="816"/>
      <c r="DP115" s="817"/>
      <c r="DQ115" s="818" t="s">
        <v>64</v>
      </c>
      <c r="DR115" s="816"/>
      <c r="DS115" s="816"/>
      <c r="DT115" s="816"/>
      <c r="DU115" s="817"/>
      <c r="DV115" s="863" t="s">
        <v>64</v>
      </c>
      <c r="DW115" s="864"/>
      <c r="DX115" s="864"/>
      <c r="DY115" s="864"/>
      <c r="DZ115" s="865"/>
    </row>
    <row r="116" spans="1:130" s="102" customFormat="1" ht="26.25" customHeight="1">
      <c r="A116" s="959"/>
      <c r="B116" s="960"/>
      <c r="C116" s="919" t="s">
        <v>387</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t="s">
        <v>64</v>
      </c>
      <c r="AB116" s="816"/>
      <c r="AC116" s="816"/>
      <c r="AD116" s="816"/>
      <c r="AE116" s="817"/>
      <c r="AF116" s="818" t="s">
        <v>64</v>
      </c>
      <c r="AG116" s="816"/>
      <c r="AH116" s="816"/>
      <c r="AI116" s="816"/>
      <c r="AJ116" s="817"/>
      <c r="AK116" s="818" t="s">
        <v>64</v>
      </c>
      <c r="AL116" s="816"/>
      <c r="AM116" s="816"/>
      <c r="AN116" s="816"/>
      <c r="AO116" s="817"/>
      <c r="AP116" s="863" t="s">
        <v>64</v>
      </c>
      <c r="AQ116" s="864"/>
      <c r="AR116" s="864"/>
      <c r="AS116" s="864"/>
      <c r="AT116" s="865"/>
      <c r="AU116" s="975"/>
      <c r="AV116" s="976"/>
      <c r="AW116" s="976"/>
      <c r="AX116" s="976"/>
      <c r="AY116" s="976"/>
      <c r="AZ116" s="902" t="s">
        <v>388</v>
      </c>
      <c r="BA116" s="903"/>
      <c r="BB116" s="903"/>
      <c r="BC116" s="903"/>
      <c r="BD116" s="903"/>
      <c r="BE116" s="903"/>
      <c r="BF116" s="903"/>
      <c r="BG116" s="903"/>
      <c r="BH116" s="903"/>
      <c r="BI116" s="903"/>
      <c r="BJ116" s="903"/>
      <c r="BK116" s="903"/>
      <c r="BL116" s="903"/>
      <c r="BM116" s="903"/>
      <c r="BN116" s="903"/>
      <c r="BO116" s="903"/>
      <c r="BP116" s="904"/>
      <c r="BQ116" s="825" t="s">
        <v>64</v>
      </c>
      <c r="BR116" s="826"/>
      <c r="BS116" s="826"/>
      <c r="BT116" s="826"/>
      <c r="BU116" s="826"/>
      <c r="BV116" s="826" t="s">
        <v>64</v>
      </c>
      <c r="BW116" s="826"/>
      <c r="BX116" s="826"/>
      <c r="BY116" s="826"/>
      <c r="BZ116" s="826"/>
      <c r="CA116" s="826" t="s">
        <v>64</v>
      </c>
      <c r="CB116" s="826"/>
      <c r="CC116" s="826"/>
      <c r="CD116" s="826"/>
      <c r="CE116" s="826"/>
      <c r="CF116" s="914" t="s">
        <v>64</v>
      </c>
      <c r="CG116" s="915"/>
      <c r="CH116" s="915"/>
      <c r="CI116" s="915"/>
      <c r="CJ116" s="915"/>
      <c r="CK116" s="970"/>
      <c r="CL116" s="857"/>
      <c r="CM116" s="860" t="s">
        <v>389</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64</v>
      </c>
      <c r="DH116" s="816"/>
      <c r="DI116" s="816"/>
      <c r="DJ116" s="816"/>
      <c r="DK116" s="817"/>
      <c r="DL116" s="818" t="s">
        <v>64</v>
      </c>
      <c r="DM116" s="816"/>
      <c r="DN116" s="816"/>
      <c r="DO116" s="816"/>
      <c r="DP116" s="817"/>
      <c r="DQ116" s="818" t="s">
        <v>64</v>
      </c>
      <c r="DR116" s="816"/>
      <c r="DS116" s="816"/>
      <c r="DT116" s="816"/>
      <c r="DU116" s="817"/>
      <c r="DV116" s="863" t="s">
        <v>64</v>
      </c>
      <c r="DW116" s="864"/>
      <c r="DX116" s="864"/>
      <c r="DY116" s="864"/>
      <c r="DZ116" s="865"/>
    </row>
    <row r="117" spans="1:130" s="102" customFormat="1" ht="26.25" customHeight="1">
      <c r="A117" s="940" t="s">
        <v>119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390</v>
      </c>
      <c r="Z117" s="942"/>
      <c r="AA117" s="947">
        <v>685624</v>
      </c>
      <c r="AB117" s="948"/>
      <c r="AC117" s="948"/>
      <c r="AD117" s="948"/>
      <c r="AE117" s="949"/>
      <c r="AF117" s="950">
        <v>693229</v>
      </c>
      <c r="AG117" s="948"/>
      <c r="AH117" s="948"/>
      <c r="AI117" s="948"/>
      <c r="AJ117" s="949"/>
      <c r="AK117" s="950">
        <v>700106</v>
      </c>
      <c r="AL117" s="948"/>
      <c r="AM117" s="948"/>
      <c r="AN117" s="948"/>
      <c r="AO117" s="949"/>
      <c r="AP117" s="951"/>
      <c r="AQ117" s="952"/>
      <c r="AR117" s="952"/>
      <c r="AS117" s="952"/>
      <c r="AT117" s="953"/>
      <c r="AU117" s="975"/>
      <c r="AV117" s="976"/>
      <c r="AW117" s="976"/>
      <c r="AX117" s="976"/>
      <c r="AY117" s="976"/>
      <c r="AZ117" s="902" t="s">
        <v>391</v>
      </c>
      <c r="BA117" s="903"/>
      <c r="BB117" s="903"/>
      <c r="BC117" s="903"/>
      <c r="BD117" s="903"/>
      <c r="BE117" s="903"/>
      <c r="BF117" s="903"/>
      <c r="BG117" s="903"/>
      <c r="BH117" s="903"/>
      <c r="BI117" s="903"/>
      <c r="BJ117" s="903"/>
      <c r="BK117" s="903"/>
      <c r="BL117" s="903"/>
      <c r="BM117" s="903"/>
      <c r="BN117" s="903"/>
      <c r="BO117" s="903"/>
      <c r="BP117" s="904"/>
      <c r="BQ117" s="825" t="s">
        <v>64</v>
      </c>
      <c r="BR117" s="826"/>
      <c r="BS117" s="826"/>
      <c r="BT117" s="826"/>
      <c r="BU117" s="826"/>
      <c r="BV117" s="826" t="s">
        <v>64</v>
      </c>
      <c r="BW117" s="826"/>
      <c r="BX117" s="826"/>
      <c r="BY117" s="826"/>
      <c r="BZ117" s="826"/>
      <c r="CA117" s="826" t="s">
        <v>64</v>
      </c>
      <c r="CB117" s="826"/>
      <c r="CC117" s="826"/>
      <c r="CD117" s="826"/>
      <c r="CE117" s="826"/>
      <c r="CF117" s="914" t="s">
        <v>64</v>
      </c>
      <c r="CG117" s="915"/>
      <c r="CH117" s="915"/>
      <c r="CI117" s="915"/>
      <c r="CJ117" s="915"/>
      <c r="CK117" s="970"/>
      <c r="CL117" s="857"/>
      <c r="CM117" s="860" t="s">
        <v>392</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64</v>
      </c>
      <c r="DH117" s="816"/>
      <c r="DI117" s="816"/>
      <c r="DJ117" s="816"/>
      <c r="DK117" s="817"/>
      <c r="DL117" s="818" t="s">
        <v>64</v>
      </c>
      <c r="DM117" s="816"/>
      <c r="DN117" s="816"/>
      <c r="DO117" s="816"/>
      <c r="DP117" s="817"/>
      <c r="DQ117" s="818" t="s">
        <v>64</v>
      </c>
      <c r="DR117" s="816"/>
      <c r="DS117" s="816"/>
      <c r="DT117" s="816"/>
      <c r="DU117" s="817"/>
      <c r="DV117" s="863" t="s">
        <v>64</v>
      </c>
      <c r="DW117" s="864"/>
      <c r="DX117" s="864"/>
      <c r="DY117" s="864"/>
      <c r="DZ117" s="865"/>
    </row>
    <row r="118" spans="1:130" s="102" customFormat="1" ht="26.25" customHeight="1">
      <c r="A118" s="940" t="s">
        <v>365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363</v>
      </c>
      <c r="AB118" s="941"/>
      <c r="AC118" s="941"/>
      <c r="AD118" s="941"/>
      <c r="AE118" s="942"/>
      <c r="AF118" s="943" t="s">
        <v>235</v>
      </c>
      <c r="AG118" s="941"/>
      <c r="AH118" s="941"/>
      <c r="AI118" s="941"/>
      <c r="AJ118" s="942"/>
      <c r="AK118" s="943" t="s">
        <v>234</v>
      </c>
      <c r="AL118" s="941"/>
      <c r="AM118" s="941"/>
      <c r="AN118" s="941"/>
      <c r="AO118" s="942"/>
      <c r="AP118" s="944" t="s">
        <v>364</v>
      </c>
      <c r="AQ118" s="945"/>
      <c r="AR118" s="945"/>
      <c r="AS118" s="945"/>
      <c r="AT118" s="946"/>
      <c r="AU118" s="975"/>
      <c r="AV118" s="976"/>
      <c r="AW118" s="976"/>
      <c r="AX118" s="976"/>
      <c r="AY118" s="976"/>
      <c r="AZ118" s="918" t="s">
        <v>393</v>
      </c>
      <c r="BA118" s="919"/>
      <c r="BB118" s="919"/>
      <c r="BC118" s="919"/>
      <c r="BD118" s="919"/>
      <c r="BE118" s="919"/>
      <c r="BF118" s="919"/>
      <c r="BG118" s="919"/>
      <c r="BH118" s="919"/>
      <c r="BI118" s="919"/>
      <c r="BJ118" s="919"/>
      <c r="BK118" s="919"/>
      <c r="BL118" s="919"/>
      <c r="BM118" s="919"/>
      <c r="BN118" s="919"/>
      <c r="BO118" s="919"/>
      <c r="BP118" s="920"/>
      <c r="BQ118" s="921" t="s">
        <v>64</v>
      </c>
      <c r="BR118" s="884"/>
      <c r="BS118" s="884"/>
      <c r="BT118" s="884"/>
      <c r="BU118" s="884"/>
      <c r="BV118" s="884" t="s">
        <v>64</v>
      </c>
      <c r="BW118" s="884"/>
      <c r="BX118" s="884"/>
      <c r="BY118" s="884"/>
      <c r="BZ118" s="884"/>
      <c r="CA118" s="884" t="s">
        <v>64</v>
      </c>
      <c r="CB118" s="884"/>
      <c r="CC118" s="884"/>
      <c r="CD118" s="884"/>
      <c r="CE118" s="884"/>
      <c r="CF118" s="914" t="s">
        <v>64</v>
      </c>
      <c r="CG118" s="915"/>
      <c r="CH118" s="915"/>
      <c r="CI118" s="915"/>
      <c r="CJ118" s="915"/>
      <c r="CK118" s="970"/>
      <c r="CL118" s="857"/>
      <c r="CM118" s="860" t="s">
        <v>394</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64</v>
      </c>
      <c r="DH118" s="816"/>
      <c r="DI118" s="816"/>
      <c r="DJ118" s="816"/>
      <c r="DK118" s="817"/>
      <c r="DL118" s="818" t="s">
        <v>64</v>
      </c>
      <c r="DM118" s="816"/>
      <c r="DN118" s="816"/>
      <c r="DO118" s="816"/>
      <c r="DP118" s="817"/>
      <c r="DQ118" s="818" t="s">
        <v>64</v>
      </c>
      <c r="DR118" s="816"/>
      <c r="DS118" s="816"/>
      <c r="DT118" s="816"/>
      <c r="DU118" s="817"/>
      <c r="DV118" s="863" t="s">
        <v>64</v>
      </c>
      <c r="DW118" s="864"/>
      <c r="DX118" s="864"/>
      <c r="DY118" s="864"/>
      <c r="DZ118" s="865"/>
    </row>
    <row r="119" spans="1:130" s="102" customFormat="1" ht="26.25" customHeight="1">
      <c r="A119" s="854" t="s">
        <v>369</v>
      </c>
      <c r="B119" s="855"/>
      <c r="C119" s="930" t="s">
        <v>370</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64</v>
      </c>
      <c r="AB119" s="934"/>
      <c r="AC119" s="934"/>
      <c r="AD119" s="934"/>
      <c r="AE119" s="935"/>
      <c r="AF119" s="936" t="s">
        <v>64</v>
      </c>
      <c r="AG119" s="934"/>
      <c r="AH119" s="934"/>
      <c r="AI119" s="934"/>
      <c r="AJ119" s="935"/>
      <c r="AK119" s="936" t="s">
        <v>64</v>
      </c>
      <c r="AL119" s="934"/>
      <c r="AM119" s="934"/>
      <c r="AN119" s="934"/>
      <c r="AO119" s="935"/>
      <c r="AP119" s="937" t="s">
        <v>64</v>
      </c>
      <c r="AQ119" s="938"/>
      <c r="AR119" s="938"/>
      <c r="AS119" s="938"/>
      <c r="AT119" s="939"/>
      <c r="AU119" s="977"/>
      <c r="AV119" s="978"/>
      <c r="AW119" s="978"/>
      <c r="AX119" s="978"/>
      <c r="AY119" s="978"/>
      <c r="AZ119" s="133" t="s">
        <v>119</v>
      </c>
      <c r="BA119" s="133"/>
      <c r="BB119" s="133"/>
      <c r="BC119" s="133"/>
      <c r="BD119" s="133"/>
      <c r="BE119" s="133"/>
      <c r="BF119" s="133"/>
      <c r="BG119" s="133"/>
      <c r="BH119" s="133"/>
      <c r="BI119" s="133"/>
      <c r="BJ119" s="133"/>
      <c r="BK119" s="133"/>
      <c r="BL119" s="133"/>
      <c r="BM119" s="133"/>
      <c r="BN119" s="133"/>
      <c r="BO119" s="916" t="s">
        <v>395</v>
      </c>
      <c r="BP119" s="917"/>
      <c r="BQ119" s="921">
        <v>9982904</v>
      </c>
      <c r="BR119" s="884"/>
      <c r="BS119" s="884"/>
      <c r="BT119" s="884"/>
      <c r="BU119" s="884"/>
      <c r="BV119" s="884">
        <v>10045778</v>
      </c>
      <c r="BW119" s="884"/>
      <c r="BX119" s="884"/>
      <c r="BY119" s="884"/>
      <c r="BZ119" s="884"/>
      <c r="CA119" s="884">
        <v>9981780</v>
      </c>
      <c r="CB119" s="884"/>
      <c r="CC119" s="884"/>
      <c r="CD119" s="884"/>
      <c r="CE119" s="884"/>
      <c r="CF119" s="782"/>
      <c r="CG119" s="783"/>
      <c r="CH119" s="783"/>
      <c r="CI119" s="783"/>
      <c r="CJ119" s="873"/>
      <c r="CK119" s="971"/>
      <c r="CL119" s="859"/>
      <c r="CM119" s="877" t="s">
        <v>396</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t="s">
        <v>64</v>
      </c>
      <c r="DH119" s="799"/>
      <c r="DI119" s="799"/>
      <c r="DJ119" s="799"/>
      <c r="DK119" s="800"/>
      <c r="DL119" s="801" t="s">
        <v>64</v>
      </c>
      <c r="DM119" s="799"/>
      <c r="DN119" s="799"/>
      <c r="DO119" s="799"/>
      <c r="DP119" s="800"/>
      <c r="DQ119" s="801" t="s">
        <v>64</v>
      </c>
      <c r="DR119" s="799"/>
      <c r="DS119" s="799"/>
      <c r="DT119" s="799"/>
      <c r="DU119" s="800"/>
      <c r="DV119" s="887" t="s">
        <v>64</v>
      </c>
      <c r="DW119" s="888"/>
      <c r="DX119" s="888"/>
      <c r="DY119" s="888"/>
      <c r="DZ119" s="889"/>
    </row>
    <row r="120" spans="1:130" s="102" customFormat="1" ht="26.25" customHeight="1">
      <c r="A120" s="856"/>
      <c r="B120" s="857"/>
      <c r="C120" s="860" t="s">
        <v>373</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64</v>
      </c>
      <c r="AB120" s="816"/>
      <c r="AC120" s="816"/>
      <c r="AD120" s="816"/>
      <c r="AE120" s="817"/>
      <c r="AF120" s="818" t="s">
        <v>64</v>
      </c>
      <c r="AG120" s="816"/>
      <c r="AH120" s="816"/>
      <c r="AI120" s="816"/>
      <c r="AJ120" s="817"/>
      <c r="AK120" s="818" t="s">
        <v>64</v>
      </c>
      <c r="AL120" s="816"/>
      <c r="AM120" s="816"/>
      <c r="AN120" s="816"/>
      <c r="AO120" s="817"/>
      <c r="AP120" s="863" t="s">
        <v>64</v>
      </c>
      <c r="AQ120" s="864"/>
      <c r="AR120" s="864"/>
      <c r="AS120" s="864"/>
      <c r="AT120" s="865"/>
      <c r="AU120" s="922" t="s">
        <v>397</v>
      </c>
      <c r="AV120" s="923"/>
      <c r="AW120" s="923"/>
      <c r="AX120" s="923"/>
      <c r="AY120" s="924"/>
      <c r="AZ120" s="899" t="s">
        <v>398</v>
      </c>
      <c r="BA120" s="846"/>
      <c r="BB120" s="846"/>
      <c r="BC120" s="846"/>
      <c r="BD120" s="846"/>
      <c r="BE120" s="846"/>
      <c r="BF120" s="846"/>
      <c r="BG120" s="846"/>
      <c r="BH120" s="846"/>
      <c r="BI120" s="846"/>
      <c r="BJ120" s="846"/>
      <c r="BK120" s="846"/>
      <c r="BL120" s="846"/>
      <c r="BM120" s="846"/>
      <c r="BN120" s="846"/>
      <c r="BO120" s="846"/>
      <c r="BP120" s="847"/>
      <c r="BQ120" s="900">
        <v>1155337</v>
      </c>
      <c r="BR120" s="881"/>
      <c r="BS120" s="881"/>
      <c r="BT120" s="881"/>
      <c r="BU120" s="881"/>
      <c r="BV120" s="881">
        <v>1324669</v>
      </c>
      <c r="BW120" s="881"/>
      <c r="BX120" s="881"/>
      <c r="BY120" s="881"/>
      <c r="BZ120" s="881"/>
      <c r="CA120" s="881">
        <v>1695906</v>
      </c>
      <c r="CB120" s="881"/>
      <c r="CC120" s="881"/>
      <c r="CD120" s="881"/>
      <c r="CE120" s="881"/>
      <c r="CF120" s="905">
        <v>52.5</v>
      </c>
      <c r="CG120" s="906"/>
      <c r="CH120" s="906"/>
      <c r="CI120" s="906"/>
      <c r="CJ120" s="906"/>
      <c r="CK120" s="907" t="s">
        <v>399</v>
      </c>
      <c r="CL120" s="891"/>
      <c r="CM120" s="891"/>
      <c r="CN120" s="891"/>
      <c r="CO120" s="892"/>
      <c r="CP120" s="911" t="s">
        <v>333</v>
      </c>
      <c r="CQ120" s="912"/>
      <c r="CR120" s="912"/>
      <c r="CS120" s="912"/>
      <c r="CT120" s="912"/>
      <c r="CU120" s="912"/>
      <c r="CV120" s="912"/>
      <c r="CW120" s="912"/>
      <c r="CX120" s="912"/>
      <c r="CY120" s="912"/>
      <c r="CZ120" s="912"/>
      <c r="DA120" s="912"/>
      <c r="DB120" s="912"/>
      <c r="DC120" s="912"/>
      <c r="DD120" s="912"/>
      <c r="DE120" s="912"/>
      <c r="DF120" s="913"/>
      <c r="DG120" s="900">
        <v>200162</v>
      </c>
      <c r="DH120" s="881"/>
      <c r="DI120" s="881"/>
      <c r="DJ120" s="881"/>
      <c r="DK120" s="881"/>
      <c r="DL120" s="881">
        <v>205323</v>
      </c>
      <c r="DM120" s="881"/>
      <c r="DN120" s="881"/>
      <c r="DO120" s="881"/>
      <c r="DP120" s="881"/>
      <c r="DQ120" s="881">
        <v>205259</v>
      </c>
      <c r="DR120" s="881"/>
      <c r="DS120" s="881"/>
      <c r="DT120" s="881"/>
      <c r="DU120" s="881"/>
      <c r="DV120" s="882">
        <v>6.4</v>
      </c>
      <c r="DW120" s="882"/>
      <c r="DX120" s="882"/>
      <c r="DY120" s="882"/>
      <c r="DZ120" s="883"/>
    </row>
    <row r="121" spans="1:130" s="102" customFormat="1" ht="26.25" customHeight="1">
      <c r="A121" s="856"/>
      <c r="B121" s="857"/>
      <c r="C121" s="902" t="s">
        <v>400</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64</v>
      </c>
      <c r="AB121" s="816"/>
      <c r="AC121" s="816"/>
      <c r="AD121" s="816"/>
      <c r="AE121" s="817"/>
      <c r="AF121" s="818" t="s">
        <v>64</v>
      </c>
      <c r="AG121" s="816"/>
      <c r="AH121" s="816"/>
      <c r="AI121" s="816"/>
      <c r="AJ121" s="817"/>
      <c r="AK121" s="818" t="s">
        <v>64</v>
      </c>
      <c r="AL121" s="816"/>
      <c r="AM121" s="816"/>
      <c r="AN121" s="816"/>
      <c r="AO121" s="817"/>
      <c r="AP121" s="863" t="s">
        <v>64</v>
      </c>
      <c r="AQ121" s="864"/>
      <c r="AR121" s="864"/>
      <c r="AS121" s="864"/>
      <c r="AT121" s="865"/>
      <c r="AU121" s="925"/>
      <c r="AV121" s="926"/>
      <c r="AW121" s="926"/>
      <c r="AX121" s="926"/>
      <c r="AY121" s="927"/>
      <c r="AZ121" s="853" t="s">
        <v>401</v>
      </c>
      <c r="BA121" s="786"/>
      <c r="BB121" s="786"/>
      <c r="BC121" s="786"/>
      <c r="BD121" s="786"/>
      <c r="BE121" s="786"/>
      <c r="BF121" s="786"/>
      <c r="BG121" s="786"/>
      <c r="BH121" s="786"/>
      <c r="BI121" s="786"/>
      <c r="BJ121" s="786"/>
      <c r="BK121" s="786"/>
      <c r="BL121" s="786"/>
      <c r="BM121" s="786"/>
      <c r="BN121" s="786"/>
      <c r="BO121" s="786"/>
      <c r="BP121" s="787"/>
      <c r="BQ121" s="825" t="s">
        <v>64</v>
      </c>
      <c r="BR121" s="826"/>
      <c r="BS121" s="826"/>
      <c r="BT121" s="826"/>
      <c r="BU121" s="826"/>
      <c r="BV121" s="826" t="s">
        <v>64</v>
      </c>
      <c r="BW121" s="826"/>
      <c r="BX121" s="826"/>
      <c r="BY121" s="826"/>
      <c r="BZ121" s="826"/>
      <c r="CA121" s="826" t="s">
        <v>64</v>
      </c>
      <c r="CB121" s="826"/>
      <c r="CC121" s="826"/>
      <c r="CD121" s="826"/>
      <c r="CE121" s="826"/>
      <c r="CF121" s="914" t="s">
        <v>64</v>
      </c>
      <c r="CG121" s="915"/>
      <c r="CH121" s="915"/>
      <c r="CI121" s="915"/>
      <c r="CJ121" s="915"/>
      <c r="CK121" s="908"/>
      <c r="CL121" s="894"/>
      <c r="CM121" s="894"/>
      <c r="CN121" s="894"/>
      <c r="CO121" s="895"/>
      <c r="CP121" s="874" t="s">
        <v>335</v>
      </c>
      <c r="CQ121" s="875"/>
      <c r="CR121" s="875"/>
      <c r="CS121" s="875"/>
      <c r="CT121" s="875"/>
      <c r="CU121" s="875"/>
      <c r="CV121" s="875"/>
      <c r="CW121" s="875"/>
      <c r="CX121" s="875"/>
      <c r="CY121" s="875"/>
      <c r="CZ121" s="875"/>
      <c r="DA121" s="875"/>
      <c r="DB121" s="875"/>
      <c r="DC121" s="875"/>
      <c r="DD121" s="875"/>
      <c r="DE121" s="875"/>
      <c r="DF121" s="876"/>
      <c r="DG121" s="825">
        <v>203120</v>
      </c>
      <c r="DH121" s="826"/>
      <c r="DI121" s="826"/>
      <c r="DJ121" s="826"/>
      <c r="DK121" s="826"/>
      <c r="DL121" s="826">
        <v>179007</v>
      </c>
      <c r="DM121" s="826"/>
      <c r="DN121" s="826"/>
      <c r="DO121" s="826"/>
      <c r="DP121" s="826"/>
      <c r="DQ121" s="826">
        <v>198977</v>
      </c>
      <c r="DR121" s="826"/>
      <c r="DS121" s="826"/>
      <c r="DT121" s="826"/>
      <c r="DU121" s="826"/>
      <c r="DV121" s="832">
        <v>6.2</v>
      </c>
      <c r="DW121" s="832"/>
      <c r="DX121" s="832"/>
      <c r="DY121" s="832"/>
      <c r="DZ121" s="833"/>
    </row>
    <row r="122" spans="1:130" s="102" customFormat="1" ht="26.25" customHeight="1">
      <c r="A122" s="856"/>
      <c r="B122" s="857"/>
      <c r="C122" s="860" t="s">
        <v>383</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t="s">
        <v>64</v>
      </c>
      <c r="AB122" s="816"/>
      <c r="AC122" s="816"/>
      <c r="AD122" s="816"/>
      <c r="AE122" s="817"/>
      <c r="AF122" s="818" t="s">
        <v>64</v>
      </c>
      <c r="AG122" s="816"/>
      <c r="AH122" s="816"/>
      <c r="AI122" s="816"/>
      <c r="AJ122" s="817"/>
      <c r="AK122" s="818" t="s">
        <v>64</v>
      </c>
      <c r="AL122" s="816"/>
      <c r="AM122" s="816"/>
      <c r="AN122" s="816"/>
      <c r="AO122" s="817"/>
      <c r="AP122" s="863" t="s">
        <v>64</v>
      </c>
      <c r="AQ122" s="864"/>
      <c r="AR122" s="864"/>
      <c r="AS122" s="864"/>
      <c r="AT122" s="865"/>
      <c r="AU122" s="925"/>
      <c r="AV122" s="926"/>
      <c r="AW122" s="926"/>
      <c r="AX122" s="926"/>
      <c r="AY122" s="927"/>
      <c r="AZ122" s="918" t="s">
        <v>402</v>
      </c>
      <c r="BA122" s="919"/>
      <c r="BB122" s="919"/>
      <c r="BC122" s="919"/>
      <c r="BD122" s="919"/>
      <c r="BE122" s="919"/>
      <c r="BF122" s="919"/>
      <c r="BG122" s="919"/>
      <c r="BH122" s="919"/>
      <c r="BI122" s="919"/>
      <c r="BJ122" s="919"/>
      <c r="BK122" s="919"/>
      <c r="BL122" s="919"/>
      <c r="BM122" s="919"/>
      <c r="BN122" s="919"/>
      <c r="BO122" s="919"/>
      <c r="BP122" s="920"/>
      <c r="BQ122" s="921">
        <v>6929377</v>
      </c>
      <c r="BR122" s="884"/>
      <c r="BS122" s="884"/>
      <c r="BT122" s="884"/>
      <c r="BU122" s="884"/>
      <c r="BV122" s="884">
        <v>6925844</v>
      </c>
      <c r="BW122" s="884"/>
      <c r="BX122" s="884"/>
      <c r="BY122" s="884"/>
      <c r="BZ122" s="884"/>
      <c r="CA122" s="884">
        <v>6893385</v>
      </c>
      <c r="CB122" s="884"/>
      <c r="CC122" s="884"/>
      <c r="CD122" s="884"/>
      <c r="CE122" s="884"/>
      <c r="CF122" s="885">
        <v>213.3</v>
      </c>
      <c r="CG122" s="886"/>
      <c r="CH122" s="886"/>
      <c r="CI122" s="886"/>
      <c r="CJ122" s="886"/>
      <c r="CK122" s="908"/>
      <c r="CL122" s="894"/>
      <c r="CM122" s="894"/>
      <c r="CN122" s="894"/>
      <c r="CO122" s="895"/>
      <c r="CP122" s="874"/>
      <c r="CQ122" s="875"/>
      <c r="CR122" s="875"/>
      <c r="CS122" s="875"/>
      <c r="CT122" s="875"/>
      <c r="CU122" s="875"/>
      <c r="CV122" s="875"/>
      <c r="CW122" s="875"/>
      <c r="CX122" s="875"/>
      <c r="CY122" s="875"/>
      <c r="CZ122" s="875"/>
      <c r="DA122" s="875"/>
      <c r="DB122" s="875"/>
      <c r="DC122" s="875"/>
      <c r="DD122" s="875"/>
      <c r="DE122" s="875"/>
      <c r="DF122" s="876"/>
      <c r="DG122" s="825"/>
      <c r="DH122" s="826"/>
      <c r="DI122" s="826"/>
      <c r="DJ122" s="826"/>
      <c r="DK122" s="826"/>
      <c r="DL122" s="826"/>
      <c r="DM122" s="826"/>
      <c r="DN122" s="826"/>
      <c r="DO122" s="826"/>
      <c r="DP122" s="826"/>
      <c r="DQ122" s="826"/>
      <c r="DR122" s="826"/>
      <c r="DS122" s="826"/>
      <c r="DT122" s="826"/>
      <c r="DU122" s="826"/>
      <c r="DV122" s="832"/>
      <c r="DW122" s="832"/>
      <c r="DX122" s="832"/>
      <c r="DY122" s="832"/>
      <c r="DZ122" s="833"/>
    </row>
    <row r="123" spans="1:130" s="102" customFormat="1" ht="26.25" customHeight="1">
      <c r="A123" s="856"/>
      <c r="B123" s="857"/>
      <c r="C123" s="860" t="s">
        <v>389</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t="s">
        <v>64</v>
      </c>
      <c r="AB123" s="816"/>
      <c r="AC123" s="816"/>
      <c r="AD123" s="816"/>
      <c r="AE123" s="817"/>
      <c r="AF123" s="818" t="s">
        <v>64</v>
      </c>
      <c r="AG123" s="816"/>
      <c r="AH123" s="816"/>
      <c r="AI123" s="816"/>
      <c r="AJ123" s="817"/>
      <c r="AK123" s="818" t="s">
        <v>64</v>
      </c>
      <c r="AL123" s="816"/>
      <c r="AM123" s="816"/>
      <c r="AN123" s="816"/>
      <c r="AO123" s="817"/>
      <c r="AP123" s="863" t="s">
        <v>64</v>
      </c>
      <c r="AQ123" s="864"/>
      <c r="AR123" s="864"/>
      <c r="AS123" s="864"/>
      <c r="AT123" s="865"/>
      <c r="AU123" s="928"/>
      <c r="AV123" s="929"/>
      <c r="AW123" s="929"/>
      <c r="AX123" s="929"/>
      <c r="AY123" s="929"/>
      <c r="AZ123" s="133" t="s">
        <v>119</v>
      </c>
      <c r="BA123" s="133"/>
      <c r="BB123" s="133"/>
      <c r="BC123" s="133"/>
      <c r="BD123" s="133"/>
      <c r="BE123" s="133"/>
      <c r="BF123" s="133"/>
      <c r="BG123" s="133"/>
      <c r="BH123" s="133"/>
      <c r="BI123" s="133"/>
      <c r="BJ123" s="133"/>
      <c r="BK123" s="133"/>
      <c r="BL123" s="133"/>
      <c r="BM123" s="133"/>
      <c r="BN123" s="133"/>
      <c r="BO123" s="916" t="s">
        <v>403</v>
      </c>
      <c r="BP123" s="917"/>
      <c r="BQ123" s="871">
        <v>8084714</v>
      </c>
      <c r="BR123" s="872"/>
      <c r="BS123" s="872"/>
      <c r="BT123" s="872"/>
      <c r="BU123" s="872"/>
      <c r="BV123" s="872">
        <v>8250513</v>
      </c>
      <c r="BW123" s="872"/>
      <c r="BX123" s="872"/>
      <c r="BY123" s="872"/>
      <c r="BZ123" s="872"/>
      <c r="CA123" s="872">
        <v>8589291</v>
      </c>
      <c r="CB123" s="872"/>
      <c r="CC123" s="872"/>
      <c r="CD123" s="872"/>
      <c r="CE123" s="872"/>
      <c r="CF123" s="782"/>
      <c r="CG123" s="783"/>
      <c r="CH123" s="783"/>
      <c r="CI123" s="783"/>
      <c r="CJ123" s="873"/>
      <c r="CK123" s="908"/>
      <c r="CL123" s="894"/>
      <c r="CM123" s="894"/>
      <c r="CN123" s="894"/>
      <c r="CO123" s="895"/>
      <c r="CP123" s="874"/>
      <c r="CQ123" s="875"/>
      <c r="CR123" s="875"/>
      <c r="CS123" s="875"/>
      <c r="CT123" s="875"/>
      <c r="CU123" s="875"/>
      <c r="CV123" s="875"/>
      <c r="CW123" s="875"/>
      <c r="CX123" s="875"/>
      <c r="CY123" s="875"/>
      <c r="CZ123" s="875"/>
      <c r="DA123" s="875"/>
      <c r="DB123" s="875"/>
      <c r="DC123" s="875"/>
      <c r="DD123" s="875"/>
      <c r="DE123" s="875"/>
      <c r="DF123" s="876"/>
      <c r="DG123" s="815"/>
      <c r="DH123" s="816"/>
      <c r="DI123" s="816"/>
      <c r="DJ123" s="816"/>
      <c r="DK123" s="817"/>
      <c r="DL123" s="818"/>
      <c r="DM123" s="816"/>
      <c r="DN123" s="816"/>
      <c r="DO123" s="816"/>
      <c r="DP123" s="817"/>
      <c r="DQ123" s="818"/>
      <c r="DR123" s="816"/>
      <c r="DS123" s="816"/>
      <c r="DT123" s="816"/>
      <c r="DU123" s="817"/>
      <c r="DV123" s="863"/>
      <c r="DW123" s="864"/>
      <c r="DX123" s="864"/>
      <c r="DY123" s="864"/>
      <c r="DZ123" s="865"/>
    </row>
    <row r="124" spans="1:130" s="102" customFormat="1" ht="26.25" customHeight="1" thickBot="1">
      <c r="A124" s="856"/>
      <c r="B124" s="857"/>
      <c r="C124" s="860" t="s">
        <v>392</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64</v>
      </c>
      <c r="AB124" s="816"/>
      <c r="AC124" s="816"/>
      <c r="AD124" s="816"/>
      <c r="AE124" s="817"/>
      <c r="AF124" s="818" t="s">
        <v>64</v>
      </c>
      <c r="AG124" s="816"/>
      <c r="AH124" s="816"/>
      <c r="AI124" s="816"/>
      <c r="AJ124" s="817"/>
      <c r="AK124" s="818" t="s">
        <v>64</v>
      </c>
      <c r="AL124" s="816"/>
      <c r="AM124" s="816"/>
      <c r="AN124" s="816"/>
      <c r="AO124" s="817"/>
      <c r="AP124" s="863" t="s">
        <v>64</v>
      </c>
      <c r="AQ124" s="864"/>
      <c r="AR124" s="864"/>
      <c r="AS124" s="864"/>
      <c r="AT124" s="865"/>
      <c r="AU124" s="866" t="s">
        <v>404</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57.9</v>
      </c>
      <c r="BR124" s="870"/>
      <c r="BS124" s="870"/>
      <c r="BT124" s="870"/>
      <c r="BU124" s="870"/>
      <c r="BV124" s="870">
        <v>55.9</v>
      </c>
      <c r="BW124" s="870"/>
      <c r="BX124" s="870"/>
      <c r="BY124" s="870"/>
      <c r="BZ124" s="870"/>
      <c r="CA124" s="870">
        <v>43</v>
      </c>
      <c r="CB124" s="870"/>
      <c r="CC124" s="870"/>
      <c r="CD124" s="870"/>
      <c r="CE124" s="870"/>
      <c r="CF124" s="760"/>
      <c r="CG124" s="761"/>
      <c r="CH124" s="761"/>
      <c r="CI124" s="761"/>
      <c r="CJ124" s="901"/>
      <c r="CK124" s="909"/>
      <c r="CL124" s="909"/>
      <c r="CM124" s="909"/>
      <c r="CN124" s="909"/>
      <c r="CO124" s="910"/>
      <c r="CP124" s="874" t="s">
        <v>405</v>
      </c>
      <c r="CQ124" s="875"/>
      <c r="CR124" s="875"/>
      <c r="CS124" s="875"/>
      <c r="CT124" s="875"/>
      <c r="CU124" s="875"/>
      <c r="CV124" s="875"/>
      <c r="CW124" s="875"/>
      <c r="CX124" s="875"/>
      <c r="CY124" s="875"/>
      <c r="CZ124" s="875"/>
      <c r="DA124" s="875"/>
      <c r="DB124" s="875"/>
      <c r="DC124" s="875"/>
      <c r="DD124" s="875"/>
      <c r="DE124" s="875"/>
      <c r="DF124" s="876"/>
      <c r="DG124" s="798" t="s">
        <v>64</v>
      </c>
      <c r="DH124" s="799"/>
      <c r="DI124" s="799"/>
      <c r="DJ124" s="799"/>
      <c r="DK124" s="800"/>
      <c r="DL124" s="801" t="s">
        <v>64</v>
      </c>
      <c r="DM124" s="799"/>
      <c r="DN124" s="799"/>
      <c r="DO124" s="799"/>
      <c r="DP124" s="800"/>
      <c r="DQ124" s="801" t="s">
        <v>64</v>
      </c>
      <c r="DR124" s="799"/>
      <c r="DS124" s="799"/>
      <c r="DT124" s="799"/>
      <c r="DU124" s="800"/>
      <c r="DV124" s="887" t="s">
        <v>64</v>
      </c>
      <c r="DW124" s="888"/>
      <c r="DX124" s="888"/>
      <c r="DY124" s="888"/>
      <c r="DZ124" s="889"/>
    </row>
    <row r="125" spans="1:130" s="102" customFormat="1" ht="26.25" customHeight="1">
      <c r="A125" s="856"/>
      <c r="B125" s="857"/>
      <c r="C125" s="860" t="s">
        <v>394</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64</v>
      </c>
      <c r="AB125" s="816"/>
      <c r="AC125" s="816"/>
      <c r="AD125" s="816"/>
      <c r="AE125" s="817"/>
      <c r="AF125" s="818" t="s">
        <v>64</v>
      </c>
      <c r="AG125" s="816"/>
      <c r="AH125" s="816"/>
      <c r="AI125" s="816"/>
      <c r="AJ125" s="817"/>
      <c r="AK125" s="818" t="s">
        <v>64</v>
      </c>
      <c r="AL125" s="816"/>
      <c r="AM125" s="816"/>
      <c r="AN125" s="816"/>
      <c r="AO125" s="817"/>
      <c r="AP125" s="863" t="s">
        <v>64</v>
      </c>
      <c r="AQ125" s="864"/>
      <c r="AR125" s="864"/>
      <c r="AS125" s="864"/>
      <c r="AT125" s="86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0" t="s">
        <v>406</v>
      </c>
      <c r="CL125" s="891"/>
      <c r="CM125" s="891"/>
      <c r="CN125" s="891"/>
      <c r="CO125" s="892"/>
      <c r="CP125" s="899" t="s">
        <v>407</v>
      </c>
      <c r="CQ125" s="846"/>
      <c r="CR125" s="846"/>
      <c r="CS125" s="846"/>
      <c r="CT125" s="846"/>
      <c r="CU125" s="846"/>
      <c r="CV125" s="846"/>
      <c r="CW125" s="846"/>
      <c r="CX125" s="846"/>
      <c r="CY125" s="846"/>
      <c r="CZ125" s="846"/>
      <c r="DA125" s="846"/>
      <c r="DB125" s="846"/>
      <c r="DC125" s="846"/>
      <c r="DD125" s="846"/>
      <c r="DE125" s="846"/>
      <c r="DF125" s="847"/>
      <c r="DG125" s="900" t="s">
        <v>64</v>
      </c>
      <c r="DH125" s="881"/>
      <c r="DI125" s="881"/>
      <c r="DJ125" s="881"/>
      <c r="DK125" s="881"/>
      <c r="DL125" s="881" t="s">
        <v>64</v>
      </c>
      <c r="DM125" s="881"/>
      <c r="DN125" s="881"/>
      <c r="DO125" s="881"/>
      <c r="DP125" s="881"/>
      <c r="DQ125" s="881" t="s">
        <v>64</v>
      </c>
      <c r="DR125" s="881"/>
      <c r="DS125" s="881"/>
      <c r="DT125" s="881"/>
      <c r="DU125" s="881"/>
      <c r="DV125" s="882" t="s">
        <v>64</v>
      </c>
      <c r="DW125" s="882"/>
      <c r="DX125" s="882"/>
      <c r="DY125" s="882"/>
      <c r="DZ125" s="883"/>
    </row>
    <row r="126" spans="1:130" s="102" customFormat="1" ht="26.25" customHeight="1" thickBot="1">
      <c r="A126" s="856"/>
      <c r="B126" s="857"/>
      <c r="C126" s="860" t="s">
        <v>396</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t="s">
        <v>64</v>
      </c>
      <c r="AB126" s="816"/>
      <c r="AC126" s="816"/>
      <c r="AD126" s="816"/>
      <c r="AE126" s="817"/>
      <c r="AF126" s="818" t="s">
        <v>64</v>
      </c>
      <c r="AG126" s="816"/>
      <c r="AH126" s="816"/>
      <c r="AI126" s="816"/>
      <c r="AJ126" s="817"/>
      <c r="AK126" s="818" t="s">
        <v>64</v>
      </c>
      <c r="AL126" s="816"/>
      <c r="AM126" s="816"/>
      <c r="AN126" s="816"/>
      <c r="AO126" s="817"/>
      <c r="AP126" s="863" t="s">
        <v>64</v>
      </c>
      <c r="AQ126" s="864"/>
      <c r="AR126" s="864"/>
      <c r="AS126" s="864"/>
      <c r="AT126" s="86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3"/>
      <c r="CL126" s="894"/>
      <c r="CM126" s="894"/>
      <c r="CN126" s="894"/>
      <c r="CO126" s="895"/>
      <c r="CP126" s="853" t="s">
        <v>408</v>
      </c>
      <c r="CQ126" s="786"/>
      <c r="CR126" s="786"/>
      <c r="CS126" s="786"/>
      <c r="CT126" s="786"/>
      <c r="CU126" s="786"/>
      <c r="CV126" s="786"/>
      <c r="CW126" s="786"/>
      <c r="CX126" s="786"/>
      <c r="CY126" s="786"/>
      <c r="CZ126" s="786"/>
      <c r="DA126" s="786"/>
      <c r="DB126" s="786"/>
      <c r="DC126" s="786"/>
      <c r="DD126" s="786"/>
      <c r="DE126" s="786"/>
      <c r="DF126" s="787"/>
      <c r="DG126" s="825" t="s">
        <v>64</v>
      </c>
      <c r="DH126" s="826"/>
      <c r="DI126" s="826"/>
      <c r="DJ126" s="826"/>
      <c r="DK126" s="826"/>
      <c r="DL126" s="826" t="s">
        <v>64</v>
      </c>
      <c r="DM126" s="826"/>
      <c r="DN126" s="826"/>
      <c r="DO126" s="826"/>
      <c r="DP126" s="826"/>
      <c r="DQ126" s="826" t="s">
        <v>64</v>
      </c>
      <c r="DR126" s="826"/>
      <c r="DS126" s="826"/>
      <c r="DT126" s="826"/>
      <c r="DU126" s="826"/>
      <c r="DV126" s="832" t="s">
        <v>64</v>
      </c>
      <c r="DW126" s="832"/>
      <c r="DX126" s="832"/>
      <c r="DY126" s="832"/>
      <c r="DZ126" s="833"/>
    </row>
    <row r="127" spans="1:130" s="102" customFormat="1" ht="26.25" customHeight="1">
      <c r="A127" s="858"/>
      <c r="B127" s="859"/>
      <c r="C127" s="877" t="s">
        <v>409</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v>819</v>
      </c>
      <c r="AB127" s="816"/>
      <c r="AC127" s="816"/>
      <c r="AD127" s="816"/>
      <c r="AE127" s="817"/>
      <c r="AF127" s="818">
        <v>914</v>
      </c>
      <c r="AG127" s="816"/>
      <c r="AH127" s="816"/>
      <c r="AI127" s="816"/>
      <c r="AJ127" s="817"/>
      <c r="AK127" s="818">
        <v>798</v>
      </c>
      <c r="AL127" s="816"/>
      <c r="AM127" s="816"/>
      <c r="AN127" s="816"/>
      <c r="AO127" s="817"/>
      <c r="AP127" s="863">
        <v>0</v>
      </c>
      <c r="AQ127" s="864"/>
      <c r="AR127" s="864"/>
      <c r="AS127" s="864"/>
      <c r="AT127" s="865"/>
      <c r="AU127" s="138"/>
      <c r="AV127" s="138"/>
      <c r="AW127" s="138"/>
      <c r="AX127" s="880" t="s">
        <v>410</v>
      </c>
      <c r="AY127" s="850"/>
      <c r="AZ127" s="850"/>
      <c r="BA127" s="850"/>
      <c r="BB127" s="850"/>
      <c r="BC127" s="850"/>
      <c r="BD127" s="850"/>
      <c r="BE127" s="851"/>
      <c r="BF127" s="849" t="s">
        <v>411</v>
      </c>
      <c r="BG127" s="850"/>
      <c r="BH127" s="850"/>
      <c r="BI127" s="850"/>
      <c r="BJ127" s="850"/>
      <c r="BK127" s="850"/>
      <c r="BL127" s="851"/>
      <c r="BM127" s="849" t="s">
        <v>412</v>
      </c>
      <c r="BN127" s="850"/>
      <c r="BO127" s="850"/>
      <c r="BP127" s="850"/>
      <c r="BQ127" s="850"/>
      <c r="BR127" s="850"/>
      <c r="BS127" s="851"/>
      <c r="BT127" s="849" t="s">
        <v>413</v>
      </c>
      <c r="BU127" s="850"/>
      <c r="BV127" s="850"/>
      <c r="BW127" s="850"/>
      <c r="BX127" s="850"/>
      <c r="BY127" s="850"/>
      <c r="BZ127" s="852"/>
      <c r="CA127" s="138"/>
      <c r="CB127" s="138"/>
      <c r="CC127" s="138"/>
      <c r="CD127" s="139"/>
      <c r="CE127" s="139"/>
      <c r="CF127" s="139"/>
      <c r="CG127" s="136"/>
      <c r="CH127" s="136"/>
      <c r="CI127" s="136"/>
      <c r="CJ127" s="137"/>
      <c r="CK127" s="893"/>
      <c r="CL127" s="894"/>
      <c r="CM127" s="894"/>
      <c r="CN127" s="894"/>
      <c r="CO127" s="895"/>
      <c r="CP127" s="853" t="s">
        <v>414</v>
      </c>
      <c r="CQ127" s="786"/>
      <c r="CR127" s="786"/>
      <c r="CS127" s="786"/>
      <c r="CT127" s="786"/>
      <c r="CU127" s="786"/>
      <c r="CV127" s="786"/>
      <c r="CW127" s="786"/>
      <c r="CX127" s="786"/>
      <c r="CY127" s="786"/>
      <c r="CZ127" s="786"/>
      <c r="DA127" s="786"/>
      <c r="DB127" s="786"/>
      <c r="DC127" s="786"/>
      <c r="DD127" s="786"/>
      <c r="DE127" s="786"/>
      <c r="DF127" s="787"/>
      <c r="DG127" s="825" t="s">
        <v>64</v>
      </c>
      <c r="DH127" s="826"/>
      <c r="DI127" s="826"/>
      <c r="DJ127" s="826"/>
      <c r="DK127" s="826"/>
      <c r="DL127" s="826" t="s">
        <v>64</v>
      </c>
      <c r="DM127" s="826"/>
      <c r="DN127" s="826"/>
      <c r="DO127" s="826"/>
      <c r="DP127" s="826"/>
      <c r="DQ127" s="826" t="s">
        <v>64</v>
      </c>
      <c r="DR127" s="826"/>
      <c r="DS127" s="826"/>
      <c r="DT127" s="826"/>
      <c r="DU127" s="826"/>
      <c r="DV127" s="832" t="s">
        <v>64</v>
      </c>
      <c r="DW127" s="832"/>
      <c r="DX127" s="832"/>
      <c r="DY127" s="832"/>
      <c r="DZ127" s="833"/>
    </row>
    <row r="128" spans="1:130" s="102" customFormat="1" ht="26.25" customHeight="1" thickBot="1">
      <c r="A128" s="834" t="s">
        <v>415</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416</v>
      </c>
      <c r="X128" s="836"/>
      <c r="Y128" s="836"/>
      <c r="Z128" s="837"/>
      <c r="AA128" s="838" t="s">
        <v>64</v>
      </c>
      <c r="AB128" s="839"/>
      <c r="AC128" s="839"/>
      <c r="AD128" s="839"/>
      <c r="AE128" s="840"/>
      <c r="AF128" s="841" t="s">
        <v>64</v>
      </c>
      <c r="AG128" s="839"/>
      <c r="AH128" s="839"/>
      <c r="AI128" s="839"/>
      <c r="AJ128" s="840"/>
      <c r="AK128" s="841" t="s">
        <v>64</v>
      </c>
      <c r="AL128" s="839"/>
      <c r="AM128" s="839"/>
      <c r="AN128" s="839"/>
      <c r="AO128" s="840"/>
      <c r="AP128" s="842"/>
      <c r="AQ128" s="843"/>
      <c r="AR128" s="843"/>
      <c r="AS128" s="843"/>
      <c r="AT128" s="844"/>
      <c r="AU128" s="138"/>
      <c r="AV128" s="138"/>
      <c r="AW128" s="138"/>
      <c r="AX128" s="845" t="s">
        <v>417</v>
      </c>
      <c r="AY128" s="846"/>
      <c r="AZ128" s="846"/>
      <c r="BA128" s="846"/>
      <c r="BB128" s="846"/>
      <c r="BC128" s="846"/>
      <c r="BD128" s="846"/>
      <c r="BE128" s="847"/>
      <c r="BF128" s="822" t="s">
        <v>64</v>
      </c>
      <c r="BG128" s="823"/>
      <c r="BH128" s="823"/>
      <c r="BI128" s="823"/>
      <c r="BJ128" s="823"/>
      <c r="BK128" s="823"/>
      <c r="BL128" s="848"/>
      <c r="BM128" s="822">
        <v>15</v>
      </c>
      <c r="BN128" s="823"/>
      <c r="BO128" s="823"/>
      <c r="BP128" s="823"/>
      <c r="BQ128" s="823"/>
      <c r="BR128" s="823"/>
      <c r="BS128" s="848"/>
      <c r="BT128" s="822">
        <v>20</v>
      </c>
      <c r="BU128" s="823"/>
      <c r="BV128" s="823"/>
      <c r="BW128" s="823"/>
      <c r="BX128" s="823"/>
      <c r="BY128" s="823"/>
      <c r="BZ128" s="824"/>
      <c r="CA128" s="139"/>
      <c r="CB128" s="139"/>
      <c r="CC128" s="139"/>
      <c r="CD128" s="139"/>
      <c r="CE128" s="139"/>
      <c r="CF128" s="139"/>
      <c r="CG128" s="136"/>
      <c r="CH128" s="136"/>
      <c r="CI128" s="136"/>
      <c r="CJ128" s="137"/>
      <c r="CK128" s="896"/>
      <c r="CL128" s="897"/>
      <c r="CM128" s="897"/>
      <c r="CN128" s="897"/>
      <c r="CO128" s="898"/>
      <c r="CP128" s="827" t="s">
        <v>418</v>
      </c>
      <c r="CQ128" s="764"/>
      <c r="CR128" s="764"/>
      <c r="CS128" s="764"/>
      <c r="CT128" s="764"/>
      <c r="CU128" s="764"/>
      <c r="CV128" s="764"/>
      <c r="CW128" s="764"/>
      <c r="CX128" s="764"/>
      <c r="CY128" s="764"/>
      <c r="CZ128" s="764"/>
      <c r="DA128" s="764"/>
      <c r="DB128" s="764"/>
      <c r="DC128" s="764"/>
      <c r="DD128" s="764"/>
      <c r="DE128" s="764"/>
      <c r="DF128" s="765"/>
      <c r="DG128" s="828" t="s">
        <v>64</v>
      </c>
      <c r="DH128" s="829"/>
      <c r="DI128" s="829"/>
      <c r="DJ128" s="829"/>
      <c r="DK128" s="829"/>
      <c r="DL128" s="829" t="s">
        <v>64</v>
      </c>
      <c r="DM128" s="829"/>
      <c r="DN128" s="829"/>
      <c r="DO128" s="829"/>
      <c r="DP128" s="829"/>
      <c r="DQ128" s="829" t="s">
        <v>64</v>
      </c>
      <c r="DR128" s="829"/>
      <c r="DS128" s="829"/>
      <c r="DT128" s="829"/>
      <c r="DU128" s="829"/>
      <c r="DV128" s="830" t="s">
        <v>64</v>
      </c>
      <c r="DW128" s="830"/>
      <c r="DX128" s="830"/>
      <c r="DY128" s="830"/>
      <c r="DZ128" s="831"/>
    </row>
    <row r="129" spans="1:131" s="102" customFormat="1" ht="26.25" customHeight="1">
      <c r="A129" s="810" t="s">
        <v>44</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419</v>
      </c>
      <c r="X129" s="813"/>
      <c r="Y129" s="813"/>
      <c r="Z129" s="814"/>
      <c r="AA129" s="815">
        <v>3792584</v>
      </c>
      <c r="AB129" s="816"/>
      <c r="AC129" s="816"/>
      <c r="AD129" s="816"/>
      <c r="AE129" s="817"/>
      <c r="AF129" s="818">
        <v>3755442</v>
      </c>
      <c r="AG129" s="816"/>
      <c r="AH129" s="816"/>
      <c r="AI129" s="816"/>
      <c r="AJ129" s="817"/>
      <c r="AK129" s="818">
        <v>3789782</v>
      </c>
      <c r="AL129" s="816"/>
      <c r="AM129" s="816"/>
      <c r="AN129" s="816"/>
      <c r="AO129" s="817"/>
      <c r="AP129" s="819"/>
      <c r="AQ129" s="820"/>
      <c r="AR129" s="820"/>
      <c r="AS129" s="820"/>
      <c r="AT129" s="821"/>
      <c r="AU129" s="140"/>
      <c r="AV129" s="140"/>
      <c r="AW129" s="140"/>
      <c r="AX129" s="785" t="s">
        <v>420</v>
      </c>
      <c r="AY129" s="786"/>
      <c r="AZ129" s="786"/>
      <c r="BA129" s="786"/>
      <c r="BB129" s="786"/>
      <c r="BC129" s="786"/>
      <c r="BD129" s="786"/>
      <c r="BE129" s="787"/>
      <c r="BF129" s="805" t="s">
        <v>64</v>
      </c>
      <c r="BG129" s="806"/>
      <c r="BH129" s="806"/>
      <c r="BI129" s="806"/>
      <c r="BJ129" s="806"/>
      <c r="BK129" s="806"/>
      <c r="BL129" s="807"/>
      <c r="BM129" s="805">
        <v>20</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810" t="s">
        <v>421</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422</v>
      </c>
      <c r="X130" s="813"/>
      <c r="Y130" s="813"/>
      <c r="Z130" s="814"/>
      <c r="AA130" s="815">
        <v>518066</v>
      </c>
      <c r="AB130" s="816"/>
      <c r="AC130" s="816"/>
      <c r="AD130" s="816"/>
      <c r="AE130" s="817"/>
      <c r="AF130" s="818">
        <v>546923</v>
      </c>
      <c r="AG130" s="816"/>
      <c r="AH130" s="816"/>
      <c r="AI130" s="816"/>
      <c r="AJ130" s="817"/>
      <c r="AK130" s="818">
        <v>558071</v>
      </c>
      <c r="AL130" s="816"/>
      <c r="AM130" s="816"/>
      <c r="AN130" s="816"/>
      <c r="AO130" s="817"/>
      <c r="AP130" s="819"/>
      <c r="AQ130" s="820"/>
      <c r="AR130" s="820"/>
      <c r="AS130" s="820"/>
      <c r="AT130" s="821"/>
      <c r="AU130" s="140"/>
      <c r="AV130" s="140"/>
      <c r="AW130" s="140"/>
      <c r="AX130" s="785" t="s">
        <v>423</v>
      </c>
      <c r="AY130" s="786"/>
      <c r="AZ130" s="786"/>
      <c r="BA130" s="786"/>
      <c r="BB130" s="786"/>
      <c r="BC130" s="786"/>
      <c r="BD130" s="786"/>
      <c r="BE130" s="787"/>
      <c r="BF130" s="788">
        <v>4.5999999999999996</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424</v>
      </c>
      <c r="X131" s="796"/>
      <c r="Y131" s="796"/>
      <c r="Z131" s="797"/>
      <c r="AA131" s="798">
        <v>3274518</v>
      </c>
      <c r="AB131" s="799"/>
      <c r="AC131" s="799"/>
      <c r="AD131" s="799"/>
      <c r="AE131" s="800"/>
      <c r="AF131" s="801">
        <v>3208519</v>
      </c>
      <c r="AG131" s="799"/>
      <c r="AH131" s="799"/>
      <c r="AI131" s="799"/>
      <c r="AJ131" s="800"/>
      <c r="AK131" s="801">
        <v>3231711</v>
      </c>
      <c r="AL131" s="799"/>
      <c r="AM131" s="799"/>
      <c r="AN131" s="799"/>
      <c r="AO131" s="800"/>
      <c r="AP131" s="802"/>
      <c r="AQ131" s="803"/>
      <c r="AR131" s="803"/>
      <c r="AS131" s="803"/>
      <c r="AT131" s="804"/>
      <c r="AU131" s="140"/>
      <c r="AV131" s="140"/>
      <c r="AW131" s="140"/>
      <c r="AX131" s="763" t="s">
        <v>425</v>
      </c>
      <c r="AY131" s="764"/>
      <c r="AZ131" s="764"/>
      <c r="BA131" s="764"/>
      <c r="BB131" s="764"/>
      <c r="BC131" s="764"/>
      <c r="BD131" s="764"/>
      <c r="BE131" s="765"/>
      <c r="BF131" s="766">
        <v>43</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772" t="s">
        <v>426</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427</v>
      </c>
      <c r="W132" s="776"/>
      <c r="X132" s="776"/>
      <c r="Y132" s="776"/>
      <c r="Z132" s="777"/>
      <c r="AA132" s="778">
        <v>5.1170279110000001</v>
      </c>
      <c r="AB132" s="779"/>
      <c r="AC132" s="779"/>
      <c r="AD132" s="779"/>
      <c r="AE132" s="780"/>
      <c r="AF132" s="781">
        <v>4.5599231299999996</v>
      </c>
      <c r="AG132" s="779"/>
      <c r="AH132" s="779"/>
      <c r="AI132" s="779"/>
      <c r="AJ132" s="780"/>
      <c r="AK132" s="781">
        <v>4.3950402740000003</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428</v>
      </c>
      <c r="W133" s="755"/>
      <c r="X133" s="755"/>
      <c r="Y133" s="755"/>
      <c r="Z133" s="756"/>
      <c r="AA133" s="757">
        <v>4.0999999999999996</v>
      </c>
      <c r="AB133" s="758"/>
      <c r="AC133" s="758"/>
      <c r="AD133" s="758"/>
      <c r="AE133" s="759"/>
      <c r="AF133" s="757">
        <v>4.5</v>
      </c>
      <c r="AG133" s="758"/>
      <c r="AH133" s="758"/>
      <c r="AI133" s="758"/>
      <c r="AJ133" s="759"/>
      <c r="AK133" s="757">
        <v>4.5999999999999996</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T/qoJbPwbG7xytE1Tue+905ZolYoqPkgfrAWQMwL1DGMMX/pbyLajaqDjejwthbyQaYyOq2IU/q36hTz3R9Zmg==" saltValue="vkVI8m8FJdnyESkugy29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B37C5-E4F4-4658-9924-D78086AE4B0A}">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iw2qvLcF3wXC3GRVMYLj9e6e/Mwhh2lFOJT6KeDfncU1l4t0djye9MWC5BPojFqpAgW2a34ZuU5hD3xvAL+orQ==" saltValue="ps0KuWyZTDhDu+R6EIdN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D4C9-FFB0-4A6F-A23C-F0089A072D9E}">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BuwNiDGGDOzwoo24dPNVkk7dI7ZwwaUVXZn2rQkyfpGWR/g20cu7puQI/FLpnsC1x/7V9+/eoQ+MDmIdLC8zg==" saltValue="uzYdBs3iBmFp4ZphBFYxT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7A02F-F5E9-4A41-8F1B-7D4F6B740E4D}">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429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430</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0" t="s">
        <v>431</v>
      </c>
      <c r="AP7" s="157"/>
      <c r="AQ7" s="158" t="s">
        <v>432</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1"/>
      <c r="AP8" s="163" t="s">
        <v>433</v>
      </c>
      <c r="AQ8" s="164" t="s">
        <v>434</v>
      </c>
      <c r="AR8" s="165" t="s">
        <v>435</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4" t="s">
        <v>436</v>
      </c>
      <c r="AL9" s="1185"/>
      <c r="AM9" s="1185"/>
      <c r="AN9" s="1186"/>
      <c r="AO9" s="166">
        <v>955109</v>
      </c>
      <c r="AP9" s="166">
        <v>85148</v>
      </c>
      <c r="AQ9" s="167">
        <v>87631</v>
      </c>
      <c r="AR9" s="168">
        <v>-2.8</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4" t="s">
        <v>437</v>
      </c>
      <c r="AL10" s="1185"/>
      <c r="AM10" s="1185"/>
      <c r="AN10" s="1186"/>
      <c r="AO10" s="169">
        <v>140091</v>
      </c>
      <c r="AP10" s="169">
        <v>12489</v>
      </c>
      <c r="AQ10" s="170">
        <v>8917</v>
      </c>
      <c r="AR10" s="171">
        <v>40.1</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4" t="s">
        <v>438</v>
      </c>
      <c r="AL11" s="1185"/>
      <c r="AM11" s="1185"/>
      <c r="AN11" s="1186"/>
      <c r="AO11" s="169">
        <v>227543</v>
      </c>
      <c r="AP11" s="169">
        <v>20286</v>
      </c>
      <c r="AQ11" s="170">
        <v>14700</v>
      </c>
      <c r="AR11" s="171">
        <v>38</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4" t="s">
        <v>439</v>
      </c>
      <c r="AL12" s="1185"/>
      <c r="AM12" s="1185"/>
      <c r="AN12" s="1186"/>
      <c r="AO12" s="169">
        <v>158</v>
      </c>
      <c r="AP12" s="169">
        <v>14</v>
      </c>
      <c r="AQ12" s="170">
        <v>667</v>
      </c>
      <c r="AR12" s="171">
        <v>-97.9</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4" t="s">
        <v>440</v>
      </c>
      <c r="AL13" s="1185"/>
      <c r="AM13" s="1185"/>
      <c r="AN13" s="1186"/>
      <c r="AO13" s="169" t="s">
        <v>441</v>
      </c>
      <c r="AP13" s="169" t="s">
        <v>441</v>
      </c>
      <c r="AQ13" s="170" t="s">
        <v>441</v>
      </c>
      <c r="AR13" s="171" t="s">
        <v>441</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4" t="s">
        <v>442</v>
      </c>
      <c r="AL14" s="1185"/>
      <c r="AM14" s="1185"/>
      <c r="AN14" s="1186"/>
      <c r="AO14" s="169">
        <v>39329</v>
      </c>
      <c r="AP14" s="169">
        <v>3506</v>
      </c>
      <c r="AQ14" s="170">
        <v>4134</v>
      </c>
      <c r="AR14" s="171">
        <v>-15.2</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4" t="s">
        <v>443</v>
      </c>
      <c r="AL15" s="1185"/>
      <c r="AM15" s="1185"/>
      <c r="AN15" s="1186"/>
      <c r="AO15" s="169">
        <v>11959</v>
      </c>
      <c r="AP15" s="169">
        <v>1066</v>
      </c>
      <c r="AQ15" s="170">
        <v>2222</v>
      </c>
      <c r="AR15" s="171">
        <v>-52</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7" t="s">
        <v>444</v>
      </c>
      <c r="AL16" s="1188"/>
      <c r="AM16" s="1188"/>
      <c r="AN16" s="1189"/>
      <c r="AO16" s="169">
        <v>-90964</v>
      </c>
      <c r="AP16" s="169">
        <v>-8109</v>
      </c>
      <c r="AQ16" s="170">
        <v>-8178</v>
      </c>
      <c r="AR16" s="171">
        <v>-0.8</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7" t="s">
        <v>119</v>
      </c>
      <c r="AL17" s="1188"/>
      <c r="AM17" s="1188"/>
      <c r="AN17" s="1189"/>
      <c r="AO17" s="169">
        <v>1283225</v>
      </c>
      <c r="AP17" s="169">
        <v>114400</v>
      </c>
      <c r="AQ17" s="170">
        <v>110093</v>
      </c>
      <c r="AR17" s="171">
        <v>3.9</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445</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446</v>
      </c>
      <c r="AP20" s="177" t="s">
        <v>447</v>
      </c>
      <c r="AQ20" s="178" t="s">
        <v>448</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1" t="s">
        <v>449</v>
      </c>
      <c r="AL21" s="1182"/>
      <c r="AM21" s="1182"/>
      <c r="AN21" s="1183"/>
      <c r="AO21" s="181">
        <v>9.4499999999999993</v>
      </c>
      <c r="AP21" s="182">
        <v>10.38</v>
      </c>
      <c r="AQ21" s="183">
        <v>-0.93</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1" t="s">
        <v>450</v>
      </c>
      <c r="AL22" s="1182"/>
      <c r="AM22" s="1182"/>
      <c r="AN22" s="1183"/>
      <c r="AO22" s="186">
        <v>98.6</v>
      </c>
      <c r="AP22" s="187">
        <v>96.6</v>
      </c>
      <c r="AQ22" s="188">
        <v>2</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451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452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453</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0" t="s">
        <v>431</v>
      </c>
      <c r="AP30" s="157"/>
      <c r="AQ30" s="158" t="s">
        <v>432</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1"/>
      <c r="AP31" s="163" t="s">
        <v>433</v>
      </c>
      <c r="AQ31" s="164" t="s">
        <v>434</v>
      </c>
      <c r="AR31" s="165" t="s">
        <v>435</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2" t="s">
        <v>454</v>
      </c>
      <c r="AL32" s="1173"/>
      <c r="AM32" s="1173"/>
      <c r="AN32" s="1174"/>
      <c r="AO32" s="196">
        <v>649722</v>
      </c>
      <c r="AP32" s="196">
        <v>57923</v>
      </c>
      <c r="AQ32" s="197">
        <v>55141</v>
      </c>
      <c r="AR32" s="198">
        <v>5</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2" t="s">
        <v>455</v>
      </c>
      <c r="AL33" s="1173"/>
      <c r="AM33" s="1173"/>
      <c r="AN33" s="1174"/>
      <c r="AO33" s="196" t="s">
        <v>441</v>
      </c>
      <c r="AP33" s="196" t="s">
        <v>441</v>
      </c>
      <c r="AQ33" s="197" t="s">
        <v>441</v>
      </c>
      <c r="AR33" s="198" t="s">
        <v>441</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2" t="s">
        <v>456</v>
      </c>
      <c r="AL34" s="1173"/>
      <c r="AM34" s="1173"/>
      <c r="AN34" s="1174"/>
      <c r="AO34" s="196" t="s">
        <v>441</v>
      </c>
      <c r="AP34" s="196" t="s">
        <v>441</v>
      </c>
      <c r="AQ34" s="197">
        <v>3</v>
      </c>
      <c r="AR34" s="198" t="s">
        <v>441</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2" t="s">
        <v>457</v>
      </c>
      <c r="AL35" s="1173"/>
      <c r="AM35" s="1173"/>
      <c r="AN35" s="1174"/>
      <c r="AO35" s="196">
        <v>29965</v>
      </c>
      <c r="AP35" s="196">
        <v>2671</v>
      </c>
      <c r="AQ35" s="197">
        <v>21916</v>
      </c>
      <c r="AR35" s="198">
        <v>-87.8</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2" t="s">
        <v>458</v>
      </c>
      <c r="AL36" s="1173"/>
      <c r="AM36" s="1173"/>
      <c r="AN36" s="1174"/>
      <c r="AO36" s="196">
        <v>19621</v>
      </c>
      <c r="AP36" s="196">
        <v>1749</v>
      </c>
      <c r="AQ36" s="197">
        <v>3784</v>
      </c>
      <c r="AR36" s="198">
        <v>-53.8</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2" t="s">
        <v>459</v>
      </c>
      <c r="AL37" s="1173"/>
      <c r="AM37" s="1173"/>
      <c r="AN37" s="1174"/>
      <c r="AO37" s="196">
        <v>798</v>
      </c>
      <c r="AP37" s="196">
        <v>71</v>
      </c>
      <c r="AQ37" s="197">
        <v>1115</v>
      </c>
      <c r="AR37" s="198">
        <v>-93.6</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5" t="s">
        <v>460</v>
      </c>
      <c r="AL38" s="1176"/>
      <c r="AM38" s="1176"/>
      <c r="AN38" s="1177"/>
      <c r="AO38" s="199" t="s">
        <v>441</v>
      </c>
      <c r="AP38" s="199" t="s">
        <v>441</v>
      </c>
      <c r="AQ38" s="200">
        <v>2</v>
      </c>
      <c r="AR38" s="188" t="s">
        <v>441</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5" t="s">
        <v>461</v>
      </c>
      <c r="AL39" s="1176"/>
      <c r="AM39" s="1176"/>
      <c r="AN39" s="1177"/>
      <c r="AO39" s="196" t="s">
        <v>441</v>
      </c>
      <c r="AP39" s="196" t="s">
        <v>441</v>
      </c>
      <c r="AQ39" s="197">
        <v>-1435</v>
      </c>
      <c r="AR39" s="198" t="s">
        <v>441</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2" t="s">
        <v>462</v>
      </c>
      <c r="AL40" s="1173"/>
      <c r="AM40" s="1173"/>
      <c r="AN40" s="1174"/>
      <c r="AO40" s="196">
        <v>-558071</v>
      </c>
      <c r="AP40" s="196">
        <v>-49752</v>
      </c>
      <c r="AQ40" s="197">
        <v>-54229</v>
      </c>
      <c r="AR40" s="198">
        <v>-8.3000000000000007</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8" t="s">
        <v>229</v>
      </c>
      <c r="AL41" s="1179"/>
      <c r="AM41" s="1179"/>
      <c r="AN41" s="1180"/>
      <c r="AO41" s="196">
        <v>142035</v>
      </c>
      <c r="AP41" s="196">
        <v>12662</v>
      </c>
      <c r="AQ41" s="197">
        <v>26298</v>
      </c>
      <c r="AR41" s="198">
        <v>-51.9</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463</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464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465</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5" t="s">
        <v>431</v>
      </c>
      <c r="AN49" s="1167" t="s">
        <v>466</v>
      </c>
      <c r="AO49" s="1168"/>
      <c r="AP49" s="1168"/>
      <c r="AQ49" s="1168"/>
      <c r="AR49" s="1169"/>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6"/>
      <c r="AN50" s="212" t="s">
        <v>467</v>
      </c>
      <c r="AO50" s="213" t="s">
        <v>468</v>
      </c>
      <c r="AP50" s="214" t="s">
        <v>469</v>
      </c>
      <c r="AQ50" s="215" t="s">
        <v>470</v>
      </c>
      <c r="AR50" s="216" t="s">
        <v>471</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472</v>
      </c>
      <c r="AL51" s="209"/>
      <c r="AM51" s="217">
        <v>379322</v>
      </c>
      <c r="AN51" s="218">
        <v>31448</v>
      </c>
      <c r="AO51" s="219">
        <v>-55.7</v>
      </c>
      <c r="AP51" s="220">
        <v>91837</v>
      </c>
      <c r="AQ51" s="221">
        <v>11</v>
      </c>
      <c r="AR51" s="222">
        <v>-66.7</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473</v>
      </c>
      <c r="AM52" s="225">
        <v>366842</v>
      </c>
      <c r="AN52" s="226">
        <v>30413</v>
      </c>
      <c r="AO52" s="227">
        <v>-48.2</v>
      </c>
      <c r="AP52" s="228">
        <v>54439</v>
      </c>
      <c r="AQ52" s="229">
        <v>21.7</v>
      </c>
      <c r="AR52" s="230">
        <v>-69.900000000000006</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474</v>
      </c>
      <c r="AL53" s="209"/>
      <c r="AM53" s="217">
        <v>506428</v>
      </c>
      <c r="AN53" s="218">
        <v>42733</v>
      </c>
      <c r="AO53" s="219">
        <v>35.9</v>
      </c>
      <c r="AP53" s="220">
        <v>106092</v>
      </c>
      <c r="AQ53" s="221">
        <v>15.5</v>
      </c>
      <c r="AR53" s="222">
        <v>20.399999999999999</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473</v>
      </c>
      <c r="AM54" s="225">
        <v>403792</v>
      </c>
      <c r="AN54" s="226">
        <v>34072</v>
      </c>
      <c r="AO54" s="227">
        <v>12</v>
      </c>
      <c r="AP54" s="228">
        <v>44299</v>
      </c>
      <c r="AQ54" s="229">
        <v>-18.600000000000001</v>
      </c>
      <c r="AR54" s="230">
        <v>30.6</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475</v>
      </c>
      <c r="AL55" s="209"/>
      <c r="AM55" s="217">
        <v>508723</v>
      </c>
      <c r="AN55" s="218">
        <v>43705</v>
      </c>
      <c r="AO55" s="219">
        <v>2.2999999999999998</v>
      </c>
      <c r="AP55" s="220">
        <v>78903</v>
      </c>
      <c r="AQ55" s="221">
        <v>-25.6</v>
      </c>
      <c r="AR55" s="222">
        <v>27.9</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473</v>
      </c>
      <c r="AM56" s="225">
        <v>385111</v>
      </c>
      <c r="AN56" s="226">
        <v>33085</v>
      </c>
      <c r="AO56" s="227">
        <v>-2.9</v>
      </c>
      <c r="AP56" s="228">
        <v>49201</v>
      </c>
      <c r="AQ56" s="229">
        <v>11.1</v>
      </c>
      <c r="AR56" s="230">
        <v>-14</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476</v>
      </c>
      <c r="AL57" s="209"/>
      <c r="AM57" s="217">
        <v>824282</v>
      </c>
      <c r="AN57" s="218">
        <v>71833</v>
      </c>
      <c r="AO57" s="219">
        <v>64.400000000000006</v>
      </c>
      <c r="AP57" s="220">
        <v>82993</v>
      </c>
      <c r="AQ57" s="221">
        <v>5.2</v>
      </c>
      <c r="AR57" s="222">
        <v>59.2</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473</v>
      </c>
      <c r="AM58" s="225">
        <v>664657</v>
      </c>
      <c r="AN58" s="226">
        <v>57922</v>
      </c>
      <c r="AO58" s="227">
        <v>75.099999999999994</v>
      </c>
      <c r="AP58" s="228">
        <v>46787</v>
      </c>
      <c r="AQ58" s="229">
        <v>-4.9000000000000004</v>
      </c>
      <c r="AR58" s="230">
        <v>80</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477</v>
      </c>
      <c r="AL59" s="209"/>
      <c r="AM59" s="217">
        <v>696333</v>
      </c>
      <c r="AN59" s="218">
        <v>62078</v>
      </c>
      <c r="AO59" s="219">
        <v>-13.6</v>
      </c>
      <c r="AP59" s="220">
        <v>108252</v>
      </c>
      <c r="AQ59" s="221">
        <v>30.4</v>
      </c>
      <c r="AR59" s="222">
        <v>-44</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473</v>
      </c>
      <c r="AM60" s="225">
        <v>368291</v>
      </c>
      <c r="AN60" s="226">
        <v>32833</v>
      </c>
      <c r="AO60" s="227">
        <v>-43.3</v>
      </c>
      <c r="AP60" s="228">
        <v>50321</v>
      </c>
      <c r="AQ60" s="229">
        <v>7.6</v>
      </c>
      <c r="AR60" s="230">
        <v>-50.9</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478</v>
      </c>
      <c r="AL61" s="231"/>
      <c r="AM61" s="232">
        <v>583018</v>
      </c>
      <c r="AN61" s="233">
        <v>50359</v>
      </c>
      <c r="AO61" s="234">
        <v>6.7</v>
      </c>
      <c r="AP61" s="235">
        <v>93615</v>
      </c>
      <c r="AQ61" s="236">
        <v>7.3</v>
      </c>
      <c r="AR61" s="222">
        <v>-0.6</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473</v>
      </c>
      <c r="AM62" s="225">
        <v>437739</v>
      </c>
      <c r="AN62" s="226">
        <v>37665</v>
      </c>
      <c r="AO62" s="227">
        <v>-1.5</v>
      </c>
      <c r="AP62" s="228">
        <v>49009</v>
      </c>
      <c r="AQ62" s="229">
        <v>3.4</v>
      </c>
      <c r="AR62" s="230">
        <v>-4.9000000000000004</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g0gMW2E8lmFLSjDrbOlyy3yvghupLsuQ7kAgkQ2vt9khTXhzHruou63uv3m1uW5//E1f2KLmbNvZCpPLVBY9JA==" saltValue="xcaE8OW3VJhJvfqK+ccm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161D6-506F-4B6A-9EDF-2DB82602F313}">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skLO7j31oKN/ukZDQJDJI2jPR7D0oPUxrY6TSwGcKhfuO7Pbh9SR4cxYN9YPz5hHTeFf4VSFrDVm7vaJujOhA==" saltValue="cmy8x7IKiG44nB1HvzJ5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FD39-5260-48CB-875D-299C73A2D3D5}">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gq7GkMRTrAjBpNLlGOaUIBfa6oODINP4loF7WKWF04x6iv2DqWJV3cxWto7jQXA3J3OHSyf0aS22OxpXBUr2g==" saltValue="wCAkmebeR3v64P2kaqb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62F18-5514-4003-9D0E-215F284B8301}">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479</v>
      </c>
    </row>
    <row r="46" spans="2:10" ht="29.25" customHeight="1" thickBot="1">
      <c r="B46" s="242" t="s">
        <v>24</v>
      </c>
      <c r="C46" s="243"/>
      <c r="D46" s="243"/>
      <c r="E46" s="244" t="s">
        <v>480</v>
      </c>
      <c r="F46" s="245" t="s">
        <v>4</v>
      </c>
      <c r="G46" s="246" t="s">
        <v>5</v>
      </c>
      <c r="H46" s="246" t="s">
        <v>6</v>
      </c>
      <c r="I46" s="246" t="s">
        <v>7</v>
      </c>
      <c r="J46" s="247" t="s">
        <v>8</v>
      </c>
    </row>
    <row r="47" spans="2:10" ht="57.75" customHeight="1">
      <c r="B47" s="248"/>
      <c r="C47" s="1190" t="s">
        <v>481</v>
      </c>
      <c r="D47" s="1190"/>
      <c r="E47" s="1191"/>
      <c r="F47" s="249">
        <v>10.199999999999999</v>
      </c>
      <c r="G47" s="250">
        <v>12.18</v>
      </c>
      <c r="H47" s="250">
        <v>12.66</v>
      </c>
      <c r="I47" s="250">
        <v>12.79</v>
      </c>
      <c r="J47" s="251">
        <v>17.489999999999998</v>
      </c>
    </row>
    <row r="48" spans="2:10" ht="57.75" customHeight="1">
      <c r="B48" s="252"/>
      <c r="C48" s="1192" t="s">
        <v>482</v>
      </c>
      <c r="D48" s="1192"/>
      <c r="E48" s="1193"/>
      <c r="F48" s="253">
        <v>4.3</v>
      </c>
      <c r="G48" s="254">
        <v>5.2</v>
      </c>
      <c r="H48" s="254">
        <v>5.22</v>
      </c>
      <c r="I48" s="254">
        <v>6.51</v>
      </c>
      <c r="J48" s="255">
        <v>4.72</v>
      </c>
    </row>
    <row r="49" spans="2:10" ht="57.75" customHeight="1" thickBot="1">
      <c r="B49" s="256"/>
      <c r="C49" s="1194" t="s">
        <v>483</v>
      </c>
      <c r="D49" s="1194"/>
      <c r="E49" s="1195"/>
      <c r="F49" s="257" t="s">
        <v>484</v>
      </c>
      <c r="G49" s="258">
        <v>6.54</v>
      </c>
      <c r="H49" s="258">
        <v>6.49</v>
      </c>
      <c r="I49" s="258">
        <v>1.24</v>
      </c>
      <c r="J49" s="259">
        <v>3.08</v>
      </c>
    </row>
    <row r="50" spans="2:10" ht="13.5" customHeight="1"/>
    <row r="51" spans="2:10" ht="13.5" hidden="1" customHeight="1"/>
    <row r="52" spans="2:10" ht="13.5" hidden="1" customHeight="1"/>
    <row r="53" spans="2:10" ht="13.5" hidden="1" customHeight="1"/>
  </sheetData>
  <sheetProtection algorithmName="SHA-512" hashValue="Ofju/RNBxWNCjMWJkcB+YKFIg/I6Zn6fK4lwjaMEVg3yO8AbeVnWGXr3Jxe3+cO0BVWWQO6ZDV7s4I7z7gi8hQ==" saltValue="zv3pKMsT6+8H0FifWgm9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2020-09-28T01:58:26Z</cp:lastPrinted>
  <dcterms:created xsi:type="dcterms:W3CDTF">2020-07-20T09:02:21Z</dcterms:created>
  <dcterms:modified xsi:type="dcterms:W3CDTF">2020-09-28T08:19:15Z</dcterms:modified>
  <cp:category/>
</cp:coreProperties>
</file>