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5030" windowHeight="7620" activeTab="0"/>
  </bookViews>
  <sheets>
    <sheet name="第24表　国民健康保険税（平成24年度）" sheetId="1" r:id="rId1"/>
  </sheets>
  <definedNames>
    <definedName name="_xlnm.Print_Area" localSheetId="0">'第24表　国民健康保険税（平成24年度）'!$A$1:$P$81</definedName>
  </definedNames>
  <calcPr fullCalcOnLoad="1"/>
</workbook>
</file>

<file path=xl/sharedStrings.xml><?xml version="1.0" encoding="utf-8"?>
<sst xmlns="http://schemas.openxmlformats.org/spreadsheetml/2006/main" count="195" uniqueCount="108">
  <si>
    <t>市町村名</t>
  </si>
  <si>
    <t>調定済額</t>
  </si>
  <si>
    <t>収入済額</t>
  </si>
  <si>
    <t>納　　税　　率</t>
  </si>
  <si>
    <t>現年課税分</t>
  </si>
  <si>
    <t>滞納繰越分</t>
  </si>
  <si>
    <t>合計</t>
  </si>
  <si>
    <t>徴収猶予に係る</t>
  </si>
  <si>
    <t>調定済額</t>
  </si>
  <si>
    <t>現年</t>
  </si>
  <si>
    <t>滞繰</t>
  </si>
  <si>
    <t>A</t>
  </si>
  <si>
    <t>B</t>
  </si>
  <si>
    <t>C</t>
  </si>
  <si>
    <t>D</t>
  </si>
  <si>
    <t>E</t>
  </si>
  <si>
    <t>F</t>
  </si>
  <si>
    <t>G</t>
  </si>
  <si>
    <t>E/A</t>
  </si>
  <si>
    <t>F/B</t>
  </si>
  <si>
    <t>G/C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</si>
  <si>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</si>
  <si>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</si>
  <si>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</si>
  <si>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</si>
  <si>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</si>
  <si>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</si>
  <si>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</si>
  <si>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</si>
  <si>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</si>
  <si>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</si>
  <si>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</si>
  <si>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</si>
  <si>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</si>
  <si>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</si>
  <si>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</si>
  <si>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</si>
  <si>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</si>
  <si>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</si>
  <si>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</si>
  <si>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</si>
  <si>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</si>
  <si>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</si>
  <si>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</si>
  <si>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</si>
  <si>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</si>
  <si>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</si>
  <si>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</si>
  <si>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</si>
  <si>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</si>
  <si>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</si>
  <si>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</si>
  <si>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</si>
  <si>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</si>
  <si>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</si>
  <si>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</si>
  <si>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</si>
  <si>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</si>
  <si>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</si>
  <si>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市　計</t>
  </si>
  <si>
    <t>資料　「地方財政状況調」第６表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</si>
  <si>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</si>
  <si>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</si>
  <si>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</si>
  <si>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</si>
  <si>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</si>
  <si>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</si>
  <si>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</si>
  <si>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</si>
  <si>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</si>
  <si>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</si>
  <si>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</si>
  <si>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</si>
  <si>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</si>
  <si>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</si>
  <si>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</si>
  <si>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</si>
  <si>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</si>
  <si>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</si>
  <si>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</si>
  <si>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</si>
  <si>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</si>
  <si>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</si>
  <si>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</si>
  <si>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</si>
  <si>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</si>
  <si>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</si>
  <si>
    <t>A</t>
  </si>
  <si>
    <t>B</t>
  </si>
  <si>
    <t>C</t>
  </si>
  <si>
    <t>D</t>
  </si>
  <si>
    <t>E</t>
  </si>
  <si>
    <t>F</t>
  </si>
  <si>
    <t>G</t>
  </si>
  <si>
    <t>白岡市</t>
  </si>
  <si>
    <t>２４　年　度</t>
  </si>
  <si>
    <t>２３年度</t>
  </si>
  <si>
    <t>第24表　国民健康保険税(平成24年度）</t>
  </si>
  <si>
    <t>納　　税　　率</t>
  </si>
  <si>
    <t>２４　年　度</t>
  </si>
  <si>
    <t>２３年度</t>
  </si>
  <si>
    <t>現年</t>
  </si>
  <si>
    <t>滞繰</t>
  </si>
  <si>
    <t>合計</t>
  </si>
  <si>
    <t>E/A</t>
  </si>
  <si>
    <t>F/B</t>
  </si>
  <si>
    <t>G/C</t>
  </si>
  <si>
    <t>鶴ヶ島市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</si>
</sst>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* 0.0\ ;* \-0.0\ ;\ * 0.0\ 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2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5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7" fillId="0" borderId="0" xfId="60" applyFont="1">
      <alignment vertical="center"/>
      <protection/>
    </xf>
    <xf numFmtId="0" fontId="8" fillId="0" borderId="0" xfId="60" applyFont="1">
      <alignment vertical="center"/>
      <protection/>
    </xf>
    <xf numFmtId="0" fontId="8" fillId="0" borderId="10" xfId="60" applyFont="1" applyBorder="1" applyAlignment="1">
      <alignment horizontal="distributed" vertical="center"/>
      <protection/>
    </xf>
    <xf numFmtId="0" fontId="8" fillId="0" borderId="11" xfId="60" applyFont="1" applyBorder="1" applyAlignment="1">
      <alignment horizontal="distributed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right" vertical="center"/>
      <protection/>
    </xf>
    <xf numFmtId="0" fontId="8" fillId="0" borderId="12" xfId="60" applyFont="1" applyBorder="1">
      <alignment vertical="center"/>
      <protection/>
    </xf>
    <xf numFmtId="0" fontId="8" fillId="0" borderId="13" xfId="60" applyFont="1" applyBorder="1">
      <alignment vertical="center"/>
      <protection/>
    </xf>
    <xf numFmtId="0" fontId="8" fillId="0" borderId="14" xfId="60" applyFont="1" applyBorder="1" applyAlignment="1">
      <alignment horizontal="distributed" vertical="center"/>
      <protection/>
    </xf>
    <xf numFmtId="176" fontId="8" fillId="0" borderId="11" xfId="60" applyNumberFormat="1" applyFont="1" applyBorder="1">
      <alignment vertical="center"/>
      <protection/>
    </xf>
    <xf numFmtId="176" fontId="8" fillId="0" borderId="11" xfId="60" applyNumberFormat="1" applyFont="1" applyFill="1" applyBorder="1">
      <alignment vertical="center"/>
      <protection/>
    </xf>
    <xf numFmtId="0" fontId="8" fillId="0" borderId="15" xfId="60" applyFont="1" applyBorder="1" applyAlignment="1">
      <alignment horizontal="distributed" vertical="center"/>
      <protection/>
    </xf>
    <xf numFmtId="0" fontId="8" fillId="0" borderId="16" xfId="60" applyFont="1" applyBorder="1">
      <alignment vertical="center"/>
      <protection/>
    </xf>
    <xf numFmtId="0" fontId="8" fillId="0" borderId="17" xfId="60" applyFont="1" applyBorder="1" applyAlignment="1">
      <alignment horizontal="distributed" vertical="center"/>
      <protection/>
    </xf>
    <xf numFmtId="176" fontId="8" fillId="0" borderId="18" xfId="60" applyNumberFormat="1" applyFont="1" applyBorder="1">
      <alignment vertical="center"/>
      <protection/>
    </xf>
    <xf numFmtId="176" fontId="8" fillId="0" borderId="18" xfId="60" applyNumberFormat="1" applyFont="1" applyFill="1" applyBorder="1">
      <alignment vertical="center"/>
      <protection/>
    </xf>
    <xf numFmtId="0" fontId="8" fillId="0" borderId="19" xfId="60" applyFont="1" applyBorder="1" applyAlignment="1">
      <alignment horizontal="distributed" vertical="center"/>
      <protection/>
    </xf>
    <xf numFmtId="0" fontId="8" fillId="0" borderId="20" xfId="60" applyFont="1" applyBorder="1">
      <alignment vertical="center"/>
      <protection/>
    </xf>
    <xf numFmtId="0" fontId="8" fillId="0" borderId="21" xfId="60" applyFont="1" applyBorder="1" applyAlignment="1">
      <alignment horizontal="distributed" vertical="center"/>
      <protection/>
    </xf>
    <xf numFmtId="176" fontId="8" fillId="0" borderId="10" xfId="60" applyNumberFormat="1" applyFont="1" applyBorder="1">
      <alignment vertical="center"/>
      <protection/>
    </xf>
    <xf numFmtId="176" fontId="8" fillId="0" borderId="10" xfId="60" applyNumberFormat="1" applyFont="1" applyFill="1" applyBorder="1">
      <alignment vertical="center"/>
      <protection/>
    </xf>
    <xf numFmtId="0" fontId="8" fillId="0" borderId="22" xfId="60" applyFont="1" applyBorder="1" applyAlignment="1">
      <alignment horizontal="distributed" vertical="center"/>
      <protection/>
    </xf>
    <xf numFmtId="0" fontId="8" fillId="0" borderId="0" xfId="60" applyFont="1" applyBorder="1">
      <alignment vertical="center"/>
      <protection/>
    </xf>
    <xf numFmtId="0" fontId="8" fillId="0" borderId="23" xfId="60" applyFont="1" applyBorder="1">
      <alignment vertical="center"/>
      <protection/>
    </xf>
    <xf numFmtId="0" fontId="8" fillId="0" borderId="24" xfId="60" applyFont="1" applyBorder="1" applyAlignment="1">
      <alignment horizontal="distributed" vertical="center"/>
      <protection/>
    </xf>
    <xf numFmtId="176" fontId="8" fillId="0" borderId="25" xfId="60" applyNumberFormat="1" applyFont="1" applyBorder="1">
      <alignment vertical="center"/>
      <protection/>
    </xf>
    <xf numFmtId="176" fontId="8" fillId="0" borderId="25" xfId="60" applyNumberFormat="1" applyFont="1" applyFill="1" applyBorder="1">
      <alignment vertical="center"/>
      <protection/>
    </xf>
    <xf numFmtId="0" fontId="8" fillId="0" borderId="26" xfId="60" applyFont="1" applyBorder="1" applyAlignment="1">
      <alignment horizontal="distributed" vertical="center"/>
      <protection/>
    </xf>
    <xf numFmtId="0" fontId="8" fillId="0" borderId="0" xfId="60" applyFont="1" applyAlignment="1">
      <alignment horizontal="distributed" vertical="center"/>
      <protection/>
    </xf>
    <xf numFmtId="176" fontId="8" fillId="0" borderId="0" xfId="60" applyNumberFormat="1" applyFont="1">
      <alignment vertical="center"/>
      <protection/>
    </xf>
    <xf numFmtId="176" fontId="9" fillId="0" borderId="0" xfId="60" applyNumberFormat="1" applyFont="1">
      <alignment vertical="center"/>
      <protection/>
    </xf>
    <xf numFmtId="177" fontId="8" fillId="0" borderId="0" xfId="60" applyNumberFormat="1" applyFont="1">
      <alignment vertical="center"/>
      <protection/>
    </xf>
    <xf numFmtId="0" fontId="8" fillId="0" borderId="27" xfId="60" applyFont="1" applyBorder="1">
      <alignment vertical="center"/>
      <protection/>
    </xf>
    <xf numFmtId="0" fontId="8" fillId="0" borderId="28" xfId="60" applyFont="1" applyBorder="1" applyAlignment="1">
      <alignment horizontal="distributed" vertical="center"/>
      <protection/>
    </xf>
    <xf numFmtId="176" fontId="8" fillId="0" borderId="29" xfId="60" applyNumberFormat="1" applyFont="1" applyBorder="1">
      <alignment vertical="center"/>
      <protection/>
    </xf>
    <xf numFmtId="0" fontId="8" fillId="0" borderId="30" xfId="60" applyFont="1" applyBorder="1" applyAlignment="1">
      <alignment horizontal="distributed" vertical="center"/>
      <protection/>
    </xf>
    <xf numFmtId="0" fontId="8" fillId="0" borderId="31" xfId="60" applyFont="1" applyBorder="1" applyAlignment="1">
      <alignment horizontal="center" vertical="center"/>
      <protection/>
    </xf>
    <xf numFmtId="178" fontId="8" fillId="0" borderId="11" xfId="60" applyNumberFormat="1" applyFont="1" applyBorder="1" applyAlignment="1">
      <alignment horizontal="center" vertical="center"/>
      <protection/>
    </xf>
    <xf numFmtId="178" fontId="8" fillId="0" borderId="11" xfId="61" applyNumberFormat="1" applyFont="1" applyBorder="1" applyAlignment="1">
      <alignment horizontal="center" vertical="center"/>
      <protection/>
    </xf>
    <xf numFmtId="178" fontId="43" fillId="0" borderId="0" xfId="0" applyNumberFormat="1" applyFont="1" applyAlignment="1">
      <alignment horizontal="center" vertical="center"/>
    </xf>
    <xf numFmtId="178" fontId="8" fillId="0" borderId="18" xfId="61" applyNumberFormat="1" applyFont="1" applyBorder="1" applyAlignment="1">
      <alignment horizontal="center" vertical="center"/>
      <protection/>
    </xf>
    <xf numFmtId="178" fontId="8" fillId="0" borderId="10" xfId="61" applyNumberFormat="1" applyFont="1" applyBorder="1" applyAlignment="1">
      <alignment horizontal="center" vertical="center"/>
      <protection/>
    </xf>
    <xf numFmtId="178" fontId="8" fillId="0" borderId="25" xfId="61" applyNumberFormat="1" applyFont="1" applyBorder="1" applyAlignment="1">
      <alignment horizontal="center" vertical="center"/>
      <protection/>
    </xf>
    <xf numFmtId="177" fontId="8" fillId="0" borderId="0" xfId="61" applyNumberFormat="1" applyFont="1" applyBorder="1">
      <alignment vertical="center"/>
      <protection/>
    </xf>
    <xf numFmtId="177" fontId="8" fillId="0" borderId="0" xfId="61" applyNumberFormat="1" applyFont="1">
      <alignment vertical="center"/>
      <protection/>
    </xf>
    <xf numFmtId="177" fontId="8" fillId="0" borderId="0" xfId="60" applyNumberFormat="1" applyFont="1" applyAlignment="1">
      <alignment/>
      <protection/>
    </xf>
    <xf numFmtId="0" fontId="8" fillId="0" borderId="31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right" vertical="center"/>
      <protection/>
    </xf>
    <xf numFmtId="0" fontId="8" fillId="0" borderId="12" xfId="61" applyFont="1" applyBorder="1">
      <alignment vertical="center"/>
      <protection/>
    </xf>
    <xf numFmtId="178" fontId="8" fillId="0" borderId="29" xfId="61" applyNumberFormat="1" applyFont="1" applyBorder="1" applyAlignment="1">
      <alignment horizontal="center" vertical="center"/>
      <protection/>
    </xf>
    <xf numFmtId="0" fontId="8" fillId="0" borderId="32" xfId="60" applyFont="1" applyBorder="1" applyAlignment="1">
      <alignment horizontal="center" vertical="center"/>
      <protection/>
    </xf>
    <xf numFmtId="0" fontId="8" fillId="0" borderId="33" xfId="60" applyFont="1" applyBorder="1" applyAlignment="1">
      <alignment horizontal="center" vertical="center"/>
      <protection/>
    </xf>
    <xf numFmtId="0" fontId="8" fillId="0" borderId="34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distributed" vertical="center"/>
      <protection/>
    </xf>
    <xf numFmtId="0" fontId="8" fillId="0" borderId="11" xfId="60" applyFont="1" applyBorder="1" applyAlignment="1">
      <alignment horizontal="distributed" vertical="center"/>
      <protection/>
    </xf>
    <xf numFmtId="0" fontId="8" fillId="0" borderId="31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8" fillId="0" borderId="36" xfId="60" applyFont="1" applyBorder="1" applyAlignment="1">
      <alignment horizontal="center" vertical="center"/>
      <protection/>
    </xf>
    <xf numFmtId="0" fontId="8" fillId="0" borderId="37" xfId="60" applyFont="1" applyBorder="1" applyAlignment="1">
      <alignment horizontal="center" vertical="center"/>
      <protection/>
    </xf>
    <xf numFmtId="0" fontId="8" fillId="0" borderId="38" xfId="60" applyFont="1" applyBorder="1" applyAlignment="1">
      <alignment horizontal="center" vertical="center"/>
      <protection/>
    </xf>
    <xf numFmtId="0" fontId="8" fillId="0" borderId="39" xfId="60" applyFont="1" applyBorder="1" applyAlignment="1">
      <alignment horizontal="center" vertical="center"/>
      <protection/>
    </xf>
    <xf numFmtId="0" fontId="8" fillId="0" borderId="40" xfId="60" applyFont="1" applyBorder="1" applyAlignment="1">
      <alignment horizontal="center" vertical="center"/>
      <protection/>
    </xf>
    <xf numFmtId="0" fontId="8" fillId="0" borderId="41" xfId="60" applyFont="1" applyBorder="1" applyAlignment="1">
      <alignment horizontal="center" vertical="center"/>
      <protection/>
    </xf>
    <xf numFmtId="0" fontId="8" fillId="0" borderId="37" xfId="60" applyFont="1" applyBorder="1" applyAlignment="1">
      <alignment horizontal="distributed" vertical="center" indent="2"/>
      <protection/>
    </xf>
    <xf numFmtId="0" fontId="8" fillId="0" borderId="42" xfId="61" applyFont="1" applyBorder="1" applyAlignment="1">
      <alignment horizontal="center" vertical="center"/>
      <protection/>
    </xf>
    <xf numFmtId="0" fontId="8" fillId="0" borderId="43" xfId="61" applyFont="1" applyBorder="1" applyAlignment="1">
      <alignment horizontal="center" vertical="center"/>
      <protection/>
    </xf>
    <xf numFmtId="0" fontId="8" fillId="0" borderId="42" xfId="60" applyFont="1" applyBorder="1" applyAlignment="1">
      <alignment horizontal="center" vertical="center"/>
      <protection/>
    </xf>
    <xf numFmtId="0" fontId="8" fillId="0" borderId="43" xfId="60" applyFont="1" applyBorder="1" applyAlignment="1">
      <alignment horizontal="center" vertical="center"/>
      <protection/>
    </xf>
    <xf numFmtId="0" fontId="8" fillId="0" borderId="31" xfId="60" applyFont="1" applyBorder="1" applyAlignment="1">
      <alignment horizontal="center" vertical="center"/>
      <protection/>
    </xf>
    <xf numFmtId="0" fontId="8" fillId="0" borderId="35" xfId="60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" xfId="60"/>
    <cellStyle name="標準_第20表_第20表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8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421875" style="3" customWidth="1"/>
    <col min="2" max="2" width="3.8515625" style="3" customWidth="1"/>
    <col min="3" max="3" width="4.421875" style="3" bestFit="1" customWidth="1"/>
    <col min="4" max="4" width="11.00390625" style="3" bestFit="1" customWidth="1"/>
    <col min="5" max="11" width="14.28125" style="3" customWidth="1"/>
    <col min="12" max="15" width="7.8515625" style="3" customWidth="1"/>
    <col min="16" max="16" width="10.8515625" style="3" customWidth="1"/>
    <col min="17" max="16384" width="9.00390625" style="3" customWidth="1"/>
  </cols>
  <sheetData>
    <row r="1" spans="3:8" ht="21">
      <c r="C1" s="1"/>
      <c r="D1" s="2"/>
      <c r="E1" s="2"/>
      <c r="F1" s="2"/>
      <c r="G1" s="2"/>
      <c r="H1" s="2"/>
    </row>
    <row r="2" spans="3:8" ht="21">
      <c r="C2" s="3" t="s">
        <v>97</v>
      </c>
      <c r="D2" s="2"/>
      <c r="E2" s="2"/>
      <c r="F2" s="2"/>
      <c r="G2" s="2"/>
      <c r="H2" s="2"/>
    </row>
    <row r="3" s="4" customFormat="1" ht="21" customHeight="1" thickBot="1">
      <c r="O3" s="4" t="s">
        <v>86</v>
      </c>
    </row>
    <row r="4" spans="3:16" s="4" customFormat="1" ht="14.25" customHeight="1">
      <c r="C4" s="61" t="s">
        <v>0</v>
      </c>
      <c r="D4" s="62"/>
      <c r="E4" s="67" t="s">
        <v>1</v>
      </c>
      <c r="F4" s="67"/>
      <c r="G4" s="67"/>
      <c r="H4" s="67"/>
      <c r="I4" s="67" t="s">
        <v>2</v>
      </c>
      <c r="J4" s="67"/>
      <c r="K4" s="67"/>
      <c r="L4" s="70" t="s">
        <v>3</v>
      </c>
      <c r="M4" s="71"/>
      <c r="N4" s="71"/>
      <c r="O4" s="71"/>
      <c r="P4" s="54" t="s">
        <v>0</v>
      </c>
    </row>
    <row r="5" spans="3:16" s="4" customFormat="1" ht="12">
      <c r="C5" s="63"/>
      <c r="D5" s="64"/>
      <c r="E5" s="57" t="s">
        <v>4</v>
      </c>
      <c r="F5" s="57" t="s">
        <v>5</v>
      </c>
      <c r="G5" s="57" t="s">
        <v>6</v>
      </c>
      <c r="H5" s="5" t="s">
        <v>7</v>
      </c>
      <c r="I5" s="57" t="s">
        <v>4</v>
      </c>
      <c r="J5" s="57" t="s">
        <v>5</v>
      </c>
      <c r="K5" s="57" t="s">
        <v>6</v>
      </c>
      <c r="L5" s="72" t="s">
        <v>95</v>
      </c>
      <c r="M5" s="73"/>
      <c r="N5" s="73"/>
      <c r="O5" s="39" t="s">
        <v>96</v>
      </c>
      <c r="P5" s="55"/>
    </row>
    <row r="6" spans="3:16" s="4" customFormat="1" ht="12">
      <c r="C6" s="63"/>
      <c r="D6" s="64"/>
      <c r="E6" s="58"/>
      <c r="F6" s="58"/>
      <c r="G6" s="58"/>
      <c r="H6" s="6" t="s">
        <v>8</v>
      </c>
      <c r="I6" s="58"/>
      <c r="J6" s="58"/>
      <c r="K6" s="58"/>
      <c r="L6" s="7" t="s">
        <v>9</v>
      </c>
      <c r="M6" s="7" t="s">
        <v>10</v>
      </c>
      <c r="N6" s="7" t="s">
        <v>6</v>
      </c>
      <c r="O6" s="7" t="s">
        <v>6</v>
      </c>
      <c r="P6" s="55"/>
    </row>
    <row r="7" spans="3:16" s="4" customFormat="1" ht="12.75" thickBot="1">
      <c r="C7" s="65"/>
      <c r="D7" s="66"/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9"/>
      <c r="P7" s="56"/>
    </row>
    <row r="8" spans="3:16" s="4" customFormat="1" ht="15.75" customHeight="1">
      <c r="C8" s="10">
        <v>1</v>
      </c>
      <c r="D8" s="11" t="s">
        <v>21</v>
      </c>
      <c r="E8" s="12">
        <v>30463390</v>
      </c>
      <c r="F8" s="12">
        <v>17206082</v>
      </c>
      <c r="G8" s="12">
        <v>47669472</v>
      </c>
      <c r="H8" s="13">
        <v>0</v>
      </c>
      <c r="I8" s="12">
        <v>26537509</v>
      </c>
      <c r="J8" s="12">
        <v>2536739</v>
      </c>
      <c r="K8" s="12">
        <v>29074248</v>
      </c>
      <c r="L8" s="40">
        <f>IF(ISERROR(I8/E8),"-",ROUND(I8/E8*100,1))</f>
        <v>87.1</v>
      </c>
      <c r="M8" s="40">
        <f>IF(ISERROR(J8/F8),"-",ROUND(J8/F8*100,1))</f>
        <v>14.7</v>
      </c>
      <c r="N8" s="40">
        <f>IF(ISERROR(K8/G8),"-",ROUND(K8/G8*100,1))</f>
        <v>61</v>
      </c>
      <c r="O8" s="41">
        <v>60.25517504005789</v>
      </c>
      <c r="P8" s="14" t="s">
        <v>21</v>
      </c>
    </row>
    <row r="9" spans="3:16" s="4" customFormat="1" ht="15.75" customHeight="1">
      <c r="C9" s="10">
        <v>2</v>
      </c>
      <c r="D9" s="11" t="s">
        <v>22</v>
      </c>
      <c r="E9" s="12">
        <v>8724696</v>
      </c>
      <c r="F9" s="12">
        <v>5652628</v>
      </c>
      <c r="G9" s="12">
        <v>14377324</v>
      </c>
      <c r="H9" s="13">
        <v>0</v>
      </c>
      <c r="I9" s="12">
        <v>7724975</v>
      </c>
      <c r="J9" s="12">
        <v>912069</v>
      </c>
      <c r="K9" s="12">
        <v>8637044</v>
      </c>
      <c r="L9" s="41">
        <f aca="true" t="shared" si="0" ref="L9:N48">IF(ISERROR(I9/E9),"-",ROUND(I9/E9*100,1))</f>
        <v>88.5</v>
      </c>
      <c r="M9" s="41">
        <f t="shared" si="0"/>
        <v>16.1</v>
      </c>
      <c r="N9" s="41">
        <f t="shared" si="0"/>
        <v>60.1</v>
      </c>
      <c r="O9" s="41">
        <v>58.122778289749114</v>
      </c>
      <c r="P9" s="14" t="s">
        <v>22</v>
      </c>
    </row>
    <row r="10" spans="3:16" s="4" customFormat="1" ht="15.75" customHeight="1">
      <c r="C10" s="10">
        <v>3</v>
      </c>
      <c r="D10" s="11" t="s">
        <v>23</v>
      </c>
      <c r="E10" s="12">
        <v>4588836</v>
      </c>
      <c r="F10" s="12">
        <v>2289776</v>
      </c>
      <c r="G10" s="12">
        <v>6878612</v>
      </c>
      <c r="H10" s="13">
        <v>0</v>
      </c>
      <c r="I10" s="12">
        <v>4179114</v>
      </c>
      <c r="J10" s="12">
        <v>410056</v>
      </c>
      <c r="K10" s="12">
        <v>4589170</v>
      </c>
      <c r="L10" s="41">
        <f t="shared" si="0"/>
        <v>91.1</v>
      </c>
      <c r="M10" s="41">
        <f t="shared" si="0"/>
        <v>17.9</v>
      </c>
      <c r="N10" s="41">
        <f t="shared" si="0"/>
        <v>66.7</v>
      </c>
      <c r="O10" s="41">
        <v>64.94588650665808</v>
      </c>
      <c r="P10" s="14" t="s">
        <v>23</v>
      </c>
    </row>
    <row r="11" spans="3:16" s="4" customFormat="1" ht="15.75" customHeight="1">
      <c r="C11" s="10">
        <v>4</v>
      </c>
      <c r="D11" s="11" t="s">
        <v>24</v>
      </c>
      <c r="E11" s="12">
        <v>17844325</v>
      </c>
      <c r="F11" s="12">
        <v>14289472</v>
      </c>
      <c r="G11" s="12">
        <v>32133797</v>
      </c>
      <c r="H11" s="13">
        <v>0</v>
      </c>
      <c r="I11" s="12">
        <v>14477119</v>
      </c>
      <c r="J11" s="12">
        <v>1967463</v>
      </c>
      <c r="K11" s="12">
        <v>16444582</v>
      </c>
      <c r="L11" s="41">
        <f t="shared" si="0"/>
        <v>81.1</v>
      </c>
      <c r="M11" s="41">
        <f t="shared" si="0"/>
        <v>13.8</v>
      </c>
      <c r="N11" s="41">
        <f t="shared" si="0"/>
        <v>51.2</v>
      </c>
      <c r="O11" s="42">
        <v>52.12056462791666</v>
      </c>
      <c r="P11" s="14" t="s">
        <v>24</v>
      </c>
    </row>
    <row r="12" spans="3:16" s="4" customFormat="1" ht="15.75" customHeight="1">
      <c r="C12" s="15">
        <v>5</v>
      </c>
      <c r="D12" s="16" t="s">
        <v>25</v>
      </c>
      <c r="E12" s="17">
        <v>2124718</v>
      </c>
      <c r="F12" s="17">
        <v>984666</v>
      </c>
      <c r="G12" s="17">
        <v>3109384</v>
      </c>
      <c r="H12" s="18">
        <v>0</v>
      </c>
      <c r="I12" s="17">
        <v>1911895</v>
      </c>
      <c r="J12" s="17">
        <v>147304</v>
      </c>
      <c r="K12" s="17">
        <v>2059199</v>
      </c>
      <c r="L12" s="43">
        <f t="shared" si="0"/>
        <v>90</v>
      </c>
      <c r="M12" s="43">
        <f t="shared" si="0"/>
        <v>15</v>
      </c>
      <c r="N12" s="43">
        <f t="shared" si="0"/>
        <v>66.2</v>
      </c>
      <c r="O12" s="43">
        <v>64.80849094934244</v>
      </c>
      <c r="P12" s="19" t="s">
        <v>25</v>
      </c>
    </row>
    <row r="13" spans="3:16" s="4" customFormat="1" ht="15.75" customHeight="1">
      <c r="C13" s="20">
        <v>6</v>
      </c>
      <c r="D13" s="21" t="s">
        <v>26</v>
      </c>
      <c r="E13" s="22">
        <v>1432427</v>
      </c>
      <c r="F13" s="22">
        <v>752494</v>
      </c>
      <c r="G13" s="22">
        <v>2184921</v>
      </c>
      <c r="H13" s="23">
        <v>0</v>
      </c>
      <c r="I13" s="22">
        <v>1307253</v>
      </c>
      <c r="J13" s="22">
        <v>93146</v>
      </c>
      <c r="K13" s="22">
        <v>1400399</v>
      </c>
      <c r="L13" s="44">
        <f t="shared" si="0"/>
        <v>91.3</v>
      </c>
      <c r="M13" s="44">
        <f t="shared" si="0"/>
        <v>12.4</v>
      </c>
      <c r="N13" s="44">
        <f t="shared" si="0"/>
        <v>64.1</v>
      </c>
      <c r="O13" s="44">
        <v>64.4094299912702</v>
      </c>
      <c r="P13" s="24" t="s">
        <v>26</v>
      </c>
    </row>
    <row r="14" spans="3:16" s="4" customFormat="1" ht="15.75" customHeight="1">
      <c r="C14" s="10">
        <v>7</v>
      </c>
      <c r="D14" s="11" t="s">
        <v>27</v>
      </c>
      <c r="E14" s="12">
        <v>9639945</v>
      </c>
      <c r="F14" s="12">
        <v>6900662</v>
      </c>
      <c r="G14" s="12">
        <v>16540607</v>
      </c>
      <c r="H14" s="13">
        <v>0</v>
      </c>
      <c r="I14" s="12">
        <v>8345672</v>
      </c>
      <c r="J14" s="12">
        <v>795300</v>
      </c>
      <c r="K14" s="12">
        <v>9140972</v>
      </c>
      <c r="L14" s="41">
        <f t="shared" si="0"/>
        <v>86.6</v>
      </c>
      <c r="M14" s="41">
        <f t="shared" si="0"/>
        <v>11.5</v>
      </c>
      <c r="N14" s="41">
        <f t="shared" si="0"/>
        <v>55.3</v>
      </c>
      <c r="O14" s="41">
        <v>55.91684414899747</v>
      </c>
      <c r="P14" s="14" t="s">
        <v>27</v>
      </c>
    </row>
    <row r="15" spans="3:16" s="4" customFormat="1" ht="15.75" customHeight="1">
      <c r="C15" s="10">
        <v>8</v>
      </c>
      <c r="D15" s="11" t="s">
        <v>28</v>
      </c>
      <c r="E15" s="12">
        <v>2203440</v>
      </c>
      <c r="F15" s="12">
        <v>932218</v>
      </c>
      <c r="G15" s="12">
        <v>3135658</v>
      </c>
      <c r="H15" s="13">
        <v>0</v>
      </c>
      <c r="I15" s="12">
        <v>2033851</v>
      </c>
      <c r="J15" s="12">
        <v>147161</v>
      </c>
      <c r="K15" s="12">
        <v>2181012</v>
      </c>
      <c r="L15" s="41">
        <f t="shared" si="0"/>
        <v>92.3</v>
      </c>
      <c r="M15" s="41">
        <f t="shared" si="0"/>
        <v>15.8</v>
      </c>
      <c r="N15" s="41">
        <f t="shared" si="0"/>
        <v>69.6</v>
      </c>
      <c r="O15" s="41">
        <v>68.44429928686202</v>
      </c>
      <c r="P15" s="14" t="s">
        <v>28</v>
      </c>
    </row>
    <row r="16" spans="3:16" s="4" customFormat="1" ht="15.75" customHeight="1">
      <c r="C16" s="10">
        <v>9</v>
      </c>
      <c r="D16" s="11" t="s">
        <v>29</v>
      </c>
      <c r="E16" s="12">
        <v>2848606</v>
      </c>
      <c r="F16" s="12">
        <v>808126</v>
      </c>
      <c r="G16" s="12">
        <v>3656732</v>
      </c>
      <c r="H16" s="13">
        <v>0</v>
      </c>
      <c r="I16" s="12">
        <v>2607991</v>
      </c>
      <c r="J16" s="12">
        <v>217717</v>
      </c>
      <c r="K16" s="12">
        <v>2825708</v>
      </c>
      <c r="L16" s="41">
        <f t="shared" si="0"/>
        <v>91.6</v>
      </c>
      <c r="M16" s="41">
        <f t="shared" si="0"/>
        <v>26.9</v>
      </c>
      <c r="N16" s="41">
        <f t="shared" si="0"/>
        <v>77.3</v>
      </c>
      <c r="O16" s="41">
        <v>72.80946597404484</v>
      </c>
      <c r="P16" s="14" t="s">
        <v>29</v>
      </c>
    </row>
    <row r="17" spans="3:16" s="4" customFormat="1" ht="15.75" customHeight="1">
      <c r="C17" s="15">
        <v>10</v>
      </c>
      <c r="D17" s="16" t="s">
        <v>30</v>
      </c>
      <c r="E17" s="17">
        <v>2040503</v>
      </c>
      <c r="F17" s="17">
        <v>684954</v>
      </c>
      <c r="G17" s="17">
        <v>2725457</v>
      </c>
      <c r="H17" s="18">
        <v>0</v>
      </c>
      <c r="I17" s="17">
        <v>1912685</v>
      </c>
      <c r="J17" s="17">
        <v>128499</v>
      </c>
      <c r="K17" s="17">
        <v>2041184</v>
      </c>
      <c r="L17" s="43">
        <f t="shared" si="0"/>
        <v>93.7</v>
      </c>
      <c r="M17" s="43">
        <f t="shared" si="0"/>
        <v>18.8</v>
      </c>
      <c r="N17" s="43">
        <f t="shared" si="0"/>
        <v>74.9</v>
      </c>
      <c r="O17" s="43">
        <v>70.91945716837122</v>
      </c>
      <c r="P17" s="19" t="s">
        <v>30</v>
      </c>
    </row>
    <row r="18" spans="3:16" s="4" customFormat="1" ht="15.75" customHeight="1">
      <c r="C18" s="20">
        <v>11</v>
      </c>
      <c r="D18" s="21" t="s">
        <v>31</v>
      </c>
      <c r="E18" s="22">
        <v>2411131</v>
      </c>
      <c r="F18" s="22">
        <v>1219756</v>
      </c>
      <c r="G18" s="22">
        <v>3630887</v>
      </c>
      <c r="H18" s="23">
        <v>0</v>
      </c>
      <c r="I18" s="22">
        <v>2181114</v>
      </c>
      <c r="J18" s="22">
        <v>186907</v>
      </c>
      <c r="K18" s="22">
        <v>2368021</v>
      </c>
      <c r="L18" s="44">
        <f t="shared" si="0"/>
        <v>90.5</v>
      </c>
      <c r="M18" s="44">
        <f t="shared" si="0"/>
        <v>15.3</v>
      </c>
      <c r="N18" s="44">
        <f t="shared" si="0"/>
        <v>65.2</v>
      </c>
      <c r="O18" s="44">
        <v>62.082670086711275</v>
      </c>
      <c r="P18" s="24" t="s">
        <v>31</v>
      </c>
    </row>
    <row r="19" spans="3:16" s="4" customFormat="1" ht="15.75" customHeight="1">
      <c r="C19" s="10">
        <v>12</v>
      </c>
      <c r="D19" s="11" t="s">
        <v>32</v>
      </c>
      <c r="E19" s="12">
        <v>6983227</v>
      </c>
      <c r="F19" s="12">
        <v>5127073</v>
      </c>
      <c r="G19" s="12">
        <v>12110300</v>
      </c>
      <c r="H19" s="13">
        <v>0</v>
      </c>
      <c r="I19" s="12">
        <v>6160963</v>
      </c>
      <c r="J19" s="12">
        <v>662779</v>
      </c>
      <c r="K19" s="12">
        <v>6823742</v>
      </c>
      <c r="L19" s="41">
        <f t="shared" si="0"/>
        <v>88.2</v>
      </c>
      <c r="M19" s="41">
        <f t="shared" si="0"/>
        <v>12.9</v>
      </c>
      <c r="N19" s="41">
        <f t="shared" si="0"/>
        <v>56.3</v>
      </c>
      <c r="O19" s="41">
        <v>54.77265697494587</v>
      </c>
      <c r="P19" s="14" t="s">
        <v>32</v>
      </c>
    </row>
    <row r="20" spans="3:16" s="4" customFormat="1" ht="15.75" customHeight="1">
      <c r="C20" s="10">
        <v>13</v>
      </c>
      <c r="D20" s="11" t="s">
        <v>33</v>
      </c>
      <c r="E20" s="12">
        <v>3812632</v>
      </c>
      <c r="F20" s="12">
        <v>1960067</v>
      </c>
      <c r="G20" s="12">
        <v>5772699</v>
      </c>
      <c r="H20" s="13">
        <v>0</v>
      </c>
      <c r="I20" s="12">
        <v>3465038</v>
      </c>
      <c r="J20" s="12">
        <v>276806</v>
      </c>
      <c r="K20" s="12">
        <v>3741844</v>
      </c>
      <c r="L20" s="41">
        <f t="shared" si="0"/>
        <v>90.9</v>
      </c>
      <c r="M20" s="41">
        <f t="shared" si="0"/>
        <v>14.1</v>
      </c>
      <c r="N20" s="41">
        <f t="shared" si="0"/>
        <v>64.8</v>
      </c>
      <c r="O20" s="41">
        <v>64.12129783057414</v>
      </c>
      <c r="P20" s="14" t="s">
        <v>33</v>
      </c>
    </row>
    <row r="21" spans="3:16" s="4" customFormat="1" ht="15.75" customHeight="1">
      <c r="C21" s="10">
        <v>14</v>
      </c>
      <c r="D21" s="11" t="s">
        <v>34</v>
      </c>
      <c r="E21" s="12">
        <v>1313295</v>
      </c>
      <c r="F21" s="12">
        <v>606451</v>
      </c>
      <c r="G21" s="12">
        <v>1919746</v>
      </c>
      <c r="H21" s="13">
        <v>0</v>
      </c>
      <c r="I21" s="12">
        <v>1179004</v>
      </c>
      <c r="J21" s="12">
        <v>108137</v>
      </c>
      <c r="K21" s="12">
        <v>1287141</v>
      </c>
      <c r="L21" s="41">
        <f t="shared" si="0"/>
        <v>89.8</v>
      </c>
      <c r="M21" s="41">
        <f t="shared" si="0"/>
        <v>17.8</v>
      </c>
      <c r="N21" s="41">
        <f t="shared" si="0"/>
        <v>67</v>
      </c>
      <c r="O21" s="41">
        <v>64.95249406779101</v>
      </c>
      <c r="P21" s="14" t="s">
        <v>34</v>
      </c>
    </row>
    <row r="22" spans="3:16" s="4" customFormat="1" ht="15.75" customHeight="1">
      <c r="C22" s="15">
        <v>15</v>
      </c>
      <c r="D22" s="16" t="s">
        <v>35</v>
      </c>
      <c r="E22" s="17">
        <v>2973964</v>
      </c>
      <c r="F22" s="17">
        <v>1208591</v>
      </c>
      <c r="G22" s="17">
        <v>4182555</v>
      </c>
      <c r="H22" s="18">
        <v>0</v>
      </c>
      <c r="I22" s="17">
        <v>2732226</v>
      </c>
      <c r="J22" s="17">
        <v>163789</v>
      </c>
      <c r="K22" s="17">
        <v>2896015</v>
      </c>
      <c r="L22" s="43">
        <f t="shared" si="0"/>
        <v>91.9</v>
      </c>
      <c r="M22" s="43">
        <f t="shared" si="0"/>
        <v>13.6</v>
      </c>
      <c r="N22" s="43">
        <f t="shared" si="0"/>
        <v>69.2</v>
      </c>
      <c r="O22" s="43">
        <v>68.48817992711632</v>
      </c>
      <c r="P22" s="19" t="s">
        <v>35</v>
      </c>
    </row>
    <row r="23" spans="3:16" s="4" customFormat="1" ht="15.75" customHeight="1">
      <c r="C23" s="10">
        <v>16</v>
      </c>
      <c r="D23" s="11" t="s">
        <v>36</v>
      </c>
      <c r="E23" s="12">
        <v>3264761</v>
      </c>
      <c r="F23" s="12">
        <v>1535071</v>
      </c>
      <c r="G23" s="12">
        <v>4799832</v>
      </c>
      <c r="H23" s="13">
        <v>0</v>
      </c>
      <c r="I23" s="12">
        <v>2989931</v>
      </c>
      <c r="J23" s="12">
        <v>248025</v>
      </c>
      <c r="K23" s="12">
        <v>3237956</v>
      </c>
      <c r="L23" s="41">
        <f t="shared" si="0"/>
        <v>91.6</v>
      </c>
      <c r="M23" s="41">
        <f t="shared" si="0"/>
        <v>16.2</v>
      </c>
      <c r="N23" s="41">
        <f t="shared" si="0"/>
        <v>67.5</v>
      </c>
      <c r="O23" s="41">
        <v>64.86443968941938</v>
      </c>
      <c r="P23" s="14" t="s">
        <v>36</v>
      </c>
    </row>
    <row r="24" spans="3:16" s="4" customFormat="1" ht="15.75" customHeight="1">
      <c r="C24" s="10">
        <v>17</v>
      </c>
      <c r="D24" s="11" t="s">
        <v>37</v>
      </c>
      <c r="E24" s="12">
        <v>5286099</v>
      </c>
      <c r="F24" s="12">
        <v>2863109</v>
      </c>
      <c r="G24" s="12">
        <v>8149208</v>
      </c>
      <c r="H24" s="13">
        <v>0</v>
      </c>
      <c r="I24" s="12">
        <v>4749890</v>
      </c>
      <c r="J24" s="12">
        <v>425138</v>
      </c>
      <c r="K24" s="12">
        <v>5175028</v>
      </c>
      <c r="L24" s="41">
        <f t="shared" si="0"/>
        <v>89.9</v>
      </c>
      <c r="M24" s="41">
        <f t="shared" si="0"/>
        <v>14.8</v>
      </c>
      <c r="N24" s="41">
        <f t="shared" si="0"/>
        <v>63.5</v>
      </c>
      <c r="O24" s="41">
        <v>60.70341812200824</v>
      </c>
      <c r="P24" s="14" t="s">
        <v>37</v>
      </c>
    </row>
    <row r="25" spans="3:16" s="4" customFormat="1" ht="15.75" customHeight="1">
      <c r="C25" s="10">
        <v>18</v>
      </c>
      <c r="D25" s="11" t="s">
        <v>38</v>
      </c>
      <c r="E25" s="12">
        <v>6864359</v>
      </c>
      <c r="F25" s="12">
        <v>4892046</v>
      </c>
      <c r="G25" s="12">
        <v>11756405</v>
      </c>
      <c r="H25" s="13">
        <v>0</v>
      </c>
      <c r="I25" s="12">
        <v>5832803</v>
      </c>
      <c r="J25" s="12">
        <v>874420</v>
      </c>
      <c r="K25" s="12">
        <v>6707223</v>
      </c>
      <c r="L25" s="41">
        <f t="shared" si="0"/>
        <v>85</v>
      </c>
      <c r="M25" s="41">
        <f t="shared" si="0"/>
        <v>17.9</v>
      </c>
      <c r="N25" s="41">
        <f t="shared" si="0"/>
        <v>57.1</v>
      </c>
      <c r="O25" s="41">
        <v>55.004433671245366</v>
      </c>
      <c r="P25" s="14" t="s">
        <v>38</v>
      </c>
    </row>
    <row r="26" spans="3:16" s="4" customFormat="1" ht="15.75" customHeight="1">
      <c r="C26" s="10">
        <v>19</v>
      </c>
      <c r="D26" s="11" t="s">
        <v>39</v>
      </c>
      <c r="E26" s="12">
        <v>9482817</v>
      </c>
      <c r="F26" s="12">
        <v>4363596</v>
      </c>
      <c r="G26" s="12">
        <v>13846413</v>
      </c>
      <c r="H26" s="13">
        <v>0</v>
      </c>
      <c r="I26" s="12">
        <v>8534626</v>
      </c>
      <c r="J26" s="12">
        <v>488603</v>
      </c>
      <c r="K26" s="12">
        <v>9023229</v>
      </c>
      <c r="L26" s="41">
        <f t="shared" si="0"/>
        <v>90</v>
      </c>
      <c r="M26" s="41">
        <f t="shared" si="0"/>
        <v>11.2</v>
      </c>
      <c r="N26" s="41">
        <f t="shared" si="0"/>
        <v>65.2</v>
      </c>
      <c r="O26" s="41">
        <v>65.14229357237457</v>
      </c>
      <c r="P26" s="14" t="s">
        <v>39</v>
      </c>
    </row>
    <row r="27" spans="3:16" s="4" customFormat="1" ht="15.75" customHeight="1">
      <c r="C27" s="15">
        <v>20</v>
      </c>
      <c r="D27" s="16" t="s">
        <v>40</v>
      </c>
      <c r="E27" s="17">
        <v>1624684</v>
      </c>
      <c r="F27" s="17">
        <v>1225807</v>
      </c>
      <c r="G27" s="17">
        <v>2850491</v>
      </c>
      <c r="H27" s="18">
        <v>0</v>
      </c>
      <c r="I27" s="17">
        <v>1394765</v>
      </c>
      <c r="J27" s="17">
        <v>164980</v>
      </c>
      <c r="K27" s="17">
        <v>1559745</v>
      </c>
      <c r="L27" s="43">
        <f t="shared" si="0"/>
        <v>85.8</v>
      </c>
      <c r="M27" s="43">
        <f t="shared" si="0"/>
        <v>13.5</v>
      </c>
      <c r="N27" s="43">
        <f t="shared" si="0"/>
        <v>54.7</v>
      </c>
      <c r="O27" s="43">
        <v>53.534321872275505</v>
      </c>
      <c r="P27" s="19" t="s">
        <v>40</v>
      </c>
    </row>
    <row r="28" spans="3:16" s="4" customFormat="1" ht="15.75" customHeight="1">
      <c r="C28" s="10">
        <v>21</v>
      </c>
      <c r="D28" s="11" t="s">
        <v>41</v>
      </c>
      <c r="E28" s="12">
        <v>3084868</v>
      </c>
      <c r="F28" s="12">
        <v>2153442</v>
      </c>
      <c r="G28" s="12">
        <v>5238310</v>
      </c>
      <c r="H28" s="13">
        <v>0</v>
      </c>
      <c r="I28" s="12">
        <v>2663392</v>
      </c>
      <c r="J28" s="12">
        <v>292774</v>
      </c>
      <c r="K28" s="12">
        <v>2956166</v>
      </c>
      <c r="L28" s="41">
        <f t="shared" si="0"/>
        <v>86.3</v>
      </c>
      <c r="M28" s="41">
        <f t="shared" si="0"/>
        <v>13.6</v>
      </c>
      <c r="N28" s="41">
        <f t="shared" si="0"/>
        <v>56.4</v>
      </c>
      <c r="O28" s="41">
        <v>55.77442355359891</v>
      </c>
      <c r="P28" s="14" t="s">
        <v>41</v>
      </c>
    </row>
    <row r="29" spans="3:16" s="4" customFormat="1" ht="15.75" customHeight="1">
      <c r="C29" s="10">
        <v>22</v>
      </c>
      <c r="D29" s="11" t="s">
        <v>42</v>
      </c>
      <c r="E29" s="12">
        <v>3527206</v>
      </c>
      <c r="F29" s="12">
        <v>1755160</v>
      </c>
      <c r="G29" s="12">
        <v>5282366</v>
      </c>
      <c r="H29" s="13">
        <v>0</v>
      </c>
      <c r="I29" s="12">
        <v>3180146</v>
      </c>
      <c r="J29" s="12">
        <v>299275</v>
      </c>
      <c r="K29" s="12">
        <v>3479421</v>
      </c>
      <c r="L29" s="41">
        <f t="shared" si="0"/>
        <v>90.2</v>
      </c>
      <c r="M29" s="41">
        <f t="shared" si="0"/>
        <v>17.1</v>
      </c>
      <c r="N29" s="41">
        <f t="shared" si="0"/>
        <v>65.9</v>
      </c>
      <c r="O29" s="41">
        <v>63.83407418888141</v>
      </c>
      <c r="P29" s="14" t="s">
        <v>42</v>
      </c>
    </row>
    <row r="30" spans="3:17" s="4" customFormat="1" ht="15.75" customHeight="1">
      <c r="C30" s="10">
        <v>23</v>
      </c>
      <c r="D30" s="11" t="s">
        <v>43</v>
      </c>
      <c r="E30" s="12">
        <v>3086585</v>
      </c>
      <c r="F30" s="12">
        <v>2190071</v>
      </c>
      <c r="G30" s="12">
        <v>5276656</v>
      </c>
      <c r="H30" s="13">
        <v>0</v>
      </c>
      <c r="I30" s="12">
        <v>2673026</v>
      </c>
      <c r="J30" s="12">
        <v>269377</v>
      </c>
      <c r="K30" s="12">
        <v>2942403</v>
      </c>
      <c r="L30" s="41">
        <f t="shared" si="0"/>
        <v>86.6</v>
      </c>
      <c r="M30" s="41">
        <f t="shared" si="0"/>
        <v>12.3</v>
      </c>
      <c r="N30" s="41">
        <f t="shared" si="0"/>
        <v>55.8</v>
      </c>
      <c r="O30" s="41">
        <v>53.23819204223158</v>
      </c>
      <c r="P30" s="14" t="s">
        <v>43</v>
      </c>
      <c r="Q30" s="25"/>
    </row>
    <row r="31" spans="3:16" s="4" customFormat="1" ht="15.75" customHeight="1">
      <c r="C31" s="10">
        <v>24</v>
      </c>
      <c r="D31" s="11" t="s">
        <v>44</v>
      </c>
      <c r="E31" s="12">
        <v>2002497</v>
      </c>
      <c r="F31" s="12">
        <v>1145724</v>
      </c>
      <c r="G31" s="12">
        <v>3148221</v>
      </c>
      <c r="H31" s="13">
        <v>0</v>
      </c>
      <c r="I31" s="12">
        <v>1802825</v>
      </c>
      <c r="J31" s="12">
        <v>171615</v>
      </c>
      <c r="K31" s="12">
        <v>1974440</v>
      </c>
      <c r="L31" s="41">
        <f t="shared" si="0"/>
        <v>90</v>
      </c>
      <c r="M31" s="41">
        <f t="shared" si="0"/>
        <v>15</v>
      </c>
      <c r="N31" s="41">
        <f t="shared" si="0"/>
        <v>62.7</v>
      </c>
      <c r="O31" s="41">
        <v>62.40433790251948</v>
      </c>
      <c r="P31" s="14" t="s">
        <v>44</v>
      </c>
    </row>
    <row r="32" spans="3:16" s="4" customFormat="1" ht="15.75" customHeight="1">
      <c r="C32" s="15">
        <v>25</v>
      </c>
      <c r="D32" s="16" t="s">
        <v>45</v>
      </c>
      <c r="E32" s="17">
        <v>1831817</v>
      </c>
      <c r="F32" s="17">
        <v>1264932</v>
      </c>
      <c r="G32" s="17">
        <v>3096749</v>
      </c>
      <c r="H32" s="18">
        <v>0</v>
      </c>
      <c r="I32" s="17">
        <v>1635737</v>
      </c>
      <c r="J32" s="17">
        <v>189565</v>
      </c>
      <c r="K32" s="17">
        <v>1825302</v>
      </c>
      <c r="L32" s="43">
        <f t="shared" si="0"/>
        <v>89.3</v>
      </c>
      <c r="M32" s="43">
        <f t="shared" si="0"/>
        <v>15</v>
      </c>
      <c r="N32" s="43">
        <f t="shared" si="0"/>
        <v>58.9</v>
      </c>
      <c r="O32" s="43">
        <v>55.50720039588708</v>
      </c>
      <c r="P32" s="19" t="s">
        <v>45</v>
      </c>
    </row>
    <row r="33" spans="3:16" s="4" customFormat="1" ht="15.75" customHeight="1">
      <c r="C33" s="10">
        <v>26</v>
      </c>
      <c r="D33" s="11" t="s">
        <v>46</v>
      </c>
      <c r="E33" s="12">
        <v>4083950</v>
      </c>
      <c r="F33" s="12">
        <v>3446891</v>
      </c>
      <c r="G33" s="12">
        <v>7530841</v>
      </c>
      <c r="H33" s="13">
        <v>0</v>
      </c>
      <c r="I33" s="12">
        <v>3590130</v>
      </c>
      <c r="J33" s="12">
        <v>441771</v>
      </c>
      <c r="K33" s="12">
        <v>4031901</v>
      </c>
      <c r="L33" s="41">
        <f t="shared" si="0"/>
        <v>87.9</v>
      </c>
      <c r="M33" s="41">
        <f t="shared" si="0"/>
        <v>12.8</v>
      </c>
      <c r="N33" s="41">
        <f t="shared" si="0"/>
        <v>53.5</v>
      </c>
      <c r="O33" s="41">
        <v>51.1092093635371</v>
      </c>
      <c r="P33" s="14" t="s">
        <v>46</v>
      </c>
    </row>
    <row r="34" spans="3:16" s="4" customFormat="1" ht="15.75" customHeight="1">
      <c r="C34" s="10">
        <v>27</v>
      </c>
      <c r="D34" s="11" t="s">
        <v>47</v>
      </c>
      <c r="E34" s="12">
        <v>1816023</v>
      </c>
      <c r="F34" s="12">
        <v>524740</v>
      </c>
      <c r="G34" s="12">
        <v>2340763</v>
      </c>
      <c r="H34" s="13">
        <v>0</v>
      </c>
      <c r="I34" s="12">
        <v>1737942</v>
      </c>
      <c r="J34" s="12">
        <v>71684</v>
      </c>
      <c r="K34" s="12">
        <v>1809626</v>
      </c>
      <c r="L34" s="41">
        <f t="shared" si="0"/>
        <v>95.7</v>
      </c>
      <c r="M34" s="41">
        <f t="shared" si="0"/>
        <v>13.7</v>
      </c>
      <c r="N34" s="41">
        <f t="shared" si="0"/>
        <v>77.3</v>
      </c>
      <c r="O34" s="41">
        <v>76.07628250451725</v>
      </c>
      <c r="P34" s="14" t="s">
        <v>47</v>
      </c>
    </row>
    <row r="35" spans="3:16" s="4" customFormat="1" ht="15.75" customHeight="1">
      <c r="C35" s="10">
        <v>28</v>
      </c>
      <c r="D35" s="11" t="s">
        <v>48</v>
      </c>
      <c r="E35" s="12">
        <v>4174770</v>
      </c>
      <c r="F35" s="12">
        <v>1964689</v>
      </c>
      <c r="G35" s="12">
        <v>6139459</v>
      </c>
      <c r="H35" s="13">
        <v>0</v>
      </c>
      <c r="I35" s="12">
        <v>3735257</v>
      </c>
      <c r="J35" s="12">
        <v>352070</v>
      </c>
      <c r="K35" s="12">
        <v>4087327</v>
      </c>
      <c r="L35" s="41">
        <f t="shared" si="0"/>
        <v>89.5</v>
      </c>
      <c r="M35" s="41">
        <f t="shared" si="0"/>
        <v>17.9</v>
      </c>
      <c r="N35" s="41">
        <f t="shared" si="0"/>
        <v>66.6</v>
      </c>
      <c r="O35" s="41">
        <v>64.71969587415985</v>
      </c>
      <c r="P35" s="14" t="s">
        <v>48</v>
      </c>
    </row>
    <row r="36" spans="3:16" s="4" customFormat="1" ht="15.75" customHeight="1">
      <c r="C36" s="10">
        <v>29</v>
      </c>
      <c r="D36" s="11" t="s">
        <v>49</v>
      </c>
      <c r="E36" s="12">
        <v>1619114</v>
      </c>
      <c r="F36" s="12">
        <v>684666</v>
      </c>
      <c r="G36" s="12">
        <v>2303780</v>
      </c>
      <c r="H36" s="13">
        <v>0</v>
      </c>
      <c r="I36" s="12">
        <v>1492262</v>
      </c>
      <c r="J36" s="12">
        <v>95973</v>
      </c>
      <c r="K36" s="12">
        <v>1588235</v>
      </c>
      <c r="L36" s="41">
        <f t="shared" si="0"/>
        <v>92.2</v>
      </c>
      <c r="M36" s="41">
        <f t="shared" si="0"/>
        <v>14</v>
      </c>
      <c r="N36" s="41">
        <f t="shared" si="0"/>
        <v>68.9</v>
      </c>
      <c r="O36" s="41">
        <v>68.5906693013268</v>
      </c>
      <c r="P36" s="14" t="s">
        <v>49</v>
      </c>
    </row>
    <row r="37" spans="3:16" s="4" customFormat="1" ht="15.75" customHeight="1">
      <c r="C37" s="15">
        <v>30</v>
      </c>
      <c r="D37" s="16" t="s">
        <v>50</v>
      </c>
      <c r="E37" s="17">
        <v>3003151</v>
      </c>
      <c r="F37" s="17">
        <v>2185270</v>
      </c>
      <c r="G37" s="17">
        <v>5188421</v>
      </c>
      <c r="H37" s="18">
        <v>0</v>
      </c>
      <c r="I37" s="17">
        <v>2505257</v>
      </c>
      <c r="J37" s="17">
        <v>406737</v>
      </c>
      <c r="K37" s="17">
        <v>2911994</v>
      </c>
      <c r="L37" s="43">
        <f t="shared" si="0"/>
        <v>83.4</v>
      </c>
      <c r="M37" s="43">
        <f t="shared" si="0"/>
        <v>18.6</v>
      </c>
      <c r="N37" s="43">
        <f t="shared" si="0"/>
        <v>56.1</v>
      </c>
      <c r="O37" s="43">
        <v>53.08216752144387</v>
      </c>
      <c r="P37" s="19" t="s">
        <v>50</v>
      </c>
    </row>
    <row r="38" spans="3:16" s="4" customFormat="1" ht="15.75" customHeight="1">
      <c r="C38" s="10">
        <v>31</v>
      </c>
      <c r="D38" s="11" t="s">
        <v>51</v>
      </c>
      <c r="E38" s="12">
        <v>2639223</v>
      </c>
      <c r="F38" s="12">
        <v>1373532</v>
      </c>
      <c r="G38" s="12">
        <v>4012755</v>
      </c>
      <c r="H38" s="13">
        <v>0</v>
      </c>
      <c r="I38" s="12">
        <v>2334274</v>
      </c>
      <c r="J38" s="12">
        <v>205998</v>
      </c>
      <c r="K38" s="12">
        <v>2540272</v>
      </c>
      <c r="L38" s="41">
        <f t="shared" si="0"/>
        <v>88.4</v>
      </c>
      <c r="M38" s="41">
        <f t="shared" si="0"/>
        <v>15</v>
      </c>
      <c r="N38" s="41">
        <f t="shared" si="0"/>
        <v>63.3</v>
      </c>
      <c r="O38" s="41">
        <v>63.41075794318121</v>
      </c>
      <c r="P38" s="14" t="s">
        <v>51</v>
      </c>
    </row>
    <row r="39" spans="3:17" s="4" customFormat="1" ht="15.75" customHeight="1">
      <c r="C39" s="10">
        <v>32</v>
      </c>
      <c r="D39" s="11" t="s">
        <v>52</v>
      </c>
      <c r="E39" s="12">
        <v>4370659</v>
      </c>
      <c r="F39" s="12">
        <v>2995662</v>
      </c>
      <c r="G39" s="12">
        <v>7366321</v>
      </c>
      <c r="H39" s="13">
        <v>0</v>
      </c>
      <c r="I39" s="12">
        <v>3897671</v>
      </c>
      <c r="J39" s="12">
        <v>567182</v>
      </c>
      <c r="K39" s="12">
        <v>4464853</v>
      </c>
      <c r="L39" s="41">
        <f t="shared" si="0"/>
        <v>89.2</v>
      </c>
      <c r="M39" s="41">
        <f t="shared" si="0"/>
        <v>18.9</v>
      </c>
      <c r="N39" s="41">
        <f t="shared" si="0"/>
        <v>60.6</v>
      </c>
      <c r="O39" s="41">
        <v>58.02598263549591</v>
      </c>
      <c r="P39" s="14" t="s">
        <v>52</v>
      </c>
      <c r="Q39" s="25"/>
    </row>
    <row r="40" spans="3:16" s="4" customFormat="1" ht="15.75" customHeight="1">
      <c r="C40" s="10">
        <v>33</v>
      </c>
      <c r="D40" s="11" t="s">
        <v>53</v>
      </c>
      <c r="E40" s="12">
        <v>1805751</v>
      </c>
      <c r="F40" s="12">
        <v>791070</v>
      </c>
      <c r="G40" s="12">
        <v>2596821</v>
      </c>
      <c r="H40" s="13">
        <v>0</v>
      </c>
      <c r="I40" s="12">
        <v>1654575</v>
      </c>
      <c r="J40" s="12">
        <v>79838</v>
      </c>
      <c r="K40" s="12">
        <v>1734413</v>
      </c>
      <c r="L40" s="41">
        <f t="shared" si="0"/>
        <v>91.6</v>
      </c>
      <c r="M40" s="41">
        <f t="shared" si="0"/>
        <v>10.1</v>
      </c>
      <c r="N40" s="41">
        <f t="shared" si="0"/>
        <v>66.8</v>
      </c>
      <c r="O40" s="41">
        <v>67.15981696032024</v>
      </c>
      <c r="P40" s="14" t="s">
        <v>53</v>
      </c>
    </row>
    <row r="41" spans="3:16" s="4" customFormat="1" ht="15.75" customHeight="1">
      <c r="C41" s="10">
        <v>34</v>
      </c>
      <c r="D41" s="11" t="s">
        <v>54</v>
      </c>
      <c r="E41" s="12">
        <v>2615166</v>
      </c>
      <c r="F41" s="12">
        <v>2065507</v>
      </c>
      <c r="G41" s="12">
        <v>4680673</v>
      </c>
      <c r="H41" s="13">
        <v>0</v>
      </c>
      <c r="I41" s="12">
        <v>2281288</v>
      </c>
      <c r="J41" s="12">
        <v>246521</v>
      </c>
      <c r="K41" s="12">
        <v>2527809</v>
      </c>
      <c r="L41" s="41">
        <f t="shared" si="0"/>
        <v>87.2</v>
      </c>
      <c r="M41" s="41">
        <f t="shared" si="0"/>
        <v>11.9</v>
      </c>
      <c r="N41" s="41">
        <f t="shared" si="0"/>
        <v>54</v>
      </c>
      <c r="O41" s="41">
        <v>54.42410230462612</v>
      </c>
      <c r="P41" s="14" t="s">
        <v>54</v>
      </c>
    </row>
    <row r="42" spans="3:16" s="4" customFormat="1" ht="15.75" customHeight="1">
      <c r="C42" s="15">
        <v>35</v>
      </c>
      <c r="D42" s="16" t="s">
        <v>55</v>
      </c>
      <c r="E42" s="17">
        <v>1634163</v>
      </c>
      <c r="F42" s="17">
        <v>780674</v>
      </c>
      <c r="G42" s="17">
        <v>2414837</v>
      </c>
      <c r="H42" s="18">
        <v>0</v>
      </c>
      <c r="I42" s="17">
        <v>1488182</v>
      </c>
      <c r="J42" s="17">
        <v>248023</v>
      </c>
      <c r="K42" s="17">
        <v>1736205</v>
      </c>
      <c r="L42" s="43">
        <f t="shared" si="0"/>
        <v>91.1</v>
      </c>
      <c r="M42" s="43">
        <f t="shared" si="0"/>
        <v>31.8</v>
      </c>
      <c r="N42" s="43">
        <f t="shared" si="0"/>
        <v>71.9</v>
      </c>
      <c r="O42" s="43">
        <v>67.00979902761391</v>
      </c>
      <c r="P42" s="19" t="s">
        <v>55</v>
      </c>
    </row>
    <row r="43" spans="3:16" s="4" customFormat="1" ht="15.75" customHeight="1">
      <c r="C43" s="10">
        <v>36</v>
      </c>
      <c r="D43" s="11" t="s">
        <v>107</v>
      </c>
      <c r="E43" s="12">
        <v>1874664</v>
      </c>
      <c r="F43" s="12">
        <v>854128</v>
      </c>
      <c r="G43" s="12">
        <v>2728792</v>
      </c>
      <c r="H43" s="13">
        <v>0</v>
      </c>
      <c r="I43" s="12">
        <v>1692493</v>
      </c>
      <c r="J43" s="12">
        <v>153338</v>
      </c>
      <c r="K43" s="12">
        <v>1845831</v>
      </c>
      <c r="L43" s="41">
        <f t="shared" si="0"/>
        <v>90.3</v>
      </c>
      <c r="M43" s="41">
        <f t="shared" si="0"/>
        <v>18</v>
      </c>
      <c r="N43" s="41">
        <f t="shared" si="0"/>
        <v>67.6</v>
      </c>
      <c r="O43" s="41">
        <v>67.41006011819105</v>
      </c>
      <c r="P43" s="14" t="s">
        <v>107</v>
      </c>
    </row>
    <row r="44" spans="3:16" s="4" customFormat="1" ht="15.75" customHeight="1">
      <c r="C44" s="10">
        <v>37</v>
      </c>
      <c r="D44" s="11" t="s">
        <v>56</v>
      </c>
      <c r="E44" s="12">
        <v>1407179</v>
      </c>
      <c r="F44" s="12">
        <v>566081</v>
      </c>
      <c r="G44" s="12">
        <v>1973260</v>
      </c>
      <c r="H44" s="13">
        <v>0</v>
      </c>
      <c r="I44" s="12">
        <v>1289488</v>
      </c>
      <c r="J44" s="12">
        <v>78980</v>
      </c>
      <c r="K44" s="12">
        <v>1368468</v>
      </c>
      <c r="L44" s="41">
        <f t="shared" si="0"/>
        <v>91.6</v>
      </c>
      <c r="M44" s="41">
        <f t="shared" si="0"/>
        <v>14</v>
      </c>
      <c r="N44" s="41">
        <f t="shared" si="0"/>
        <v>69.4</v>
      </c>
      <c r="O44" s="41">
        <v>69.94231938080921</v>
      </c>
      <c r="P44" s="14" t="s">
        <v>56</v>
      </c>
    </row>
    <row r="45" spans="3:16" s="4" customFormat="1" ht="15.75" customHeight="1">
      <c r="C45" s="10">
        <v>38</v>
      </c>
      <c r="D45" s="11" t="s">
        <v>57</v>
      </c>
      <c r="E45" s="12">
        <v>1948427</v>
      </c>
      <c r="F45" s="12">
        <v>1500716</v>
      </c>
      <c r="G45" s="12">
        <v>3449143</v>
      </c>
      <c r="H45" s="13">
        <v>0</v>
      </c>
      <c r="I45" s="12">
        <v>1712386</v>
      </c>
      <c r="J45" s="12">
        <v>221319</v>
      </c>
      <c r="K45" s="12">
        <v>1933705</v>
      </c>
      <c r="L45" s="41">
        <f t="shared" si="0"/>
        <v>87.9</v>
      </c>
      <c r="M45" s="41">
        <f t="shared" si="0"/>
        <v>14.7</v>
      </c>
      <c r="N45" s="41">
        <f t="shared" si="0"/>
        <v>56.1</v>
      </c>
      <c r="O45" s="41">
        <v>55.285260301425545</v>
      </c>
      <c r="P45" s="14" t="s">
        <v>57</v>
      </c>
    </row>
    <row r="46" spans="3:16" s="4" customFormat="1" ht="15.75" customHeight="1">
      <c r="C46" s="10">
        <v>39</v>
      </c>
      <c r="D46" s="11" t="s">
        <v>58</v>
      </c>
      <c r="E46" s="12">
        <v>2600814</v>
      </c>
      <c r="F46" s="12">
        <v>1697353</v>
      </c>
      <c r="G46" s="12">
        <v>4298167</v>
      </c>
      <c r="H46" s="13">
        <v>0</v>
      </c>
      <c r="I46" s="12">
        <v>2253294</v>
      </c>
      <c r="J46" s="12">
        <v>230643</v>
      </c>
      <c r="K46" s="12">
        <v>2483937</v>
      </c>
      <c r="L46" s="41">
        <f t="shared" si="0"/>
        <v>86.6</v>
      </c>
      <c r="M46" s="41">
        <f t="shared" si="0"/>
        <v>13.6</v>
      </c>
      <c r="N46" s="41">
        <f t="shared" si="0"/>
        <v>57.8</v>
      </c>
      <c r="O46" s="41">
        <v>56.563099651727114</v>
      </c>
      <c r="P46" s="14" t="s">
        <v>58</v>
      </c>
    </row>
    <row r="47" spans="3:16" s="4" customFormat="1" ht="15.75" customHeight="1" thickBot="1">
      <c r="C47" s="10">
        <v>40</v>
      </c>
      <c r="D47" s="11" t="s">
        <v>94</v>
      </c>
      <c r="E47" s="12">
        <v>1250956</v>
      </c>
      <c r="F47" s="12">
        <v>421615</v>
      </c>
      <c r="G47" s="12">
        <v>1672571</v>
      </c>
      <c r="H47" s="13">
        <v>0</v>
      </c>
      <c r="I47" s="12">
        <v>1174925</v>
      </c>
      <c r="J47" s="12">
        <v>55500</v>
      </c>
      <c r="K47" s="12">
        <v>1230425</v>
      </c>
      <c r="L47" s="41">
        <f t="shared" si="0"/>
        <v>93.9</v>
      </c>
      <c r="M47" s="41">
        <f t="shared" si="0"/>
        <v>13.2</v>
      </c>
      <c r="N47" s="41">
        <f t="shared" si="0"/>
        <v>73.6</v>
      </c>
      <c r="O47" s="41">
        <v>73.70177871211105</v>
      </c>
      <c r="P47" s="14" t="s">
        <v>94</v>
      </c>
    </row>
    <row r="48" spans="3:16" s="4" customFormat="1" ht="15.75" customHeight="1" thickBot="1" thickTop="1">
      <c r="C48" s="26"/>
      <c r="D48" s="27" t="s">
        <v>59</v>
      </c>
      <c r="E48" s="28">
        <f>SUM(E8:E47)</f>
        <v>176304838</v>
      </c>
      <c r="F48" s="28">
        <f>SUM(F8:F47)</f>
        <v>105864568</v>
      </c>
      <c r="G48" s="28">
        <f>SUM(E48:F48)</f>
        <v>282169406</v>
      </c>
      <c r="H48" s="29">
        <v>0</v>
      </c>
      <c r="I48" s="28">
        <f>SUM(I8:I47)</f>
        <v>155052974</v>
      </c>
      <c r="J48" s="28">
        <f>SUM(J8:J47)</f>
        <v>15633221</v>
      </c>
      <c r="K48" s="28">
        <f>SUM(I48:J48)</f>
        <v>170686195</v>
      </c>
      <c r="L48" s="45">
        <f t="shared" si="0"/>
        <v>87.9</v>
      </c>
      <c r="M48" s="45">
        <f t="shared" si="0"/>
        <v>14.8</v>
      </c>
      <c r="N48" s="45">
        <f t="shared" si="0"/>
        <v>60.5</v>
      </c>
      <c r="O48" s="45">
        <v>59.44523765649542</v>
      </c>
      <c r="P48" s="30" t="s">
        <v>59</v>
      </c>
    </row>
    <row r="49" spans="3:16" s="4" customFormat="1" ht="15" customHeight="1">
      <c r="C49" s="4" t="s">
        <v>60</v>
      </c>
      <c r="D49" s="31"/>
      <c r="E49" s="32"/>
      <c r="F49" s="32"/>
      <c r="G49" s="32"/>
      <c r="H49" s="33"/>
      <c r="I49" s="32"/>
      <c r="J49" s="32"/>
      <c r="K49" s="32"/>
      <c r="L49" s="46"/>
      <c r="M49" s="46"/>
      <c r="N49" s="46"/>
      <c r="O49" s="46"/>
      <c r="P49" s="31"/>
    </row>
    <row r="50" spans="4:16" s="4" customFormat="1" ht="15" customHeight="1">
      <c r="D50" s="31"/>
      <c r="E50" s="32"/>
      <c r="F50" s="32"/>
      <c r="G50" s="32"/>
      <c r="H50" s="33"/>
      <c r="I50" s="32"/>
      <c r="J50" s="32"/>
      <c r="K50" s="32"/>
      <c r="L50" s="47"/>
      <c r="M50" s="47"/>
      <c r="N50" s="47"/>
      <c r="O50" s="47"/>
      <c r="P50" s="31"/>
    </row>
    <row r="51" spans="5:17" s="4" customFormat="1" ht="63" customHeight="1" thickBot="1">
      <c r="E51" s="31"/>
      <c r="F51" s="32"/>
      <c r="G51" s="32"/>
      <c r="H51" s="32"/>
      <c r="I51" s="32"/>
      <c r="J51" s="32"/>
      <c r="K51" s="32"/>
      <c r="L51" s="34"/>
      <c r="M51" s="34"/>
      <c r="N51" s="34"/>
      <c r="O51" s="48" t="s">
        <v>86</v>
      </c>
      <c r="P51" s="34"/>
      <c r="Q51" s="31"/>
    </row>
    <row r="52" spans="3:16" s="4" customFormat="1" ht="14.25" customHeight="1">
      <c r="C52" s="61" t="s">
        <v>0</v>
      </c>
      <c r="D52" s="62"/>
      <c r="E52" s="67" t="s">
        <v>1</v>
      </c>
      <c r="F52" s="67"/>
      <c r="G52" s="67"/>
      <c r="H52" s="67"/>
      <c r="I52" s="67" t="s">
        <v>2</v>
      </c>
      <c r="J52" s="67"/>
      <c r="K52" s="67"/>
      <c r="L52" s="68" t="s">
        <v>98</v>
      </c>
      <c r="M52" s="69"/>
      <c r="N52" s="69"/>
      <c r="O52" s="69"/>
      <c r="P52" s="54" t="s">
        <v>0</v>
      </c>
    </row>
    <row r="53" spans="3:16" s="4" customFormat="1" ht="12">
      <c r="C53" s="63"/>
      <c r="D53" s="64"/>
      <c r="E53" s="57" t="s">
        <v>4</v>
      </c>
      <c r="F53" s="57" t="s">
        <v>5</v>
      </c>
      <c r="G53" s="57" t="s">
        <v>6</v>
      </c>
      <c r="H53" s="5" t="s">
        <v>7</v>
      </c>
      <c r="I53" s="57" t="s">
        <v>4</v>
      </c>
      <c r="J53" s="57" t="s">
        <v>5</v>
      </c>
      <c r="K53" s="57" t="s">
        <v>6</v>
      </c>
      <c r="L53" s="59" t="s">
        <v>99</v>
      </c>
      <c r="M53" s="60"/>
      <c r="N53" s="60"/>
      <c r="O53" s="49" t="s">
        <v>100</v>
      </c>
      <c r="P53" s="55"/>
    </row>
    <row r="54" spans="3:16" s="4" customFormat="1" ht="12">
      <c r="C54" s="63"/>
      <c r="D54" s="64"/>
      <c r="E54" s="58"/>
      <c r="F54" s="58"/>
      <c r="G54" s="58"/>
      <c r="H54" s="6" t="s">
        <v>8</v>
      </c>
      <c r="I54" s="58"/>
      <c r="J54" s="58"/>
      <c r="K54" s="58"/>
      <c r="L54" s="50" t="s">
        <v>101</v>
      </c>
      <c r="M54" s="50" t="s">
        <v>102</v>
      </c>
      <c r="N54" s="50" t="s">
        <v>103</v>
      </c>
      <c r="O54" s="50" t="s">
        <v>103</v>
      </c>
      <c r="P54" s="55"/>
    </row>
    <row r="55" spans="3:16" s="4" customFormat="1" ht="12.75" thickBot="1">
      <c r="C55" s="65"/>
      <c r="D55" s="66"/>
      <c r="E55" s="8" t="s">
        <v>87</v>
      </c>
      <c r="F55" s="8" t="s">
        <v>88</v>
      </c>
      <c r="G55" s="8" t="s">
        <v>89</v>
      </c>
      <c r="H55" s="8" t="s">
        <v>90</v>
      </c>
      <c r="I55" s="8" t="s">
        <v>91</v>
      </c>
      <c r="J55" s="8" t="s">
        <v>92</v>
      </c>
      <c r="K55" s="8" t="s">
        <v>93</v>
      </c>
      <c r="L55" s="51" t="s">
        <v>104</v>
      </c>
      <c r="M55" s="51" t="s">
        <v>105</v>
      </c>
      <c r="N55" s="51" t="s">
        <v>106</v>
      </c>
      <c r="O55" s="52"/>
      <c r="P55" s="56"/>
    </row>
    <row r="56" spans="3:16" s="4" customFormat="1" ht="15.75" customHeight="1">
      <c r="C56" s="10">
        <v>41</v>
      </c>
      <c r="D56" s="11" t="s">
        <v>61</v>
      </c>
      <c r="E56" s="12">
        <v>988820</v>
      </c>
      <c r="F56" s="12">
        <v>448626</v>
      </c>
      <c r="G56" s="12">
        <v>1437446</v>
      </c>
      <c r="H56" s="12">
        <v>0</v>
      </c>
      <c r="I56" s="12">
        <v>900439</v>
      </c>
      <c r="J56" s="12">
        <v>49604</v>
      </c>
      <c r="K56" s="12">
        <v>950043</v>
      </c>
      <c r="L56" s="41">
        <f aca="true" t="shared" si="1" ref="L56:N80">IF(ISERROR(I56/E56),"-",ROUND(I56/E56*100,1))</f>
        <v>91.1</v>
      </c>
      <c r="M56" s="41">
        <f t="shared" si="1"/>
        <v>11.1</v>
      </c>
      <c r="N56" s="41">
        <f t="shared" si="1"/>
        <v>66.1</v>
      </c>
      <c r="O56" s="41">
        <v>65.96853951156352</v>
      </c>
      <c r="P56" s="14" t="s">
        <v>61</v>
      </c>
    </row>
    <row r="57" spans="3:16" s="4" customFormat="1" ht="15.75" customHeight="1">
      <c r="C57" s="10">
        <v>42</v>
      </c>
      <c r="D57" s="11" t="s">
        <v>62</v>
      </c>
      <c r="E57" s="12">
        <v>955458</v>
      </c>
      <c r="F57" s="12">
        <v>399531</v>
      </c>
      <c r="G57" s="12">
        <v>1354989</v>
      </c>
      <c r="H57" s="12">
        <v>0</v>
      </c>
      <c r="I57" s="12">
        <v>877788</v>
      </c>
      <c r="J57" s="12">
        <v>76169</v>
      </c>
      <c r="K57" s="12">
        <v>953957</v>
      </c>
      <c r="L57" s="41">
        <f t="shared" si="1"/>
        <v>91.9</v>
      </c>
      <c r="M57" s="41">
        <f t="shared" si="1"/>
        <v>19.1</v>
      </c>
      <c r="N57" s="41">
        <f t="shared" si="1"/>
        <v>70.4</v>
      </c>
      <c r="O57" s="41">
        <v>69.17113719812967</v>
      </c>
      <c r="P57" s="14" t="s">
        <v>62</v>
      </c>
    </row>
    <row r="58" spans="3:16" s="4" customFormat="1" ht="15.75" customHeight="1">
      <c r="C58" s="10">
        <v>43</v>
      </c>
      <c r="D58" s="11" t="s">
        <v>63</v>
      </c>
      <c r="E58" s="12">
        <v>944650</v>
      </c>
      <c r="F58" s="12">
        <v>458020</v>
      </c>
      <c r="G58" s="12">
        <v>1402670</v>
      </c>
      <c r="H58" s="12">
        <v>0</v>
      </c>
      <c r="I58" s="12">
        <v>855146</v>
      </c>
      <c r="J58" s="12">
        <v>70155</v>
      </c>
      <c r="K58" s="12">
        <v>925301</v>
      </c>
      <c r="L58" s="41">
        <f t="shared" si="1"/>
        <v>90.5</v>
      </c>
      <c r="M58" s="41">
        <f t="shared" si="1"/>
        <v>15.3</v>
      </c>
      <c r="N58" s="41">
        <f t="shared" si="1"/>
        <v>66</v>
      </c>
      <c r="O58" s="41">
        <v>64.82050504598061</v>
      </c>
      <c r="P58" s="14" t="s">
        <v>63</v>
      </c>
    </row>
    <row r="59" spans="3:16" s="4" customFormat="1" ht="15.75" customHeight="1">
      <c r="C59" s="10">
        <v>44</v>
      </c>
      <c r="D59" s="11" t="s">
        <v>64</v>
      </c>
      <c r="E59" s="12">
        <v>343989</v>
      </c>
      <c r="F59" s="12">
        <v>77071</v>
      </c>
      <c r="G59" s="12">
        <v>421060</v>
      </c>
      <c r="H59" s="12">
        <v>0</v>
      </c>
      <c r="I59" s="12">
        <v>324605</v>
      </c>
      <c r="J59" s="12">
        <v>13869</v>
      </c>
      <c r="K59" s="12">
        <v>338474</v>
      </c>
      <c r="L59" s="41">
        <f t="shared" si="1"/>
        <v>94.4</v>
      </c>
      <c r="M59" s="41">
        <f t="shared" si="1"/>
        <v>18</v>
      </c>
      <c r="N59" s="41">
        <f t="shared" si="1"/>
        <v>80.4</v>
      </c>
      <c r="O59" s="41">
        <v>81.16236136687277</v>
      </c>
      <c r="P59" s="14" t="s">
        <v>64</v>
      </c>
    </row>
    <row r="60" spans="3:16" s="4" customFormat="1" ht="15.75" customHeight="1">
      <c r="C60" s="15">
        <v>45</v>
      </c>
      <c r="D60" s="16" t="s">
        <v>65</v>
      </c>
      <c r="E60" s="17">
        <v>408004</v>
      </c>
      <c r="F60" s="17">
        <v>146610</v>
      </c>
      <c r="G60" s="17">
        <v>554614</v>
      </c>
      <c r="H60" s="17">
        <v>0</v>
      </c>
      <c r="I60" s="17">
        <v>375560</v>
      </c>
      <c r="J60" s="17">
        <v>18017</v>
      </c>
      <c r="K60" s="17">
        <v>393577</v>
      </c>
      <c r="L60" s="41">
        <f t="shared" si="1"/>
        <v>92</v>
      </c>
      <c r="M60" s="41">
        <f t="shared" si="1"/>
        <v>12.3</v>
      </c>
      <c r="N60" s="41">
        <f t="shared" si="1"/>
        <v>71</v>
      </c>
      <c r="O60" s="41">
        <v>70.0123948649845</v>
      </c>
      <c r="P60" s="19" t="s">
        <v>65</v>
      </c>
    </row>
    <row r="61" spans="3:16" s="4" customFormat="1" ht="15.75" customHeight="1">
      <c r="C61" s="10">
        <v>46</v>
      </c>
      <c r="D61" s="11" t="s">
        <v>66</v>
      </c>
      <c r="E61" s="12">
        <v>493989</v>
      </c>
      <c r="F61" s="12">
        <v>118406</v>
      </c>
      <c r="G61" s="12">
        <v>612395</v>
      </c>
      <c r="H61" s="12">
        <v>0</v>
      </c>
      <c r="I61" s="12">
        <v>457484</v>
      </c>
      <c r="J61" s="12">
        <v>22521</v>
      </c>
      <c r="K61" s="12">
        <v>480005</v>
      </c>
      <c r="L61" s="44">
        <f t="shared" si="1"/>
        <v>92.6</v>
      </c>
      <c r="M61" s="44">
        <f t="shared" si="1"/>
        <v>19</v>
      </c>
      <c r="N61" s="44">
        <f t="shared" si="1"/>
        <v>78.4</v>
      </c>
      <c r="O61" s="44">
        <v>78.71288557166079</v>
      </c>
      <c r="P61" s="14" t="s">
        <v>66</v>
      </c>
    </row>
    <row r="62" spans="3:16" s="4" customFormat="1" ht="15.75" customHeight="1">
      <c r="C62" s="10">
        <v>47</v>
      </c>
      <c r="D62" s="11" t="s">
        <v>67</v>
      </c>
      <c r="E62" s="12">
        <v>811170</v>
      </c>
      <c r="F62" s="12">
        <v>359084</v>
      </c>
      <c r="G62" s="12">
        <v>1170254</v>
      </c>
      <c r="H62" s="12">
        <v>0</v>
      </c>
      <c r="I62" s="12">
        <v>742551</v>
      </c>
      <c r="J62" s="12">
        <v>53519</v>
      </c>
      <c r="K62" s="12">
        <v>796070</v>
      </c>
      <c r="L62" s="41">
        <f t="shared" si="1"/>
        <v>91.5</v>
      </c>
      <c r="M62" s="41">
        <f t="shared" si="1"/>
        <v>14.9</v>
      </c>
      <c r="N62" s="41">
        <f t="shared" si="1"/>
        <v>68</v>
      </c>
      <c r="O62" s="41">
        <v>66.65970261856499</v>
      </c>
      <c r="P62" s="14" t="s">
        <v>67</v>
      </c>
    </row>
    <row r="63" spans="3:16" s="4" customFormat="1" ht="15.75" customHeight="1">
      <c r="C63" s="10">
        <v>48</v>
      </c>
      <c r="D63" s="11" t="s">
        <v>68</v>
      </c>
      <c r="E63" s="12">
        <v>683373</v>
      </c>
      <c r="F63" s="12">
        <v>216570</v>
      </c>
      <c r="G63" s="12">
        <v>899943</v>
      </c>
      <c r="H63" s="12">
        <v>0</v>
      </c>
      <c r="I63" s="12">
        <v>636066</v>
      </c>
      <c r="J63" s="12">
        <v>41830</v>
      </c>
      <c r="K63" s="12">
        <v>677896</v>
      </c>
      <c r="L63" s="41">
        <f t="shared" si="1"/>
        <v>93.1</v>
      </c>
      <c r="M63" s="41">
        <f t="shared" si="1"/>
        <v>19.3</v>
      </c>
      <c r="N63" s="41">
        <f t="shared" si="1"/>
        <v>75.3</v>
      </c>
      <c r="O63" s="41">
        <v>73.62309356553327</v>
      </c>
      <c r="P63" s="14" t="s">
        <v>68</v>
      </c>
    </row>
    <row r="64" spans="3:16" s="4" customFormat="1" ht="15.75" customHeight="1">
      <c r="C64" s="10">
        <v>49</v>
      </c>
      <c r="D64" s="11" t="s">
        <v>69</v>
      </c>
      <c r="E64" s="12">
        <v>546151</v>
      </c>
      <c r="F64" s="12">
        <v>225117</v>
      </c>
      <c r="G64" s="12">
        <v>771268</v>
      </c>
      <c r="H64" s="12">
        <v>0</v>
      </c>
      <c r="I64" s="12">
        <v>510882</v>
      </c>
      <c r="J64" s="12">
        <v>30843</v>
      </c>
      <c r="K64" s="12">
        <v>541725</v>
      </c>
      <c r="L64" s="41">
        <f t="shared" si="1"/>
        <v>93.5</v>
      </c>
      <c r="M64" s="41">
        <f t="shared" si="1"/>
        <v>13.7</v>
      </c>
      <c r="N64" s="41">
        <f t="shared" si="1"/>
        <v>70.2</v>
      </c>
      <c r="O64" s="41">
        <v>68.74453054814087</v>
      </c>
      <c r="P64" s="14" t="s">
        <v>69</v>
      </c>
    </row>
    <row r="65" spans="3:16" s="4" customFormat="1" ht="15.75" customHeight="1">
      <c r="C65" s="15">
        <v>50</v>
      </c>
      <c r="D65" s="16" t="s">
        <v>70</v>
      </c>
      <c r="E65" s="17">
        <v>470801</v>
      </c>
      <c r="F65" s="17">
        <v>170889</v>
      </c>
      <c r="G65" s="17">
        <v>641690</v>
      </c>
      <c r="H65" s="17">
        <v>0</v>
      </c>
      <c r="I65" s="17">
        <v>438497</v>
      </c>
      <c r="J65" s="17">
        <v>20100</v>
      </c>
      <c r="K65" s="17">
        <v>458597</v>
      </c>
      <c r="L65" s="41">
        <f t="shared" si="1"/>
        <v>93.1</v>
      </c>
      <c r="M65" s="41">
        <f t="shared" si="1"/>
        <v>11.8</v>
      </c>
      <c r="N65" s="41">
        <f t="shared" si="1"/>
        <v>71.5</v>
      </c>
      <c r="O65" s="41">
        <v>72.24301828082457</v>
      </c>
      <c r="P65" s="19" t="s">
        <v>70</v>
      </c>
    </row>
    <row r="66" spans="3:16" s="4" customFormat="1" ht="15.75" customHeight="1">
      <c r="C66" s="10">
        <v>51</v>
      </c>
      <c r="D66" s="11" t="s">
        <v>71</v>
      </c>
      <c r="E66" s="12">
        <v>318514</v>
      </c>
      <c r="F66" s="12">
        <v>121540</v>
      </c>
      <c r="G66" s="12">
        <v>440054</v>
      </c>
      <c r="H66" s="12">
        <v>0</v>
      </c>
      <c r="I66" s="12">
        <v>294469</v>
      </c>
      <c r="J66" s="12">
        <v>18404</v>
      </c>
      <c r="K66" s="12">
        <v>312873</v>
      </c>
      <c r="L66" s="44">
        <f t="shared" si="1"/>
        <v>92.5</v>
      </c>
      <c r="M66" s="44">
        <f t="shared" si="1"/>
        <v>15.1</v>
      </c>
      <c r="N66" s="44">
        <f t="shared" si="1"/>
        <v>71.1</v>
      </c>
      <c r="O66" s="44">
        <v>69.89137302606284</v>
      </c>
      <c r="P66" s="14" t="s">
        <v>71</v>
      </c>
    </row>
    <row r="67" spans="3:16" s="4" customFormat="1" ht="15.75" customHeight="1">
      <c r="C67" s="10">
        <v>52</v>
      </c>
      <c r="D67" s="11" t="s">
        <v>72</v>
      </c>
      <c r="E67" s="12">
        <v>183856</v>
      </c>
      <c r="F67" s="12">
        <v>60426</v>
      </c>
      <c r="G67" s="12">
        <v>244282</v>
      </c>
      <c r="H67" s="12">
        <v>0</v>
      </c>
      <c r="I67" s="12">
        <v>174437</v>
      </c>
      <c r="J67" s="12">
        <v>10738</v>
      </c>
      <c r="K67" s="12">
        <v>185175</v>
      </c>
      <c r="L67" s="41">
        <f t="shared" si="1"/>
        <v>94.9</v>
      </c>
      <c r="M67" s="41">
        <f t="shared" si="1"/>
        <v>17.8</v>
      </c>
      <c r="N67" s="41">
        <f t="shared" si="1"/>
        <v>75.8</v>
      </c>
      <c r="O67" s="41">
        <v>75.16368909372186</v>
      </c>
      <c r="P67" s="14" t="s">
        <v>72</v>
      </c>
    </row>
    <row r="68" spans="3:16" s="4" customFormat="1" ht="15.75" customHeight="1">
      <c r="C68" s="10">
        <v>53</v>
      </c>
      <c r="D68" s="11" t="s">
        <v>73</v>
      </c>
      <c r="E68" s="12">
        <v>229891</v>
      </c>
      <c r="F68" s="12">
        <v>47600</v>
      </c>
      <c r="G68" s="12">
        <v>277491</v>
      </c>
      <c r="H68" s="12">
        <v>0</v>
      </c>
      <c r="I68" s="12">
        <v>218121</v>
      </c>
      <c r="J68" s="12">
        <v>11004</v>
      </c>
      <c r="K68" s="12">
        <v>229125</v>
      </c>
      <c r="L68" s="41">
        <f t="shared" si="1"/>
        <v>94.9</v>
      </c>
      <c r="M68" s="41">
        <f t="shared" si="1"/>
        <v>23.1</v>
      </c>
      <c r="N68" s="41">
        <f t="shared" si="1"/>
        <v>82.6</v>
      </c>
      <c r="O68" s="41">
        <v>81.19424248934318</v>
      </c>
      <c r="P68" s="14" t="s">
        <v>73</v>
      </c>
    </row>
    <row r="69" spans="3:16" s="4" customFormat="1" ht="15.75" customHeight="1">
      <c r="C69" s="10">
        <v>54</v>
      </c>
      <c r="D69" s="11" t="s">
        <v>74</v>
      </c>
      <c r="E69" s="12">
        <v>171711</v>
      </c>
      <c r="F69" s="12">
        <v>41992</v>
      </c>
      <c r="G69" s="12">
        <v>213703</v>
      </c>
      <c r="H69" s="12">
        <v>0</v>
      </c>
      <c r="I69" s="12">
        <v>162608</v>
      </c>
      <c r="J69" s="12">
        <v>7971</v>
      </c>
      <c r="K69" s="12">
        <v>170579</v>
      </c>
      <c r="L69" s="41">
        <f t="shared" si="1"/>
        <v>94.7</v>
      </c>
      <c r="M69" s="41">
        <f t="shared" si="1"/>
        <v>19</v>
      </c>
      <c r="N69" s="41">
        <f t="shared" si="1"/>
        <v>79.8</v>
      </c>
      <c r="O69" s="41">
        <v>79.84554706923998</v>
      </c>
      <c r="P69" s="14" t="s">
        <v>74</v>
      </c>
    </row>
    <row r="70" spans="3:16" s="4" customFormat="1" ht="15.75" customHeight="1">
      <c r="C70" s="15">
        <v>55</v>
      </c>
      <c r="D70" s="16" t="s">
        <v>75</v>
      </c>
      <c r="E70" s="17">
        <v>260370</v>
      </c>
      <c r="F70" s="17">
        <v>88911</v>
      </c>
      <c r="G70" s="17">
        <v>349281</v>
      </c>
      <c r="H70" s="17">
        <v>0</v>
      </c>
      <c r="I70" s="17">
        <v>246440</v>
      </c>
      <c r="J70" s="17">
        <v>12769</v>
      </c>
      <c r="K70" s="17">
        <v>259209</v>
      </c>
      <c r="L70" s="41">
        <f t="shared" si="1"/>
        <v>94.6</v>
      </c>
      <c r="M70" s="41">
        <f t="shared" si="1"/>
        <v>14.4</v>
      </c>
      <c r="N70" s="41">
        <f t="shared" si="1"/>
        <v>74.2</v>
      </c>
      <c r="O70" s="41">
        <v>73.6760142124674</v>
      </c>
      <c r="P70" s="19" t="s">
        <v>75</v>
      </c>
    </row>
    <row r="71" spans="3:16" s="4" customFormat="1" ht="15.75" customHeight="1">
      <c r="C71" s="10">
        <v>56</v>
      </c>
      <c r="D71" s="11" t="s">
        <v>76</v>
      </c>
      <c r="E71" s="12">
        <v>86463</v>
      </c>
      <c r="F71" s="12">
        <v>6048</v>
      </c>
      <c r="G71" s="12">
        <v>92511</v>
      </c>
      <c r="H71" s="12">
        <v>0</v>
      </c>
      <c r="I71" s="12">
        <v>85481</v>
      </c>
      <c r="J71" s="12">
        <v>658</v>
      </c>
      <c r="K71" s="12">
        <v>86139</v>
      </c>
      <c r="L71" s="44">
        <f t="shared" si="1"/>
        <v>98.9</v>
      </c>
      <c r="M71" s="44">
        <f t="shared" si="1"/>
        <v>10.9</v>
      </c>
      <c r="N71" s="44">
        <f t="shared" si="1"/>
        <v>93.1</v>
      </c>
      <c r="O71" s="44">
        <v>92.18479997391672</v>
      </c>
      <c r="P71" s="14" t="s">
        <v>76</v>
      </c>
    </row>
    <row r="72" spans="3:16" s="4" customFormat="1" ht="15.75" customHeight="1">
      <c r="C72" s="10">
        <v>57</v>
      </c>
      <c r="D72" s="11" t="s">
        <v>77</v>
      </c>
      <c r="E72" s="12">
        <v>217307</v>
      </c>
      <c r="F72" s="12">
        <v>72542</v>
      </c>
      <c r="G72" s="12">
        <v>289849</v>
      </c>
      <c r="H72" s="12">
        <v>0</v>
      </c>
      <c r="I72" s="12">
        <v>206409</v>
      </c>
      <c r="J72" s="12">
        <v>10535</v>
      </c>
      <c r="K72" s="12">
        <v>216944</v>
      </c>
      <c r="L72" s="41">
        <f t="shared" si="1"/>
        <v>95</v>
      </c>
      <c r="M72" s="41">
        <f t="shared" si="1"/>
        <v>14.5</v>
      </c>
      <c r="N72" s="41">
        <f t="shared" si="1"/>
        <v>74.8</v>
      </c>
      <c r="O72" s="41">
        <v>73.55159896283492</v>
      </c>
      <c r="P72" s="14" t="s">
        <v>77</v>
      </c>
    </row>
    <row r="73" spans="3:16" s="4" customFormat="1" ht="15.75" customHeight="1">
      <c r="C73" s="10">
        <v>58</v>
      </c>
      <c r="D73" s="11" t="s">
        <v>78</v>
      </c>
      <c r="E73" s="12">
        <v>303296</v>
      </c>
      <c r="F73" s="12">
        <v>163602</v>
      </c>
      <c r="G73" s="12">
        <v>466898</v>
      </c>
      <c r="H73" s="12">
        <v>0</v>
      </c>
      <c r="I73" s="12">
        <v>271942</v>
      </c>
      <c r="J73" s="12">
        <v>21817</v>
      </c>
      <c r="K73" s="12">
        <v>293759</v>
      </c>
      <c r="L73" s="41">
        <f t="shared" si="1"/>
        <v>89.7</v>
      </c>
      <c r="M73" s="41">
        <f t="shared" si="1"/>
        <v>13.3</v>
      </c>
      <c r="N73" s="41">
        <f t="shared" si="1"/>
        <v>62.9</v>
      </c>
      <c r="O73" s="41">
        <v>62.366407399621615</v>
      </c>
      <c r="P73" s="14" t="s">
        <v>78</v>
      </c>
    </row>
    <row r="74" spans="3:16" s="4" customFormat="1" ht="15.75" customHeight="1">
      <c r="C74" s="10">
        <v>59</v>
      </c>
      <c r="D74" s="11" t="s">
        <v>79</v>
      </c>
      <c r="E74" s="12">
        <v>682409</v>
      </c>
      <c r="F74" s="12">
        <v>331845</v>
      </c>
      <c r="G74" s="12">
        <v>1014254</v>
      </c>
      <c r="H74" s="12">
        <v>0</v>
      </c>
      <c r="I74" s="12">
        <v>623680</v>
      </c>
      <c r="J74" s="12">
        <v>48936</v>
      </c>
      <c r="K74" s="12">
        <v>672616</v>
      </c>
      <c r="L74" s="41">
        <f t="shared" si="1"/>
        <v>91.4</v>
      </c>
      <c r="M74" s="41">
        <f t="shared" si="1"/>
        <v>14.7</v>
      </c>
      <c r="N74" s="41">
        <f t="shared" si="1"/>
        <v>66.3</v>
      </c>
      <c r="O74" s="41">
        <v>65.32267035224653</v>
      </c>
      <c r="P74" s="14" t="s">
        <v>79</v>
      </c>
    </row>
    <row r="75" spans="3:16" s="4" customFormat="1" ht="15.75" customHeight="1">
      <c r="C75" s="15">
        <v>60</v>
      </c>
      <c r="D75" s="16" t="s">
        <v>80</v>
      </c>
      <c r="E75" s="17">
        <v>774543</v>
      </c>
      <c r="F75" s="17">
        <v>464944</v>
      </c>
      <c r="G75" s="17">
        <v>1239487</v>
      </c>
      <c r="H75" s="17">
        <v>0</v>
      </c>
      <c r="I75" s="17">
        <v>701341</v>
      </c>
      <c r="J75" s="17">
        <v>67960</v>
      </c>
      <c r="K75" s="17">
        <v>769301</v>
      </c>
      <c r="L75" s="41">
        <f t="shared" si="1"/>
        <v>90.5</v>
      </c>
      <c r="M75" s="41">
        <f t="shared" si="1"/>
        <v>14.6</v>
      </c>
      <c r="N75" s="41">
        <f t="shared" si="1"/>
        <v>62.1</v>
      </c>
      <c r="O75" s="41">
        <v>58.93341332668454</v>
      </c>
      <c r="P75" s="19" t="s">
        <v>80</v>
      </c>
    </row>
    <row r="76" spans="3:16" s="4" customFormat="1" ht="15.75" customHeight="1">
      <c r="C76" s="10">
        <v>61</v>
      </c>
      <c r="D76" s="11" t="s">
        <v>81</v>
      </c>
      <c r="E76" s="12">
        <v>847011</v>
      </c>
      <c r="F76" s="12">
        <v>235994</v>
      </c>
      <c r="G76" s="12">
        <v>1083005</v>
      </c>
      <c r="H76" s="12">
        <v>0</v>
      </c>
      <c r="I76" s="12">
        <v>787395</v>
      </c>
      <c r="J76" s="12">
        <v>47327</v>
      </c>
      <c r="K76" s="12">
        <v>834722</v>
      </c>
      <c r="L76" s="44">
        <f t="shared" si="1"/>
        <v>93</v>
      </c>
      <c r="M76" s="44">
        <f t="shared" si="1"/>
        <v>20.1</v>
      </c>
      <c r="N76" s="44">
        <f t="shared" si="1"/>
        <v>77.1</v>
      </c>
      <c r="O76" s="44">
        <v>77.58049765050932</v>
      </c>
      <c r="P76" s="14" t="s">
        <v>81</v>
      </c>
    </row>
    <row r="77" spans="3:16" s="4" customFormat="1" ht="15.75" customHeight="1">
      <c r="C77" s="10">
        <v>62</v>
      </c>
      <c r="D77" s="11" t="s">
        <v>82</v>
      </c>
      <c r="E77" s="12">
        <v>1177268</v>
      </c>
      <c r="F77" s="12">
        <v>504052</v>
      </c>
      <c r="G77" s="12">
        <v>1681320</v>
      </c>
      <c r="H77" s="12">
        <v>0</v>
      </c>
      <c r="I77" s="12">
        <v>1088326</v>
      </c>
      <c r="J77" s="12">
        <v>86333</v>
      </c>
      <c r="K77" s="12">
        <v>1174659</v>
      </c>
      <c r="L77" s="41">
        <f t="shared" si="1"/>
        <v>92.4</v>
      </c>
      <c r="M77" s="41">
        <f t="shared" si="1"/>
        <v>17.1</v>
      </c>
      <c r="N77" s="41">
        <f t="shared" si="1"/>
        <v>69.9</v>
      </c>
      <c r="O77" s="41">
        <v>67.66736357238233</v>
      </c>
      <c r="P77" s="14" t="s">
        <v>82</v>
      </c>
    </row>
    <row r="78" spans="3:16" s="4" customFormat="1" ht="15.75" customHeight="1" thickBot="1">
      <c r="C78" s="10">
        <v>63</v>
      </c>
      <c r="D78" s="11" t="s">
        <v>83</v>
      </c>
      <c r="E78" s="12">
        <v>894854</v>
      </c>
      <c r="F78" s="12">
        <v>655336</v>
      </c>
      <c r="G78" s="12">
        <v>1550190</v>
      </c>
      <c r="H78" s="12">
        <v>0</v>
      </c>
      <c r="I78" s="12">
        <v>802738</v>
      </c>
      <c r="J78" s="12">
        <v>126281</v>
      </c>
      <c r="K78" s="12">
        <v>929019</v>
      </c>
      <c r="L78" s="41">
        <f t="shared" si="1"/>
        <v>89.7</v>
      </c>
      <c r="M78" s="41">
        <f t="shared" si="1"/>
        <v>19.3</v>
      </c>
      <c r="N78" s="41">
        <f t="shared" si="1"/>
        <v>59.9</v>
      </c>
      <c r="O78" s="41">
        <v>57.01333833130291</v>
      </c>
      <c r="P78" s="14" t="s">
        <v>83</v>
      </c>
    </row>
    <row r="79" spans="3:16" s="4" customFormat="1" ht="15.75" customHeight="1" thickBot="1" thickTop="1">
      <c r="C79" s="35"/>
      <c r="D79" s="36" t="s">
        <v>84</v>
      </c>
      <c r="E79" s="37">
        <f aca="true" t="shared" si="2" ref="E79:J79">SUM(E56:E78)</f>
        <v>12793898</v>
      </c>
      <c r="F79" s="37">
        <f t="shared" si="2"/>
        <v>5414756</v>
      </c>
      <c r="G79" s="37">
        <f>SUM(E79:F79)</f>
        <v>18208654</v>
      </c>
      <c r="H79" s="37">
        <v>0</v>
      </c>
      <c r="I79" s="37">
        <f t="shared" si="2"/>
        <v>11782405</v>
      </c>
      <c r="J79" s="37">
        <f t="shared" si="2"/>
        <v>867360</v>
      </c>
      <c r="K79" s="37">
        <f>SUM(I79:J79)</f>
        <v>12649765</v>
      </c>
      <c r="L79" s="53">
        <f t="shared" si="1"/>
        <v>92.1</v>
      </c>
      <c r="M79" s="53">
        <f t="shared" si="1"/>
        <v>16</v>
      </c>
      <c r="N79" s="53">
        <f t="shared" si="1"/>
        <v>69.5</v>
      </c>
      <c r="O79" s="53">
        <v>68.23281581363838</v>
      </c>
      <c r="P79" s="38" t="s">
        <v>84</v>
      </c>
    </row>
    <row r="80" spans="3:16" s="4" customFormat="1" ht="15.75" customHeight="1" thickBot="1" thickTop="1">
      <c r="C80" s="26"/>
      <c r="D80" s="27" t="s">
        <v>85</v>
      </c>
      <c r="E80" s="28">
        <f>E48+E79</f>
        <v>189098736</v>
      </c>
      <c r="F80" s="28">
        <f>F48+F79</f>
        <v>111279324</v>
      </c>
      <c r="G80" s="28">
        <f>SUM(E80:F80)</f>
        <v>300378060</v>
      </c>
      <c r="H80" s="28">
        <v>0</v>
      </c>
      <c r="I80" s="28">
        <f>I48+I79</f>
        <v>166835379</v>
      </c>
      <c r="J80" s="28">
        <f>J48+J79</f>
        <v>16500581</v>
      </c>
      <c r="K80" s="28">
        <f>SUM(I80:J80)</f>
        <v>183335960</v>
      </c>
      <c r="L80" s="45">
        <f t="shared" si="1"/>
        <v>88.2</v>
      </c>
      <c r="M80" s="45">
        <f t="shared" si="1"/>
        <v>14.8</v>
      </c>
      <c r="N80" s="45">
        <f t="shared" si="1"/>
        <v>61</v>
      </c>
      <c r="O80" s="45">
        <v>59.97757968942958</v>
      </c>
      <c r="P80" s="30" t="s">
        <v>85</v>
      </c>
    </row>
    <row r="81" ht="13.5">
      <c r="C81" s="4" t="s">
        <v>60</v>
      </c>
    </row>
  </sheetData>
  <sheetProtection/>
  <mergeCells count="24">
    <mergeCell ref="P4:P7"/>
    <mergeCell ref="E5:E6"/>
    <mergeCell ref="F5:F6"/>
    <mergeCell ref="G5:G6"/>
    <mergeCell ref="I5:I6"/>
    <mergeCell ref="J5:J6"/>
    <mergeCell ref="K5:K6"/>
    <mergeCell ref="L5:N5"/>
    <mergeCell ref="C52:D55"/>
    <mergeCell ref="E52:H52"/>
    <mergeCell ref="I52:K52"/>
    <mergeCell ref="L52:O52"/>
    <mergeCell ref="C4:D7"/>
    <mergeCell ref="E4:H4"/>
    <mergeCell ref="I4:K4"/>
    <mergeCell ref="L4:O4"/>
    <mergeCell ref="P52:P55"/>
    <mergeCell ref="E53:E54"/>
    <mergeCell ref="F53:F54"/>
    <mergeCell ref="G53:G54"/>
    <mergeCell ref="I53:I54"/>
    <mergeCell ref="J53:J54"/>
    <mergeCell ref="K53:K54"/>
    <mergeCell ref="L53:N53"/>
  </mergeCells>
  <printOptions/>
  <pageMargins left="0.7874015748031497" right="0.5905511811023623" top="0.5905511811023623" bottom="0.6692913385826772" header="0.5118110236220472" footer="0.5118110236220472"/>
  <pageSetup fitToHeight="2" fitToWidth="2" horizontalDpi="600" verticalDpi="600" orientation="portrait" pageOrder="overThenDown" paperSize="9" r:id="rId1"/>
  <rowBreaks count="1" manualBreakCount="1">
    <brk id="50" max="17" man="1"/>
  </rowBreaks>
  <colBreaks count="1" manualBreakCount="1">
    <brk id="8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2013-01-29T07:23:34Z</cp:lastPrinted>
  <dcterms:created xsi:type="dcterms:W3CDTF">2010-03-17T01:58:48Z</dcterms:created>
  <dcterms:modified xsi:type="dcterms:W3CDTF">2014-01-28T05:11:37Z</dcterms:modified>
  <cp:category/>
  <cp:version/>
  <cp:contentType/>
  <cp:contentStatus/>
</cp:coreProperties>
</file>