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9405" windowHeight="8685" activeTab="1"/>
  </bookViews>
  <sheets>
    <sheet name="収支状況等" sheetId="1" r:id="rId1"/>
    <sheet name="財政指標等" sheetId="2" r:id="rId2"/>
  </sheets>
  <definedNames/>
  <calcPr fullCalcOnLoad="1"/>
</workbook>
</file>

<file path=xl/sharedStrings.xml><?xml version="1.0" encoding="utf-8"?>
<sst xmlns="http://schemas.openxmlformats.org/spreadsheetml/2006/main" count="431" uniqueCount="149">
  <si>
    <t>市 町 村 名</t>
  </si>
  <si>
    <t>歳入総額</t>
  </si>
  <si>
    <t>歳出総額</t>
  </si>
  <si>
    <t>形式収支</t>
  </si>
  <si>
    <t>実質収支</t>
  </si>
  <si>
    <t>単年度収支</t>
  </si>
  <si>
    <t>積立金</t>
  </si>
  <si>
    <t>繰上償還金</t>
  </si>
  <si>
    <t>A</t>
  </si>
  <si>
    <t>B</t>
  </si>
  <si>
    <t>D</t>
  </si>
  <si>
    <t>F</t>
  </si>
  <si>
    <t>G</t>
  </si>
  <si>
    <t>H</t>
  </si>
  <si>
    <t>I</t>
  </si>
  <si>
    <t xml:space="preserve"> F+G+H-I</t>
  </si>
  <si>
    <t>1</t>
  </si>
  <si>
    <t>さいたま市</t>
  </si>
  <si>
    <t>2</t>
  </si>
  <si>
    <t>川越市</t>
  </si>
  <si>
    <t>3</t>
  </si>
  <si>
    <t>熊谷市</t>
  </si>
  <si>
    <t>4</t>
  </si>
  <si>
    <t>川口市</t>
  </si>
  <si>
    <t>5</t>
  </si>
  <si>
    <t>行田市</t>
  </si>
  <si>
    <t>6</t>
  </si>
  <si>
    <t>秩父市</t>
  </si>
  <si>
    <t>7</t>
  </si>
  <si>
    <t>所沢市</t>
  </si>
  <si>
    <t>8</t>
  </si>
  <si>
    <t>飯能市</t>
  </si>
  <si>
    <t>9</t>
  </si>
  <si>
    <t>加須市</t>
  </si>
  <si>
    <t>10</t>
  </si>
  <si>
    <t>本庄市</t>
  </si>
  <si>
    <t>11</t>
  </si>
  <si>
    <t>東松山市</t>
  </si>
  <si>
    <t>12</t>
  </si>
  <si>
    <t>春日部市</t>
  </si>
  <si>
    <t>13</t>
  </si>
  <si>
    <t>狭山市</t>
  </si>
  <si>
    <t>14</t>
  </si>
  <si>
    <t>羽生市</t>
  </si>
  <si>
    <t>15</t>
  </si>
  <si>
    <t>鴻巣市</t>
  </si>
  <si>
    <t>16</t>
  </si>
  <si>
    <t>深谷市</t>
  </si>
  <si>
    <t>17</t>
  </si>
  <si>
    <t>上尾市</t>
  </si>
  <si>
    <t>18</t>
  </si>
  <si>
    <t>草加市</t>
  </si>
  <si>
    <t>19</t>
  </si>
  <si>
    <t>越谷市</t>
  </si>
  <si>
    <t>20</t>
  </si>
  <si>
    <t>蕨市</t>
  </si>
  <si>
    <t>21</t>
  </si>
  <si>
    <t>戸田市</t>
  </si>
  <si>
    <t>22</t>
  </si>
  <si>
    <t>入間市</t>
  </si>
  <si>
    <t>23</t>
  </si>
  <si>
    <t>朝霞市</t>
  </si>
  <si>
    <t>24</t>
  </si>
  <si>
    <t>志木市</t>
  </si>
  <si>
    <t>25</t>
  </si>
  <si>
    <t>和光市</t>
  </si>
  <si>
    <t>26</t>
  </si>
  <si>
    <t>新座市</t>
  </si>
  <si>
    <t>27</t>
  </si>
  <si>
    <t>桶川市</t>
  </si>
  <si>
    <t>28</t>
  </si>
  <si>
    <t>久喜市</t>
  </si>
  <si>
    <t>29</t>
  </si>
  <si>
    <t>北本市</t>
  </si>
  <si>
    <t>30</t>
  </si>
  <si>
    <t>八潮市</t>
  </si>
  <si>
    <t>31</t>
  </si>
  <si>
    <t>富士見市</t>
  </si>
  <si>
    <t>32</t>
  </si>
  <si>
    <t>三郷市</t>
  </si>
  <si>
    <t>33</t>
  </si>
  <si>
    <t>蓮田市</t>
  </si>
  <si>
    <t>34</t>
  </si>
  <si>
    <t>坂戸市</t>
  </si>
  <si>
    <t>35</t>
  </si>
  <si>
    <t>幸手市</t>
  </si>
  <si>
    <t>36</t>
  </si>
  <si>
    <t>37</t>
  </si>
  <si>
    <t>日高市</t>
  </si>
  <si>
    <t>38</t>
  </si>
  <si>
    <t>吉川市</t>
  </si>
  <si>
    <t>ふじみ野市</t>
  </si>
  <si>
    <t xml:space="preserve"> </t>
  </si>
  <si>
    <t>市計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</si>
  <si>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</si>
  <si>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</si>
  <si>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</si>
  <si>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</si>
  <si>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</si>
  <si>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</si>
  <si>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</si>
  <si>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</si>
  <si>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</si>
  <si>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</si>
  <si>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</si>
  <si>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</si>
  <si>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</si>
  <si>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</si>
  <si>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</si>
  <si>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</si>
  <si>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</si>
  <si>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</si>
  <si>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</si>
  <si>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</si>
  <si>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</si>
  <si>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</si>
  <si>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</si>
  <si>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</si>
  <si>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町村計</t>
  </si>
  <si>
    <t>県計</t>
  </si>
  <si>
    <t>経常一般財源等比率</t>
  </si>
  <si>
    <t>公債費負担比率</t>
  </si>
  <si>
    <t>実質公債費比率</t>
  </si>
  <si>
    <t>基準財政
収入額</t>
  </si>
  <si>
    <t>基準財政
需要額</t>
  </si>
  <si>
    <t>標準財政
規模</t>
  </si>
  <si>
    <t>実質収支
比率</t>
  </si>
  <si>
    <t>実質赤字
比率</t>
  </si>
  <si>
    <t>連結実質
赤字比率</t>
  </si>
  <si>
    <t>実質債務残高比率</t>
  </si>
  <si>
    <t>義務的経費比率</t>
  </si>
  <si>
    <t>住民基本
台帳人口
（平成24年3月31日現在）</t>
  </si>
  <si>
    <t>標準税
収入額等</t>
  </si>
  <si>
    <t>翌年度へ繰り越すべき財源</t>
  </si>
  <si>
    <t>積立金
取崩し額</t>
  </si>
  <si>
    <t>実質単年度
収支</t>
  </si>
  <si>
    <t>経常収支
比率</t>
  </si>
  <si>
    <t>-</t>
  </si>
  <si>
    <t>-</t>
  </si>
  <si>
    <t>将来負担
比率</t>
  </si>
  <si>
    <t>財政調整
基金比率</t>
  </si>
  <si>
    <t>※財政力指数の市計、町村計、県計は、それぞれの単純平均値である。</t>
  </si>
  <si>
    <t>（単位：千円）</t>
  </si>
  <si>
    <t>C-D        E</t>
  </si>
  <si>
    <t>A-B        C</t>
  </si>
  <si>
    <t>財政力指数
21～23</t>
  </si>
  <si>
    <t>鶴ヶ島市</t>
  </si>
  <si>
    <t>国勢調査人口
（平成22年）</t>
  </si>
  <si>
    <t>面積(km2)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</si>
</sst>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#,##0.000;&quot;△ &quot;#,##0.000"/>
    <numFmt numFmtId="179" formatCode="#,##0.0;&quot;△ &quot;#,##0.0"/>
    <numFmt numFmtId="180" formatCode="#,##0.00;&quot;▲ &quot;#,##0.00"/>
    <numFmt numFmtId="181" formatCode="#,##0.000;[Red]\-#,##0.000"/>
    <numFmt numFmtId="182" formatCode="\(General\);\(\-General\)"/>
    <numFmt numFmtId="183" formatCode="#,##0.00;&quot;△ &quot;#,##0.00"/>
    <numFmt numFmtId="184" formatCode="#,##0.0_ "/>
    <numFmt numFmtId="185" formatCode="#,##0.0;&quot;▲ &quot;#,##0.0"/>
    <numFmt numFmtId="186" formatCode="0.0;&quot;▲ &quot;0.0"/>
    <numFmt numFmtId="187" formatCode="0_);[Red]\(0\)"/>
    <numFmt numFmtId="188" formatCode="0;&quot;▲ &quot;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37" fontId="11" fillId="0" borderId="0">
      <alignment/>
      <protection/>
    </xf>
    <xf numFmtId="0" fontId="30" fillId="0" borderId="0">
      <alignment vertical="center"/>
      <protection/>
    </xf>
    <xf numFmtId="182" fontId="11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1" fontId="11" fillId="0" borderId="0">
      <alignment vertical="center"/>
      <protection/>
    </xf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Fill="1" applyAlignment="1">
      <alignment vertical="center"/>
    </xf>
    <xf numFmtId="179" fontId="2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distributed" vertical="center" wrapText="1"/>
    </xf>
    <xf numFmtId="177" fontId="4" fillId="0" borderId="10" xfId="0" applyNumberFormat="1" applyFont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72" applyNumberFormat="1" applyFont="1" applyBorder="1" applyAlignment="1" applyProtection="1">
      <alignment horizontal="distributed" vertical="center"/>
      <protection/>
    </xf>
    <xf numFmtId="176" fontId="4" fillId="0" borderId="15" xfId="50" applyNumberFormat="1" applyFont="1" applyFill="1" applyBorder="1" applyAlignment="1">
      <alignment vertical="center"/>
    </xf>
    <xf numFmtId="176" fontId="4" fillId="0" borderId="0" xfId="50" applyNumberFormat="1" applyFont="1" applyFill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7" fontId="4" fillId="0" borderId="16" xfId="50" applyNumberFormat="1" applyFont="1" applyFill="1" applyBorder="1" applyAlignment="1">
      <alignment vertical="center"/>
    </xf>
    <xf numFmtId="177" fontId="4" fillId="0" borderId="17" xfId="5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7" fontId="4" fillId="0" borderId="15" xfId="50" applyNumberFormat="1" applyFont="1" applyFill="1" applyBorder="1" applyAlignment="1">
      <alignment vertical="center"/>
    </xf>
    <xf numFmtId="177" fontId="4" fillId="0" borderId="14" xfId="5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6" fontId="6" fillId="0" borderId="19" xfId="0" applyNumberFormat="1" applyFont="1" applyBorder="1" applyAlignment="1">
      <alignment horizontal="centerContinuous" vertical="center"/>
    </xf>
    <xf numFmtId="176" fontId="4" fillId="0" borderId="20" xfId="0" applyNumberFormat="1" applyFont="1" applyBorder="1" applyAlignment="1">
      <alignment horizontal="centerContinuous" vertical="center"/>
    </xf>
    <xf numFmtId="176" fontId="6" fillId="0" borderId="20" xfId="0" applyNumberFormat="1" applyFont="1" applyBorder="1" applyAlignment="1">
      <alignment horizontal="distributed" vertical="center"/>
    </xf>
    <xf numFmtId="176" fontId="4" fillId="0" borderId="21" xfId="0" applyNumberFormat="1" applyFont="1" applyBorder="1" applyAlignment="1">
      <alignment horizontal="centerContinuous"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2" xfId="5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6" fontId="6" fillId="0" borderId="13" xfId="72" applyNumberFormat="1" applyFont="1" applyBorder="1" applyAlignment="1" applyProtection="1">
      <alignment horizontal="distributed" vertical="center"/>
      <protection/>
    </xf>
    <xf numFmtId="176" fontId="5" fillId="0" borderId="13" xfId="72" applyNumberFormat="1" applyFont="1" applyBorder="1" applyAlignment="1" applyProtection="1">
      <alignment horizontal="distributed" vertical="center"/>
      <protection/>
    </xf>
    <xf numFmtId="176" fontId="6" fillId="0" borderId="12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0" xfId="72" applyNumberFormat="1" applyFont="1" applyBorder="1" applyAlignment="1" applyProtection="1">
      <alignment horizontal="distributed" vertical="center"/>
      <protection/>
    </xf>
    <xf numFmtId="176" fontId="4" fillId="0" borderId="21" xfId="72" applyNumberFormat="1" applyFont="1" applyBorder="1" applyAlignment="1" applyProtection="1">
      <alignment horizontal="distributed" vertical="center"/>
      <protection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4" xfId="72" applyNumberFormat="1" applyFont="1" applyBorder="1" applyAlignment="1" applyProtection="1">
      <alignment horizontal="distributed" vertical="center"/>
      <protection/>
    </xf>
    <xf numFmtId="176" fontId="4" fillId="0" borderId="25" xfId="72" applyNumberFormat="1" applyFont="1" applyBorder="1" applyAlignment="1" applyProtection="1">
      <alignment horizontal="distributed" vertical="center"/>
      <protection/>
    </xf>
    <xf numFmtId="176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81" fontId="0" fillId="0" borderId="0" xfId="0" applyNumberFormat="1" applyAlignment="1">
      <alignment/>
    </xf>
    <xf numFmtId="176" fontId="4" fillId="0" borderId="11" xfId="0" applyNumberFormat="1" applyFont="1" applyBorder="1" applyAlignment="1">
      <alignment horizontal="distributed" vertical="center"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4" fillId="0" borderId="11" xfId="0" applyNumberFormat="1" applyFont="1" applyFill="1" applyBorder="1" applyAlignment="1">
      <alignment horizontal="distributed" vertical="center" wrapText="1"/>
    </xf>
    <xf numFmtId="176" fontId="9" fillId="0" borderId="16" xfId="0" applyNumberFormat="1" applyFont="1" applyBorder="1" applyAlignment="1">
      <alignment horizontal="distributed" vertical="center" wrapText="1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176" fontId="4" fillId="0" borderId="11" xfId="0" applyNumberFormat="1" applyFont="1" applyBorder="1" applyAlignment="1">
      <alignment horizontal="distributed" vertical="center" wrapText="1"/>
    </xf>
    <xf numFmtId="176" fontId="4" fillId="0" borderId="11" xfId="50" applyNumberFormat="1" applyFont="1" applyFill="1" applyBorder="1" applyAlignment="1">
      <alignment vertical="center"/>
    </xf>
    <xf numFmtId="176" fontId="4" fillId="0" borderId="18" xfId="5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3" fontId="4" fillId="0" borderId="15" xfId="0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>
      <alignment vertical="center"/>
    </xf>
    <xf numFmtId="183" fontId="4" fillId="0" borderId="22" xfId="0" applyNumberFormat="1" applyFont="1" applyFill="1" applyBorder="1" applyAlignment="1">
      <alignment vertical="center"/>
    </xf>
    <xf numFmtId="185" fontId="4" fillId="0" borderId="16" xfId="50" applyNumberFormat="1" applyFont="1" applyFill="1" applyBorder="1" applyAlignment="1">
      <alignment vertical="center"/>
    </xf>
    <xf numFmtId="185" fontId="4" fillId="0" borderId="15" xfId="50" applyNumberFormat="1" applyFont="1" applyFill="1" applyBorder="1" applyAlignment="1">
      <alignment vertical="center"/>
    </xf>
    <xf numFmtId="185" fontId="4" fillId="0" borderId="22" xfId="0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vertical="center"/>
    </xf>
    <xf numFmtId="185" fontId="4" fillId="0" borderId="14" xfId="50" applyNumberFormat="1" applyFont="1" applyFill="1" applyBorder="1" applyAlignment="1">
      <alignment vertical="center"/>
    </xf>
    <xf numFmtId="185" fontId="4" fillId="0" borderId="25" xfId="0" applyNumberFormat="1" applyFont="1" applyFill="1" applyBorder="1" applyAlignment="1">
      <alignment vertical="center"/>
    </xf>
    <xf numFmtId="185" fontId="4" fillId="0" borderId="17" xfId="50" applyNumberFormat="1" applyFont="1" applyFill="1" applyBorder="1" applyAlignment="1">
      <alignment vertical="center"/>
    </xf>
    <xf numFmtId="186" fontId="4" fillId="0" borderId="15" xfId="0" applyNumberFormat="1" applyFont="1" applyFill="1" applyBorder="1" applyAlignment="1">
      <alignment vertical="center"/>
    </xf>
    <xf numFmtId="186" fontId="4" fillId="0" borderId="22" xfId="0" applyNumberFormat="1" applyFont="1" applyFill="1" applyBorder="1" applyAlignment="1">
      <alignment vertical="center"/>
    </xf>
    <xf numFmtId="186" fontId="4" fillId="0" borderId="25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9" fontId="4" fillId="0" borderId="22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18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distributed" vertical="center" shrinkToFit="1"/>
    </xf>
    <xf numFmtId="176" fontId="4" fillId="0" borderId="15" xfId="0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right"/>
    </xf>
    <xf numFmtId="0" fontId="8" fillId="0" borderId="26" xfId="0" applyFont="1" applyBorder="1" applyAlignment="1">
      <alignment horizontal="distributed" vertical="center" shrinkToFit="1"/>
    </xf>
    <xf numFmtId="176" fontId="4" fillId="0" borderId="16" xfId="5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distributed" vertical="center" wrapText="1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distributed" vertical="center" wrapText="1"/>
    </xf>
    <xf numFmtId="178" fontId="4" fillId="0" borderId="16" xfId="0" applyNumberFormat="1" applyFont="1" applyFill="1" applyBorder="1" applyAlignment="1">
      <alignment horizontal="distributed" vertical="center" wrapText="1"/>
    </xf>
    <xf numFmtId="178" fontId="4" fillId="0" borderId="16" xfId="0" applyNumberFormat="1" applyFont="1" applyFill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distributed" vertical="center" wrapText="1"/>
    </xf>
    <xf numFmtId="176" fontId="4" fillId="0" borderId="15" xfId="0" applyNumberFormat="1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distributed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Sheet1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zoomScale="85" zoomScaleSheetLayoutView="85" zoomScalePageLayoutView="0" workbookViewId="0" topLeftCell="A1">
      <pane xSplit="4" ySplit="6" topLeftCell="E46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E7" sqref="E7"/>
    </sheetView>
  </sheetViews>
  <sheetFormatPr defaultColWidth="9.00390625" defaultRowHeight="13.5"/>
  <cols>
    <col min="1" max="1" width="2.625" style="1" customWidth="1"/>
    <col min="2" max="2" width="0.5" style="1" customWidth="1"/>
    <col min="3" max="3" width="10.75390625" style="1" customWidth="1"/>
    <col min="4" max="4" width="0.5" style="1" customWidth="1"/>
    <col min="5" max="6" width="11.75390625" style="1" bestFit="1" customWidth="1"/>
    <col min="7" max="9" width="10.75390625" style="1" customWidth="1"/>
    <col min="10" max="12" width="10.75390625" style="2" customWidth="1"/>
    <col min="13" max="14" width="10.75390625" style="3" customWidth="1"/>
    <col min="15" max="16" width="10.75390625" style="1" customWidth="1"/>
    <col min="17" max="18" width="11.75390625" style="1" bestFit="1" customWidth="1"/>
    <col min="19" max="20" width="9.00390625" style="1" customWidth="1"/>
    <col min="21" max="16384" width="9.00390625" style="1" customWidth="1"/>
  </cols>
  <sheetData>
    <row r="1" spans="1:18" ht="30" customHeight="1">
      <c r="A1" s="93"/>
      <c r="R1" s="94" t="s">
        <v>142</v>
      </c>
    </row>
    <row r="2" spans="1:18" s="9" customFormat="1" ht="14.25" customHeight="1">
      <c r="A2" s="100" t="s">
        <v>0</v>
      </c>
      <c r="B2" s="101"/>
      <c r="C2" s="101"/>
      <c r="D2" s="102"/>
      <c r="E2" s="5"/>
      <c r="F2" s="5"/>
      <c r="G2" s="5"/>
      <c r="H2" s="6"/>
      <c r="I2" s="5"/>
      <c r="J2" s="7"/>
      <c r="K2" s="7"/>
      <c r="L2" s="7"/>
      <c r="M2" s="8"/>
      <c r="N2" s="8"/>
      <c r="O2" s="5"/>
      <c r="P2" s="5"/>
      <c r="Q2" s="5"/>
      <c r="R2" s="6"/>
    </row>
    <row r="3" spans="1:18" s="9" customFormat="1" ht="14.25" customHeight="1">
      <c r="A3" s="103"/>
      <c r="B3" s="104"/>
      <c r="C3" s="104"/>
      <c r="D3" s="105"/>
      <c r="E3" s="98" t="s">
        <v>1</v>
      </c>
      <c r="F3" s="98" t="s">
        <v>2</v>
      </c>
      <c r="G3" s="98" t="s">
        <v>3</v>
      </c>
      <c r="H3" s="109" t="s">
        <v>133</v>
      </c>
      <c r="I3" s="98" t="s">
        <v>4</v>
      </c>
      <c r="J3" s="97" t="s">
        <v>5</v>
      </c>
      <c r="K3" s="97" t="s">
        <v>6</v>
      </c>
      <c r="L3" s="97" t="s">
        <v>7</v>
      </c>
      <c r="M3" s="110" t="s">
        <v>134</v>
      </c>
      <c r="N3" s="110" t="s">
        <v>135</v>
      </c>
      <c r="O3" s="99" t="s">
        <v>123</v>
      </c>
      <c r="P3" s="99" t="s">
        <v>124</v>
      </c>
      <c r="Q3" s="99" t="s">
        <v>132</v>
      </c>
      <c r="R3" s="109" t="s">
        <v>125</v>
      </c>
    </row>
    <row r="4" spans="1:18" s="9" customFormat="1" ht="14.25" customHeight="1">
      <c r="A4" s="103"/>
      <c r="B4" s="104"/>
      <c r="C4" s="104"/>
      <c r="D4" s="105"/>
      <c r="E4" s="98"/>
      <c r="F4" s="98"/>
      <c r="G4" s="98"/>
      <c r="H4" s="109"/>
      <c r="I4" s="98"/>
      <c r="J4" s="97"/>
      <c r="K4" s="97"/>
      <c r="L4" s="97"/>
      <c r="M4" s="111"/>
      <c r="N4" s="111"/>
      <c r="O4" s="99"/>
      <c r="P4" s="99"/>
      <c r="Q4" s="99"/>
      <c r="R4" s="109"/>
    </row>
    <row r="5" spans="1:18" s="9" customFormat="1" ht="14.25" customHeight="1">
      <c r="A5" s="103"/>
      <c r="B5" s="104"/>
      <c r="C5" s="104"/>
      <c r="D5" s="105"/>
      <c r="E5" s="98"/>
      <c r="F5" s="98"/>
      <c r="G5" s="98"/>
      <c r="H5" s="109"/>
      <c r="I5" s="98"/>
      <c r="J5" s="97"/>
      <c r="K5" s="97"/>
      <c r="L5" s="97"/>
      <c r="M5" s="111"/>
      <c r="N5" s="111"/>
      <c r="O5" s="99"/>
      <c r="P5" s="99"/>
      <c r="Q5" s="99"/>
      <c r="R5" s="109"/>
    </row>
    <row r="6" spans="1:18" s="9" customFormat="1" ht="14.25" customHeight="1">
      <c r="A6" s="106"/>
      <c r="B6" s="107"/>
      <c r="C6" s="107"/>
      <c r="D6" s="108"/>
      <c r="E6" s="10" t="s">
        <v>8</v>
      </c>
      <c r="F6" s="10" t="s">
        <v>9</v>
      </c>
      <c r="G6" s="10" t="s">
        <v>144</v>
      </c>
      <c r="H6" s="10" t="s">
        <v>10</v>
      </c>
      <c r="I6" s="10" t="s">
        <v>143</v>
      </c>
      <c r="J6" s="11" t="s">
        <v>11</v>
      </c>
      <c r="K6" s="11" t="s">
        <v>12</v>
      </c>
      <c r="L6" s="11" t="s">
        <v>13</v>
      </c>
      <c r="M6" s="12" t="s">
        <v>14</v>
      </c>
      <c r="N6" s="13" t="s">
        <v>15</v>
      </c>
      <c r="O6" s="57"/>
      <c r="P6" s="57"/>
      <c r="Q6" s="64"/>
      <c r="R6" s="60"/>
    </row>
    <row r="7" spans="1:18" s="9" customFormat="1" ht="17.25" customHeight="1">
      <c r="A7" s="14" t="s">
        <v>16</v>
      </c>
      <c r="B7" s="15"/>
      <c r="C7" s="91" t="s">
        <v>17</v>
      </c>
      <c r="D7" s="16"/>
      <c r="E7" s="17">
        <v>447097454</v>
      </c>
      <c r="F7" s="18">
        <v>434231606</v>
      </c>
      <c r="G7" s="19">
        <v>12865848</v>
      </c>
      <c r="H7" s="18">
        <v>6333558</v>
      </c>
      <c r="I7" s="19">
        <v>6532290</v>
      </c>
      <c r="J7" s="20">
        <v>1622565</v>
      </c>
      <c r="K7" s="20">
        <v>12723</v>
      </c>
      <c r="L7" s="21">
        <v>309698</v>
      </c>
      <c r="M7" s="19">
        <v>0</v>
      </c>
      <c r="N7" s="22">
        <v>1944986</v>
      </c>
      <c r="O7" s="92">
        <v>170399552</v>
      </c>
      <c r="P7" s="92">
        <v>175181691</v>
      </c>
      <c r="Q7" s="92">
        <v>222206228</v>
      </c>
      <c r="R7" s="92">
        <v>247727315</v>
      </c>
    </row>
    <row r="8" spans="1:18" s="9" customFormat="1" ht="17.25" customHeight="1">
      <c r="A8" s="14" t="s">
        <v>18</v>
      </c>
      <c r="B8" s="15"/>
      <c r="C8" s="91" t="s">
        <v>19</v>
      </c>
      <c r="D8" s="16"/>
      <c r="E8" s="17">
        <v>100565442</v>
      </c>
      <c r="F8" s="17">
        <v>97317755</v>
      </c>
      <c r="G8" s="19">
        <v>3247687</v>
      </c>
      <c r="H8" s="17">
        <v>23075</v>
      </c>
      <c r="I8" s="19">
        <v>3224612</v>
      </c>
      <c r="J8" s="24">
        <v>245319</v>
      </c>
      <c r="K8" s="24">
        <v>1343701</v>
      </c>
      <c r="L8" s="25">
        <v>11691</v>
      </c>
      <c r="M8" s="19">
        <v>0</v>
      </c>
      <c r="N8" s="22">
        <v>1600711</v>
      </c>
      <c r="O8" s="17">
        <v>41658149</v>
      </c>
      <c r="P8" s="18">
        <v>43769408</v>
      </c>
      <c r="Q8" s="19">
        <v>53865328</v>
      </c>
      <c r="R8" s="96">
        <v>59710178</v>
      </c>
    </row>
    <row r="9" spans="1:18" s="9" customFormat="1" ht="17.25" customHeight="1">
      <c r="A9" s="14" t="s">
        <v>20</v>
      </c>
      <c r="B9" s="15"/>
      <c r="C9" s="91" t="s">
        <v>21</v>
      </c>
      <c r="D9" s="16"/>
      <c r="E9" s="17">
        <v>66419783</v>
      </c>
      <c r="F9" s="17">
        <v>61126576</v>
      </c>
      <c r="G9" s="19">
        <v>5293207</v>
      </c>
      <c r="H9" s="17">
        <v>732732</v>
      </c>
      <c r="I9" s="19">
        <v>4560475</v>
      </c>
      <c r="J9" s="24">
        <v>287746</v>
      </c>
      <c r="K9" s="24">
        <v>10251</v>
      </c>
      <c r="L9" s="25">
        <v>59702</v>
      </c>
      <c r="M9" s="19">
        <v>0</v>
      </c>
      <c r="N9" s="22">
        <v>357699</v>
      </c>
      <c r="O9" s="17">
        <v>23362520</v>
      </c>
      <c r="P9" s="17">
        <v>27106539</v>
      </c>
      <c r="Q9" s="19">
        <v>30039833</v>
      </c>
      <c r="R9" s="17">
        <v>39414852</v>
      </c>
    </row>
    <row r="10" spans="1:18" s="9" customFormat="1" ht="17.25" customHeight="1">
      <c r="A10" s="14" t="s">
        <v>22</v>
      </c>
      <c r="B10" s="15"/>
      <c r="C10" s="91" t="s">
        <v>23</v>
      </c>
      <c r="D10" s="16"/>
      <c r="E10" s="17">
        <v>186023640</v>
      </c>
      <c r="F10" s="17">
        <v>169088194</v>
      </c>
      <c r="G10" s="19">
        <v>16935446</v>
      </c>
      <c r="H10" s="17">
        <v>659245</v>
      </c>
      <c r="I10" s="19">
        <v>16276201</v>
      </c>
      <c r="J10" s="24">
        <v>4306566</v>
      </c>
      <c r="K10" s="24">
        <v>2340330</v>
      </c>
      <c r="L10" s="25">
        <v>107283</v>
      </c>
      <c r="M10" s="19">
        <v>1625603</v>
      </c>
      <c r="N10" s="22">
        <v>5128576</v>
      </c>
      <c r="O10" s="17">
        <v>66407738</v>
      </c>
      <c r="P10" s="17">
        <v>71128977</v>
      </c>
      <c r="Q10" s="19">
        <v>85875758</v>
      </c>
      <c r="R10" s="17">
        <v>96945357</v>
      </c>
    </row>
    <row r="11" spans="1:18" s="9" customFormat="1" ht="17.25" customHeight="1">
      <c r="A11" s="14" t="s">
        <v>24</v>
      </c>
      <c r="B11" s="15"/>
      <c r="C11" s="91" t="s">
        <v>25</v>
      </c>
      <c r="D11" s="16"/>
      <c r="E11" s="17">
        <v>26966644</v>
      </c>
      <c r="F11" s="17">
        <v>25333919</v>
      </c>
      <c r="G11" s="19">
        <v>1632725</v>
      </c>
      <c r="H11" s="17">
        <v>211133</v>
      </c>
      <c r="I11" s="19">
        <v>1421592</v>
      </c>
      <c r="J11" s="24">
        <v>-149440</v>
      </c>
      <c r="K11" s="24">
        <v>401113</v>
      </c>
      <c r="L11" s="25">
        <v>0</v>
      </c>
      <c r="M11" s="19">
        <v>0</v>
      </c>
      <c r="N11" s="22">
        <v>251673</v>
      </c>
      <c r="O11" s="17">
        <v>8754013</v>
      </c>
      <c r="P11" s="17">
        <v>12313728</v>
      </c>
      <c r="Q11" s="19">
        <v>11165584</v>
      </c>
      <c r="R11" s="17">
        <v>16787103</v>
      </c>
    </row>
    <row r="12" spans="1:18" s="9" customFormat="1" ht="17.25" customHeight="1">
      <c r="A12" s="14" t="s">
        <v>26</v>
      </c>
      <c r="B12" s="15"/>
      <c r="C12" s="91" t="s">
        <v>27</v>
      </c>
      <c r="D12" s="16"/>
      <c r="E12" s="17">
        <v>29521472</v>
      </c>
      <c r="F12" s="17">
        <v>28128288</v>
      </c>
      <c r="G12" s="19">
        <v>1393184</v>
      </c>
      <c r="H12" s="17">
        <v>69070</v>
      </c>
      <c r="I12" s="19">
        <v>1324114</v>
      </c>
      <c r="J12" s="24">
        <v>-469026</v>
      </c>
      <c r="K12" s="24">
        <v>603223</v>
      </c>
      <c r="L12" s="25">
        <v>0</v>
      </c>
      <c r="M12" s="19">
        <v>489600</v>
      </c>
      <c r="N12" s="22">
        <v>-355403</v>
      </c>
      <c r="O12" s="17">
        <v>7292353</v>
      </c>
      <c r="P12" s="17">
        <v>12358344</v>
      </c>
      <c r="Q12" s="19">
        <v>9391397</v>
      </c>
      <c r="R12" s="17">
        <v>17305751</v>
      </c>
    </row>
    <row r="13" spans="1:18" s="9" customFormat="1" ht="17.25" customHeight="1">
      <c r="A13" s="14" t="s">
        <v>28</v>
      </c>
      <c r="B13" s="15"/>
      <c r="C13" s="91" t="s">
        <v>29</v>
      </c>
      <c r="D13" s="16"/>
      <c r="E13" s="17">
        <v>90848921</v>
      </c>
      <c r="F13" s="17">
        <v>88021615</v>
      </c>
      <c r="G13" s="19">
        <v>2827306</v>
      </c>
      <c r="H13" s="17">
        <v>626648</v>
      </c>
      <c r="I13" s="19">
        <v>2200658</v>
      </c>
      <c r="J13" s="24">
        <v>-75081</v>
      </c>
      <c r="K13" s="24">
        <v>781179</v>
      </c>
      <c r="L13" s="25">
        <v>0</v>
      </c>
      <c r="M13" s="19">
        <v>464809</v>
      </c>
      <c r="N13" s="22">
        <v>241289</v>
      </c>
      <c r="O13" s="17">
        <v>39405420</v>
      </c>
      <c r="P13" s="17">
        <v>41272528</v>
      </c>
      <c r="Q13" s="19">
        <v>51003355</v>
      </c>
      <c r="R13" s="17">
        <v>56575183</v>
      </c>
    </row>
    <row r="14" spans="1:18" s="9" customFormat="1" ht="17.25" customHeight="1">
      <c r="A14" s="14" t="s">
        <v>30</v>
      </c>
      <c r="B14" s="15"/>
      <c r="C14" s="91" t="s">
        <v>31</v>
      </c>
      <c r="D14" s="16"/>
      <c r="E14" s="17">
        <v>27512337</v>
      </c>
      <c r="F14" s="17">
        <v>25809833</v>
      </c>
      <c r="G14" s="19">
        <v>1702504</v>
      </c>
      <c r="H14" s="17">
        <v>259625</v>
      </c>
      <c r="I14" s="19">
        <v>1442879</v>
      </c>
      <c r="J14" s="24">
        <v>-374332</v>
      </c>
      <c r="K14" s="24">
        <v>700739</v>
      </c>
      <c r="L14" s="25">
        <v>0</v>
      </c>
      <c r="M14" s="19">
        <v>0</v>
      </c>
      <c r="N14" s="22">
        <v>326407</v>
      </c>
      <c r="O14" s="17">
        <v>9229310</v>
      </c>
      <c r="P14" s="17">
        <v>11779894</v>
      </c>
      <c r="Q14" s="19">
        <v>11888395</v>
      </c>
      <c r="R14" s="17">
        <v>16486272</v>
      </c>
    </row>
    <row r="15" spans="1:18" s="9" customFormat="1" ht="17.25" customHeight="1">
      <c r="A15" s="14" t="s">
        <v>32</v>
      </c>
      <c r="B15" s="15"/>
      <c r="C15" s="91" t="s">
        <v>33</v>
      </c>
      <c r="D15" s="16"/>
      <c r="E15" s="17">
        <v>40869555</v>
      </c>
      <c r="F15" s="17">
        <v>38270024</v>
      </c>
      <c r="G15" s="19">
        <v>2599531</v>
      </c>
      <c r="H15" s="17">
        <v>239826</v>
      </c>
      <c r="I15" s="19">
        <v>2359705</v>
      </c>
      <c r="J15" s="24">
        <v>-66048</v>
      </c>
      <c r="K15" s="24">
        <v>149719</v>
      </c>
      <c r="L15" s="25">
        <v>0</v>
      </c>
      <c r="M15" s="19">
        <v>0</v>
      </c>
      <c r="N15" s="22">
        <v>83671</v>
      </c>
      <c r="O15" s="17">
        <v>13055726</v>
      </c>
      <c r="P15" s="17">
        <v>17636060</v>
      </c>
      <c r="Q15" s="19">
        <v>16733688</v>
      </c>
      <c r="R15" s="17">
        <v>25416267</v>
      </c>
    </row>
    <row r="16" spans="1:18" s="9" customFormat="1" ht="17.25" customHeight="1">
      <c r="A16" s="14" t="s">
        <v>34</v>
      </c>
      <c r="B16" s="15"/>
      <c r="C16" s="91" t="s">
        <v>35</v>
      </c>
      <c r="D16" s="16"/>
      <c r="E16" s="17">
        <v>28941705</v>
      </c>
      <c r="F16" s="17">
        <v>26857439</v>
      </c>
      <c r="G16" s="19">
        <v>2084266</v>
      </c>
      <c r="H16" s="17">
        <v>56068</v>
      </c>
      <c r="I16" s="19">
        <v>2028198</v>
      </c>
      <c r="J16" s="24">
        <v>-26632</v>
      </c>
      <c r="K16" s="24">
        <v>2570</v>
      </c>
      <c r="L16" s="25">
        <v>0</v>
      </c>
      <c r="M16" s="19">
        <v>0</v>
      </c>
      <c r="N16" s="22">
        <v>-24062</v>
      </c>
      <c r="O16" s="17">
        <v>8837977</v>
      </c>
      <c r="P16" s="17">
        <v>11963710</v>
      </c>
      <c r="Q16" s="19">
        <v>11350802</v>
      </c>
      <c r="R16" s="17">
        <v>16614929</v>
      </c>
    </row>
    <row r="17" spans="1:18" s="9" customFormat="1" ht="17.25" customHeight="1">
      <c r="A17" s="14" t="s">
        <v>36</v>
      </c>
      <c r="B17" s="15"/>
      <c r="C17" s="91" t="s">
        <v>37</v>
      </c>
      <c r="D17" s="16"/>
      <c r="E17" s="17">
        <v>28182296</v>
      </c>
      <c r="F17" s="17">
        <v>26537914</v>
      </c>
      <c r="G17" s="19">
        <v>1644382</v>
      </c>
      <c r="H17" s="17">
        <v>633936</v>
      </c>
      <c r="I17" s="19">
        <v>1010446</v>
      </c>
      <c r="J17" s="24">
        <v>-150567</v>
      </c>
      <c r="K17" s="24">
        <v>800864</v>
      </c>
      <c r="L17" s="25">
        <v>0</v>
      </c>
      <c r="M17" s="19">
        <v>730000</v>
      </c>
      <c r="N17" s="22">
        <v>-79703</v>
      </c>
      <c r="O17" s="17">
        <v>10100440</v>
      </c>
      <c r="P17" s="17">
        <v>11900252</v>
      </c>
      <c r="Q17" s="19">
        <v>12976693</v>
      </c>
      <c r="R17" s="17">
        <v>16144931</v>
      </c>
    </row>
    <row r="18" spans="1:18" s="9" customFormat="1" ht="17.25" customHeight="1">
      <c r="A18" s="14" t="s">
        <v>38</v>
      </c>
      <c r="B18" s="15"/>
      <c r="C18" s="91" t="s">
        <v>39</v>
      </c>
      <c r="D18" s="16"/>
      <c r="E18" s="17">
        <v>67572034</v>
      </c>
      <c r="F18" s="17">
        <v>65162388</v>
      </c>
      <c r="G18" s="19">
        <v>2409646</v>
      </c>
      <c r="H18" s="17">
        <v>172058</v>
      </c>
      <c r="I18" s="19">
        <v>2237588</v>
      </c>
      <c r="J18" s="24">
        <v>381481</v>
      </c>
      <c r="K18" s="24">
        <v>1051199</v>
      </c>
      <c r="L18" s="25">
        <v>0</v>
      </c>
      <c r="M18" s="19">
        <v>0</v>
      </c>
      <c r="N18" s="22">
        <v>1432680</v>
      </c>
      <c r="O18" s="17">
        <v>22491216</v>
      </c>
      <c r="P18" s="17">
        <v>29318415</v>
      </c>
      <c r="Q18" s="19">
        <v>28831017</v>
      </c>
      <c r="R18" s="17">
        <v>40249167</v>
      </c>
    </row>
    <row r="19" spans="1:18" s="9" customFormat="1" ht="17.25" customHeight="1">
      <c r="A19" s="14" t="s">
        <v>40</v>
      </c>
      <c r="B19" s="15"/>
      <c r="C19" s="91" t="s">
        <v>41</v>
      </c>
      <c r="D19" s="16"/>
      <c r="E19" s="17">
        <v>47001466</v>
      </c>
      <c r="F19" s="17">
        <v>44452074</v>
      </c>
      <c r="G19" s="19">
        <v>2549392</v>
      </c>
      <c r="H19" s="17">
        <v>611067</v>
      </c>
      <c r="I19" s="19">
        <v>1938325</v>
      </c>
      <c r="J19" s="24">
        <v>-1258239</v>
      </c>
      <c r="K19" s="24">
        <v>2566768</v>
      </c>
      <c r="L19" s="25">
        <v>0</v>
      </c>
      <c r="M19" s="19">
        <v>1548307</v>
      </c>
      <c r="N19" s="22">
        <v>-239778</v>
      </c>
      <c r="O19" s="17">
        <v>17245433</v>
      </c>
      <c r="P19" s="17">
        <v>19220920</v>
      </c>
      <c r="Q19" s="19">
        <v>22117049</v>
      </c>
      <c r="R19" s="17">
        <v>26768143</v>
      </c>
    </row>
    <row r="20" spans="1:18" s="9" customFormat="1" ht="17.25" customHeight="1">
      <c r="A20" s="14" t="s">
        <v>42</v>
      </c>
      <c r="B20" s="15"/>
      <c r="C20" s="91" t="s">
        <v>43</v>
      </c>
      <c r="D20" s="16"/>
      <c r="E20" s="17">
        <v>18728577</v>
      </c>
      <c r="F20" s="17">
        <v>17206437</v>
      </c>
      <c r="G20" s="19">
        <v>1522140</v>
      </c>
      <c r="H20" s="17">
        <v>164054</v>
      </c>
      <c r="I20" s="19">
        <v>1358086</v>
      </c>
      <c r="J20" s="24">
        <v>355779</v>
      </c>
      <c r="K20" s="24">
        <v>650433</v>
      </c>
      <c r="L20" s="25">
        <v>0</v>
      </c>
      <c r="M20" s="19">
        <v>550000</v>
      </c>
      <c r="N20" s="22">
        <v>456212</v>
      </c>
      <c r="O20" s="17">
        <v>6211947</v>
      </c>
      <c r="P20" s="17">
        <v>8306798</v>
      </c>
      <c r="Q20" s="19">
        <v>7961456</v>
      </c>
      <c r="R20" s="17">
        <v>11040900</v>
      </c>
    </row>
    <row r="21" spans="1:18" s="9" customFormat="1" ht="17.25" customHeight="1">
      <c r="A21" s="14" t="s">
        <v>44</v>
      </c>
      <c r="B21" s="15"/>
      <c r="C21" s="91" t="s">
        <v>45</v>
      </c>
      <c r="D21" s="16"/>
      <c r="E21" s="17">
        <v>37318223</v>
      </c>
      <c r="F21" s="17">
        <v>35684553</v>
      </c>
      <c r="G21" s="19">
        <v>1633670</v>
      </c>
      <c r="H21" s="17">
        <v>308522</v>
      </c>
      <c r="I21" s="19">
        <v>1325148</v>
      </c>
      <c r="J21" s="24">
        <v>-550936</v>
      </c>
      <c r="K21" s="24">
        <v>546088</v>
      </c>
      <c r="L21" s="25">
        <v>424396</v>
      </c>
      <c r="M21" s="19">
        <v>0</v>
      </c>
      <c r="N21" s="22">
        <v>419548</v>
      </c>
      <c r="O21" s="17">
        <v>12053814</v>
      </c>
      <c r="P21" s="17">
        <v>15762796</v>
      </c>
      <c r="Q21" s="19">
        <v>15439608</v>
      </c>
      <c r="R21" s="17">
        <v>22761966</v>
      </c>
    </row>
    <row r="22" spans="1:18" s="9" customFormat="1" ht="17.25" customHeight="1">
      <c r="A22" s="14" t="s">
        <v>46</v>
      </c>
      <c r="B22" s="15"/>
      <c r="C22" s="91" t="s">
        <v>47</v>
      </c>
      <c r="D22" s="16"/>
      <c r="E22" s="17">
        <v>54012581</v>
      </c>
      <c r="F22" s="17">
        <v>50679558</v>
      </c>
      <c r="G22" s="19">
        <v>3333023</v>
      </c>
      <c r="H22" s="17">
        <v>304031</v>
      </c>
      <c r="I22" s="19">
        <v>3028992</v>
      </c>
      <c r="J22" s="24">
        <v>336951</v>
      </c>
      <c r="K22" s="24">
        <v>1325980</v>
      </c>
      <c r="L22" s="25">
        <v>33090</v>
      </c>
      <c r="M22" s="19">
        <v>859289</v>
      </c>
      <c r="N22" s="22">
        <v>836732</v>
      </c>
      <c r="O22" s="17">
        <v>15713960</v>
      </c>
      <c r="P22" s="17">
        <v>22562298</v>
      </c>
      <c r="Q22" s="19">
        <v>20090718</v>
      </c>
      <c r="R22" s="17">
        <v>32380359</v>
      </c>
    </row>
    <row r="23" spans="1:18" s="9" customFormat="1" ht="17.25" customHeight="1">
      <c r="A23" s="14" t="s">
        <v>48</v>
      </c>
      <c r="B23" s="15"/>
      <c r="C23" s="91" t="s">
        <v>49</v>
      </c>
      <c r="D23" s="16"/>
      <c r="E23" s="17">
        <v>58376030</v>
      </c>
      <c r="F23" s="17">
        <v>56590295</v>
      </c>
      <c r="G23" s="19">
        <v>1785735</v>
      </c>
      <c r="H23" s="17">
        <v>150097</v>
      </c>
      <c r="I23" s="19">
        <v>1635638</v>
      </c>
      <c r="J23" s="24">
        <v>-2012</v>
      </c>
      <c r="K23" s="24">
        <v>1248565</v>
      </c>
      <c r="L23" s="25">
        <v>0</v>
      </c>
      <c r="M23" s="19">
        <v>0</v>
      </c>
      <c r="N23" s="22">
        <v>1246553</v>
      </c>
      <c r="O23" s="17">
        <v>23488678</v>
      </c>
      <c r="P23" s="17">
        <v>26114178</v>
      </c>
      <c r="Q23" s="19">
        <v>30258149</v>
      </c>
      <c r="R23" s="17">
        <v>35899875</v>
      </c>
    </row>
    <row r="24" spans="1:18" s="9" customFormat="1" ht="17.25" customHeight="1">
      <c r="A24" s="14" t="s">
        <v>50</v>
      </c>
      <c r="B24" s="15"/>
      <c r="C24" s="91" t="s">
        <v>51</v>
      </c>
      <c r="D24" s="16"/>
      <c r="E24" s="17">
        <v>67232157</v>
      </c>
      <c r="F24" s="17">
        <v>62526015</v>
      </c>
      <c r="G24" s="19">
        <v>4706142</v>
      </c>
      <c r="H24" s="17">
        <v>511496</v>
      </c>
      <c r="I24" s="19">
        <v>4194646</v>
      </c>
      <c r="J24" s="24">
        <v>1747162</v>
      </c>
      <c r="K24" s="24">
        <v>1518873</v>
      </c>
      <c r="L24" s="25">
        <v>0</v>
      </c>
      <c r="M24" s="19">
        <v>476642</v>
      </c>
      <c r="N24" s="22">
        <v>2789393</v>
      </c>
      <c r="O24" s="17">
        <v>26183897</v>
      </c>
      <c r="P24" s="17">
        <v>29633752</v>
      </c>
      <c r="Q24" s="19">
        <v>33764666</v>
      </c>
      <c r="R24" s="17">
        <v>40776111</v>
      </c>
    </row>
    <row r="25" spans="1:18" s="9" customFormat="1" ht="17.25" customHeight="1">
      <c r="A25" s="14" t="s">
        <v>52</v>
      </c>
      <c r="B25" s="15"/>
      <c r="C25" s="91" t="s">
        <v>53</v>
      </c>
      <c r="D25" s="16"/>
      <c r="E25" s="17">
        <v>93404077</v>
      </c>
      <c r="F25" s="17">
        <v>89325772</v>
      </c>
      <c r="G25" s="19">
        <v>4078305</v>
      </c>
      <c r="H25" s="17">
        <v>342127</v>
      </c>
      <c r="I25" s="19">
        <v>3736178</v>
      </c>
      <c r="J25" s="24">
        <v>-95153</v>
      </c>
      <c r="K25" s="24">
        <v>2100800</v>
      </c>
      <c r="L25" s="25">
        <v>95</v>
      </c>
      <c r="M25" s="19">
        <v>1500000</v>
      </c>
      <c r="N25" s="22">
        <v>505742</v>
      </c>
      <c r="O25" s="17">
        <v>35953425</v>
      </c>
      <c r="P25" s="17">
        <v>39803986</v>
      </c>
      <c r="Q25" s="19">
        <v>46454733</v>
      </c>
      <c r="R25" s="17">
        <v>54275332</v>
      </c>
    </row>
    <row r="26" spans="1:18" s="9" customFormat="1" ht="17.25" customHeight="1">
      <c r="A26" s="14" t="s">
        <v>54</v>
      </c>
      <c r="B26" s="15"/>
      <c r="C26" s="91" t="s">
        <v>55</v>
      </c>
      <c r="D26" s="16"/>
      <c r="E26" s="17">
        <v>22714052</v>
      </c>
      <c r="F26" s="17">
        <v>21439556</v>
      </c>
      <c r="G26" s="19">
        <v>1274496</v>
      </c>
      <c r="H26" s="17">
        <v>182478</v>
      </c>
      <c r="I26" s="19">
        <v>1092018</v>
      </c>
      <c r="J26" s="24">
        <v>215144</v>
      </c>
      <c r="K26" s="24">
        <v>625350</v>
      </c>
      <c r="L26" s="25">
        <v>0</v>
      </c>
      <c r="M26" s="19">
        <v>0</v>
      </c>
      <c r="N26" s="22">
        <v>840494</v>
      </c>
      <c r="O26" s="17">
        <v>8269842</v>
      </c>
      <c r="P26" s="17">
        <v>9823926</v>
      </c>
      <c r="Q26" s="19">
        <v>10693754</v>
      </c>
      <c r="R26" s="17">
        <v>13474946</v>
      </c>
    </row>
    <row r="27" spans="1:18" s="9" customFormat="1" ht="17.25" customHeight="1">
      <c r="A27" s="14" t="s">
        <v>56</v>
      </c>
      <c r="B27" s="15"/>
      <c r="C27" s="91" t="s">
        <v>57</v>
      </c>
      <c r="D27" s="16"/>
      <c r="E27" s="17">
        <v>46518788</v>
      </c>
      <c r="F27" s="17">
        <v>44493001</v>
      </c>
      <c r="G27" s="19">
        <v>2025787</v>
      </c>
      <c r="H27" s="17">
        <v>129332</v>
      </c>
      <c r="I27" s="19">
        <v>1896455</v>
      </c>
      <c r="J27" s="24">
        <v>910278</v>
      </c>
      <c r="K27" s="24">
        <v>962121</v>
      </c>
      <c r="L27" s="25">
        <v>0</v>
      </c>
      <c r="M27" s="19">
        <v>1100000</v>
      </c>
      <c r="N27" s="22">
        <v>772399</v>
      </c>
      <c r="O27" s="17">
        <v>19596730</v>
      </c>
      <c r="P27" s="17">
        <v>15829388</v>
      </c>
      <c r="Q27" s="19">
        <v>25586030</v>
      </c>
      <c r="R27" s="17">
        <v>26320834</v>
      </c>
    </row>
    <row r="28" spans="1:18" s="9" customFormat="1" ht="17.25" customHeight="1">
      <c r="A28" s="14" t="s">
        <v>58</v>
      </c>
      <c r="B28" s="15"/>
      <c r="C28" s="91" t="s">
        <v>59</v>
      </c>
      <c r="D28" s="16"/>
      <c r="E28" s="17">
        <v>39459625</v>
      </c>
      <c r="F28" s="17">
        <v>38344498</v>
      </c>
      <c r="G28" s="19">
        <v>1115127</v>
      </c>
      <c r="H28" s="17">
        <v>323024</v>
      </c>
      <c r="I28" s="19">
        <v>792103</v>
      </c>
      <c r="J28" s="24">
        <v>-162301</v>
      </c>
      <c r="K28" s="24">
        <v>2000</v>
      </c>
      <c r="L28" s="25">
        <v>0</v>
      </c>
      <c r="M28" s="19">
        <v>43370</v>
      </c>
      <c r="N28" s="22">
        <v>-203671</v>
      </c>
      <c r="O28" s="17">
        <v>16894730</v>
      </c>
      <c r="P28" s="17">
        <v>18265040</v>
      </c>
      <c r="Q28" s="19">
        <v>21768244</v>
      </c>
      <c r="R28" s="17">
        <v>24999442</v>
      </c>
    </row>
    <row r="29" spans="1:18" s="9" customFormat="1" ht="17.25" customHeight="1">
      <c r="A29" s="14" t="s">
        <v>60</v>
      </c>
      <c r="B29" s="15"/>
      <c r="C29" s="91" t="s">
        <v>61</v>
      </c>
      <c r="D29" s="16"/>
      <c r="E29" s="17">
        <v>36288381</v>
      </c>
      <c r="F29" s="17">
        <v>35169498</v>
      </c>
      <c r="G29" s="19">
        <v>1118883</v>
      </c>
      <c r="H29" s="17">
        <v>70427</v>
      </c>
      <c r="I29" s="19">
        <v>1048456</v>
      </c>
      <c r="J29" s="24">
        <v>-101143</v>
      </c>
      <c r="K29" s="24">
        <v>667</v>
      </c>
      <c r="L29" s="25">
        <v>0</v>
      </c>
      <c r="M29" s="19">
        <v>81919</v>
      </c>
      <c r="N29" s="22">
        <v>-182395</v>
      </c>
      <c r="O29" s="17">
        <v>15539209</v>
      </c>
      <c r="P29" s="17">
        <v>15968365</v>
      </c>
      <c r="Q29" s="19">
        <v>20110219</v>
      </c>
      <c r="R29" s="17">
        <v>21873348</v>
      </c>
    </row>
    <row r="30" spans="1:18" s="9" customFormat="1" ht="17.25" customHeight="1">
      <c r="A30" s="14" t="s">
        <v>62</v>
      </c>
      <c r="B30" s="15"/>
      <c r="C30" s="91" t="s">
        <v>63</v>
      </c>
      <c r="D30" s="16"/>
      <c r="E30" s="17">
        <v>20664270</v>
      </c>
      <c r="F30" s="17">
        <v>19246088</v>
      </c>
      <c r="G30" s="19">
        <v>1418182</v>
      </c>
      <c r="H30" s="17">
        <v>331418</v>
      </c>
      <c r="I30" s="19">
        <v>1086764</v>
      </c>
      <c r="J30" s="24">
        <v>90408</v>
      </c>
      <c r="K30" s="24">
        <v>322788</v>
      </c>
      <c r="L30" s="25">
        <v>0</v>
      </c>
      <c r="M30" s="19">
        <v>0</v>
      </c>
      <c r="N30" s="22">
        <v>413196</v>
      </c>
      <c r="O30" s="17">
        <v>7991700</v>
      </c>
      <c r="P30" s="17">
        <v>9448271</v>
      </c>
      <c r="Q30" s="19">
        <v>10394892</v>
      </c>
      <c r="R30" s="17">
        <v>13031188</v>
      </c>
    </row>
    <row r="31" spans="1:18" s="9" customFormat="1" ht="17.25" customHeight="1">
      <c r="A31" s="14" t="s">
        <v>64</v>
      </c>
      <c r="B31" s="15"/>
      <c r="C31" s="91" t="s">
        <v>65</v>
      </c>
      <c r="D31" s="16"/>
      <c r="E31" s="17">
        <v>23258759</v>
      </c>
      <c r="F31" s="17">
        <v>22133986</v>
      </c>
      <c r="G31" s="19">
        <v>1124773</v>
      </c>
      <c r="H31" s="17">
        <v>92456</v>
      </c>
      <c r="I31" s="19">
        <v>1032317</v>
      </c>
      <c r="J31" s="24">
        <v>-619186</v>
      </c>
      <c r="K31" s="24">
        <v>412156</v>
      </c>
      <c r="L31" s="25">
        <v>0</v>
      </c>
      <c r="M31" s="19">
        <v>23910</v>
      </c>
      <c r="N31" s="22">
        <v>-230940</v>
      </c>
      <c r="O31" s="17">
        <v>10346672</v>
      </c>
      <c r="P31" s="17">
        <v>10389291</v>
      </c>
      <c r="Q31" s="19">
        <v>13424028</v>
      </c>
      <c r="R31" s="17">
        <v>14071479</v>
      </c>
    </row>
    <row r="32" spans="1:18" s="9" customFormat="1" ht="17.25" customHeight="1">
      <c r="A32" s="14" t="s">
        <v>66</v>
      </c>
      <c r="B32" s="15"/>
      <c r="C32" s="91" t="s">
        <v>67</v>
      </c>
      <c r="D32" s="16"/>
      <c r="E32" s="17">
        <v>48826716</v>
      </c>
      <c r="F32" s="17">
        <v>47179601</v>
      </c>
      <c r="G32" s="19">
        <v>1647115</v>
      </c>
      <c r="H32" s="17">
        <v>285890</v>
      </c>
      <c r="I32" s="19">
        <v>1361225</v>
      </c>
      <c r="J32" s="24">
        <v>231089</v>
      </c>
      <c r="K32" s="24">
        <v>2402026</v>
      </c>
      <c r="L32" s="25">
        <v>0</v>
      </c>
      <c r="M32" s="19">
        <v>2059383</v>
      </c>
      <c r="N32" s="22">
        <v>573732</v>
      </c>
      <c r="O32" s="17">
        <v>17577499</v>
      </c>
      <c r="P32" s="17">
        <v>20178009</v>
      </c>
      <c r="Q32" s="19">
        <v>22754444</v>
      </c>
      <c r="R32" s="17">
        <v>27818459</v>
      </c>
    </row>
    <row r="33" spans="1:18" s="9" customFormat="1" ht="17.25" customHeight="1">
      <c r="A33" s="14" t="s">
        <v>68</v>
      </c>
      <c r="B33" s="15"/>
      <c r="C33" s="91" t="s">
        <v>69</v>
      </c>
      <c r="D33" s="16"/>
      <c r="E33" s="17">
        <v>20634295</v>
      </c>
      <c r="F33" s="17">
        <v>19940914</v>
      </c>
      <c r="G33" s="19">
        <v>693381</v>
      </c>
      <c r="H33" s="17">
        <v>57054</v>
      </c>
      <c r="I33" s="19">
        <v>636327</v>
      </c>
      <c r="J33" s="24">
        <v>-189680</v>
      </c>
      <c r="K33" s="24">
        <v>31085</v>
      </c>
      <c r="L33" s="25">
        <v>0</v>
      </c>
      <c r="M33" s="19">
        <v>7050</v>
      </c>
      <c r="N33" s="22">
        <v>-165645</v>
      </c>
      <c r="O33" s="17">
        <v>7948526</v>
      </c>
      <c r="P33" s="17">
        <v>9652982</v>
      </c>
      <c r="Q33" s="19">
        <v>10246887</v>
      </c>
      <c r="R33" s="17">
        <v>13179587</v>
      </c>
    </row>
    <row r="34" spans="1:18" s="9" customFormat="1" ht="17.25" customHeight="1">
      <c r="A34" s="14" t="s">
        <v>70</v>
      </c>
      <c r="B34" s="15"/>
      <c r="C34" s="91" t="s">
        <v>71</v>
      </c>
      <c r="D34" s="16"/>
      <c r="E34" s="17">
        <v>45563435</v>
      </c>
      <c r="F34" s="17">
        <v>43084970</v>
      </c>
      <c r="G34" s="19">
        <v>2478465</v>
      </c>
      <c r="H34" s="17">
        <v>418698</v>
      </c>
      <c r="I34" s="19">
        <v>2059767</v>
      </c>
      <c r="J34" s="24">
        <v>325629</v>
      </c>
      <c r="K34" s="24">
        <v>1492</v>
      </c>
      <c r="L34" s="25">
        <v>373872</v>
      </c>
      <c r="M34" s="19">
        <v>203798</v>
      </c>
      <c r="N34" s="22">
        <v>497195</v>
      </c>
      <c r="O34" s="17">
        <v>17684970</v>
      </c>
      <c r="P34" s="17">
        <v>20320686</v>
      </c>
      <c r="Q34" s="19">
        <v>22794811</v>
      </c>
      <c r="R34" s="17">
        <v>30234001</v>
      </c>
    </row>
    <row r="35" spans="1:18" s="9" customFormat="1" ht="17.25" customHeight="1">
      <c r="A35" s="14" t="s">
        <v>72</v>
      </c>
      <c r="B35" s="15"/>
      <c r="C35" s="91" t="s">
        <v>73</v>
      </c>
      <c r="D35" s="16"/>
      <c r="E35" s="17">
        <v>20611155</v>
      </c>
      <c r="F35" s="17">
        <v>19814632</v>
      </c>
      <c r="G35" s="19">
        <v>796523</v>
      </c>
      <c r="H35" s="17">
        <v>94842</v>
      </c>
      <c r="I35" s="19">
        <v>701681</v>
      </c>
      <c r="J35" s="24">
        <v>-9887</v>
      </c>
      <c r="K35" s="24">
        <v>23698</v>
      </c>
      <c r="L35" s="25">
        <v>0</v>
      </c>
      <c r="M35" s="19">
        <v>0</v>
      </c>
      <c r="N35" s="22">
        <v>13811</v>
      </c>
      <c r="O35" s="17">
        <v>6921243</v>
      </c>
      <c r="P35" s="17">
        <v>8787539</v>
      </c>
      <c r="Q35" s="19">
        <v>8874732</v>
      </c>
      <c r="R35" s="17">
        <v>11898088</v>
      </c>
    </row>
    <row r="36" spans="1:18" s="9" customFormat="1" ht="17.25" customHeight="1">
      <c r="A36" s="14" t="s">
        <v>74</v>
      </c>
      <c r="B36" s="15"/>
      <c r="C36" s="91" t="s">
        <v>75</v>
      </c>
      <c r="D36" s="16"/>
      <c r="E36" s="17">
        <v>29250913</v>
      </c>
      <c r="F36" s="17">
        <v>27883448</v>
      </c>
      <c r="G36" s="19">
        <v>1367465</v>
      </c>
      <c r="H36" s="17">
        <v>37315</v>
      </c>
      <c r="I36" s="19">
        <v>1330150</v>
      </c>
      <c r="J36" s="24">
        <v>316199</v>
      </c>
      <c r="K36" s="24">
        <v>539275</v>
      </c>
      <c r="L36" s="25">
        <v>9</v>
      </c>
      <c r="M36" s="19">
        <v>615771</v>
      </c>
      <c r="N36" s="22">
        <v>239712</v>
      </c>
      <c r="O36" s="17">
        <v>11139229</v>
      </c>
      <c r="P36" s="17">
        <v>11382650</v>
      </c>
      <c r="Q36" s="19">
        <v>14451229</v>
      </c>
      <c r="R36" s="17">
        <v>15492453</v>
      </c>
    </row>
    <row r="37" spans="1:18" s="9" customFormat="1" ht="17.25" customHeight="1">
      <c r="A37" s="14" t="s">
        <v>76</v>
      </c>
      <c r="B37" s="15"/>
      <c r="C37" s="91" t="s">
        <v>77</v>
      </c>
      <c r="D37" s="16"/>
      <c r="E37" s="17">
        <v>28806947</v>
      </c>
      <c r="F37" s="17">
        <v>27439052</v>
      </c>
      <c r="G37" s="19">
        <v>1367895</v>
      </c>
      <c r="H37" s="17">
        <v>275729</v>
      </c>
      <c r="I37" s="19">
        <v>1092166</v>
      </c>
      <c r="J37" s="24">
        <v>322069</v>
      </c>
      <c r="K37" s="24">
        <v>4655</v>
      </c>
      <c r="L37" s="25">
        <v>0</v>
      </c>
      <c r="M37" s="19">
        <v>400000</v>
      </c>
      <c r="N37" s="22">
        <v>-73276</v>
      </c>
      <c r="O37" s="17">
        <v>10650399</v>
      </c>
      <c r="P37" s="17">
        <v>14224033</v>
      </c>
      <c r="Q37" s="19">
        <v>13708044</v>
      </c>
      <c r="R37" s="17">
        <v>19094899</v>
      </c>
    </row>
    <row r="38" spans="1:18" s="9" customFormat="1" ht="17.25" customHeight="1">
      <c r="A38" s="14" t="s">
        <v>78</v>
      </c>
      <c r="B38" s="15"/>
      <c r="C38" s="91" t="s">
        <v>79</v>
      </c>
      <c r="D38" s="16"/>
      <c r="E38" s="17">
        <v>40789469</v>
      </c>
      <c r="F38" s="17">
        <v>38427523</v>
      </c>
      <c r="G38" s="19">
        <v>2361946</v>
      </c>
      <c r="H38" s="17">
        <v>195823</v>
      </c>
      <c r="I38" s="19">
        <v>2166123</v>
      </c>
      <c r="J38" s="24">
        <v>1144536</v>
      </c>
      <c r="K38" s="24">
        <v>1034129</v>
      </c>
      <c r="L38" s="25">
        <v>0</v>
      </c>
      <c r="M38" s="19">
        <v>1539415</v>
      </c>
      <c r="N38" s="22">
        <v>639250</v>
      </c>
      <c r="O38" s="17">
        <v>15511348</v>
      </c>
      <c r="P38" s="17">
        <v>17089454</v>
      </c>
      <c r="Q38" s="19">
        <v>20056146</v>
      </c>
      <c r="R38" s="17">
        <v>23483014</v>
      </c>
    </row>
    <row r="39" spans="1:18" s="9" customFormat="1" ht="17.25" customHeight="1">
      <c r="A39" s="14" t="s">
        <v>80</v>
      </c>
      <c r="B39" s="15"/>
      <c r="C39" s="91" t="s">
        <v>81</v>
      </c>
      <c r="D39" s="16"/>
      <c r="E39" s="17">
        <v>17422575</v>
      </c>
      <c r="F39" s="17">
        <v>16789934</v>
      </c>
      <c r="G39" s="19">
        <v>632641</v>
      </c>
      <c r="H39" s="17">
        <v>147471</v>
      </c>
      <c r="I39" s="19">
        <v>485170</v>
      </c>
      <c r="J39" s="24">
        <v>-135685</v>
      </c>
      <c r="K39" s="24">
        <v>783008</v>
      </c>
      <c r="L39" s="25">
        <v>0</v>
      </c>
      <c r="M39" s="19">
        <v>379404</v>
      </c>
      <c r="N39" s="22">
        <v>267919</v>
      </c>
      <c r="O39" s="17">
        <v>6763264</v>
      </c>
      <c r="P39" s="17">
        <v>8630032</v>
      </c>
      <c r="Q39" s="19">
        <v>8694098</v>
      </c>
      <c r="R39" s="17">
        <v>11615604</v>
      </c>
    </row>
    <row r="40" spans="1:18" s="9" customFormat="1" ht="17.25" customHeight="1">
      <c r="A40" s="14" t="s">
        <v>82</v>
      </c>
      <c r="B40" s="15"/>
      <c r="C40" s="91" t="s">
        <v>83</v>
      </c>
      <c r="D40" s="16"/>
      <c r="E40" s="17">
        <v>28893080</v>
      </c>
      <c r="F40" s="17">
        <v>27749591</v>
      </c>
      <c r="G40" s="19">
        <v>1143489</v>
      </c>
      <c r="H40" s="17">
        <v>148838</v>
      </c>
      <c r="I40" s="19">
        <v>994651</v>
      </c>
      <c r="J40" s="24">
        <v>-114893</v>
      </c>
      <c r="K40" s="24">
        <v>867910</v>
      </c>
      <c r="L40" s="25">
        <v>0</v>
      </c>
      <c r="M40" s="19">
        <v>674060</v>
      </c>
      <c r="N40" s="22">
        <v>78957</v>
      </c>
      <c r="O40" s="17">
        <v>10702707</v>
      </c>
      <c r="P40" s="17">
        <v>12789235</v>
      </c>
      <c r="Q40" s="19">
        <v>13768222</v>
      </c>
      <c r="R40" s="17">
        <v>17449565</v>
      </c>
    </row>
    <row r="41" spans="1:18" s="9" customFormat="1" ht="17.25" customHeight="1">
      <c r="A41" s="14" t="s">
        <v>84</v>
      </c>
      <c r="B41" s="15"/>
      <c r="C41" s="91" t="s">
        <v>85</v>
      </c>
      <c r="D41" s="16"/>
      <c r="E41" s="17">
        <v>16265664</v>
      </c>
      <c r="F41" s="17">
        <v>14906637</v>
      </c>
      <c r="G41" s="19">
        <v>1359027</v>
      </c>
      <c r="H41" s="17">
        <v>90940</v>
      </c>
      <c r="I41" s="19">
        <v>1268087</v>
      </c>
      <c r="J41" s="24">
        <v>415774</v>
      </c>
      <c r="K41" s="24">
        <v>202064</v>
      </c>
      <c r="L41" s="25">
        <v>0</v>
      </c>
      <c r="M41" s="19">
        <v>200000</v>
      </c>
      <c r="N41" s="22">
        <v>417838</v>
      </c>
      <c r="O41" s="17">
        <v>5346495</v>
      </c>
      <c r="P41" s="17">
        <v>7289806</v>
      </c>
      <c r="Q41" s="19">
        <v>6850114</v>
      </c>
      <c r="R41" s="17">
        <v>9720566</v>
      </c>
    </row>
    <row r="42" spans="1:18" s="9" customFormat="1" ht="17.25" customHeight="1">
      <c r="A42" s="14" t="s">
        <v>86</v>
      </c>
      <c r="B42" s="15"/>
      <c r="C42" s="91" t="s">
        <v>146</v>
      </c>
      <c r="D42" s="16"/>
      <c r="E42" s="17">
        <v>19200318</v>
      </c>
      <c r="F42" s="17">
        <v>18317607</v>
      </c>
      <c r="G42" s="19">
        <v>882711</v>
      </c>
      <c r="H42" s="17">
        <v>88097</v>
      </c>
      <c r="I42" s="19">
        <v>794614</v>
      </c>
      <c r="J42" s="24">
        <v>-55652</v>
      </c>
      <c r="K42" s="24">
        <v>144721</v>
      </c>
      <c r="L42" s="25">
        <v>0</v>
      </c>
      <c r="M42" s="19">
        <v>0</v>
      </c>
      <c r="N42" s="22">
        <v>89069</v>
      </c>
      <c r="O42" s="17">
        <v>7757549</v>
      </c>
      <c r="P42" s="17">
        <v>8897020</v>
      </c>
      <c r="Q42" s="19">
        <v>9995233</v>
      </c>
      <c r="R42" s="17">
        <v>12196137</v>
      </c>
    </row>
    <row r="43" spans="1:18" s="9" customFormat="1" ht="17.25" customHeight="1">
      <c r="A43" s="14" t="s">
        <v>87</v>
      </c>
      <c r="B43" s="15"/>
      <c r="C43" s="91" t="s">
        <v>88</v>
      </c>
      <c r="D43" s="16"/>
      <c r="E43" s="17">
        <v>16750171</v>
      </c>
      <c r="F43" s="17">
        <v>16049521</v>
      </c>
      <c r="G43" s="19">
        <v>700650</v>
      </c>
      <c r="H43" s="17">
        <v>131779</v>
      </c>
      <c r="I43" s="19">
        <v>568871</v>
      </c>
      <c r="J43" s="24">
        <v>-159535</v>
      </c>
      <c r="K43" s="24">
        <v>365753</v>
      </c>
      <c r="L43" s="25">
        <v>0</v>
      </c>
      <c r="M43" s="19">
        <v>120000</v>
      </c>
      <c r="N43" s="22">
        <v>86218</v>
      </c>
      <c r="O43" s="17">
        <v>6562174</v>
      </c>
      <c r="P43" s="17">
        <v>7712085</v>
      </c>
      <c r="Q43" s="19">
        <v>8440780</v>
      </c>
      <c r="R43" s="17">
        <v>10576599</v>
      </c>
    </row>
    <row r="44" spans="1:18" s="9" customFormat="1" ht="17.25" customHeight="1">
      <c r="A44" s="14" t="s">
        <v>89</v>
      </c>
      <c r="B44" s="15"/>
      <c r="C44" s="91" t="s">
        <v>90</v>
      </c>
      <c r="D44" s="16"/>
      <c r="E44" s="17">
        <v>22222847</v>
      </c>
      <c r="F44" s="17">
        <v>20965978</v>
      </c>
      <c r="G44" s="19">
        <v>1256869</v>
      </c>
      <c r="H44" s="17">
        <v>154021</v>
      </c>
      <c r="I44" s="19">
        <v>1102848</v>
      </c>
      <c r="J44" s="24">
        <v>223871</v>
      </c>
      <c r="K44" s="24">
        <v>824808</v>
      </c>
      <c r="L44" s="25">
        <v>0</v>
      </c>
      <c r="M44" s="19">
        <v>687534</v>
      </c>
      <c r="N44" s="22">
        <v>361145</v>
      </c>
      <c r="O44" s="17">
        <v>6981452</v>
      </c>
      <c r="P44" s="17">
        <v>8357625</v>
      </c>
      <c r="Q44" s="19">
        <v>8990764</v>
      </c>
      <c r="R44" s="17">
        <v>11402452</v>
      </c>
    </row>
    <row r="45" spans="1:18" s="9" customFormat="1" ht="17.25" customHeight="1" thickBot="1">
      <c r="A45" s="14">
        <v>39</v>
      </c>
      <c r="B45" s="15"/>
      <c r="C45" s="95" t="s">
        <v>91</v>
      </c>
      <c r="D45" s="16"/>
      <c r="E45" s="17">
        <v>32887853</v>
      </c>
      <c r="F45" s="17">
        <v>31476212</v>
      </c>
      <c r="G45" s="19">
        <v>1411641</v>
      </c>
      <c r="H45" s="17">
        <v>42983</v>
      </c>
      <c r="I45" s="19">
        <v>1368658</v>
      </c>
      <c r="J45" s="24">
        <v>173373</v>
      </c>
      <c r="K45" s="24">
        <v>107166</v>
      </c>
      <c r="L45" s="25">
        <v>0</v>
      </c>
      <c r="M45" s="19">
        <v>0</v>
      </c>
      <c r="N45" s="22">
        <v>280539</v>
      </c>
      <c r="O45" s="66">
        <v>11642398</v>
      </c>
      <c r="P45" s="66">
        <v>13980173</v>
      </c>
      <c r="Q45" s="67">
        <v>15046866</v>
      </c>
      <c r="R45" s="66">
        <v>20161960</v>
      </c>
    </row>
    <row r="46" spans="1:18" s="9" customFormat="1" ht="17.25" customHeight="1" thickTop="1">
      <c r="A46" s="27" t="s">
        <v>92</v>
      </c>
      <c r="B46" s="28"/>
      <c r="C46" s="29" t="s">
        <v>93</v>
      </c>
      <c r="D46" s="30"/>
      <c r="E46" s="31">
        <f aca="true" t="shared" si="0" ref="E46:N46">SUM(E7:E45)</f>
        <v>2093623707</v>
      </c>
      <c r="F46" s="32">
        <f t="shared" si="0"/>
        <v>1993202502</v>
      </c>
      <c r="G46" s="31">
        <f t="shared" si="0"/>
        <v>100421205</v>
      </c>
      <c r="H46" s="31">
        <f t="shared" si="0"/>
        <v>15706983</v>
      </c>
      <c r="I46" s="31">
        <f t="shared" si="0"/>
        <v>84714222</v>
      </c>
      <c r="J46" s="33">
        <f t="shared" si="0"/>
        <v>8886511</v>
      </c>
      <c r="K46" s="33">
        <f t="shared" si="0"/>
        <v>27811990</v>
      </c>
      <c r="L46" s="33">
        <f t="shared" si="0"/>
        <v>1319836</v>
      </c>
      <c r="M46" s="33">
        <f t="shared" si="0"/>
        <v>16379864</v>
      </c>
      <c r="N46" s="33">
        <f t="shared" si="0"/>
        <v>21638473</v>
      </c>
      <c r="O46" s="65">
        <f>SUM(O7:O45)</f>
        <v>779673704</v>
      </c>
      <c r="P46" s="65">
        <f>SUM(P7:P45)</f>
        <v>876149884</v>
      </c>
      <c r="Q46" s="65">
        <f>SUM(Q7:Q45)</f>
        <v>1008063994</v>
      </c>
      <c r="R46" s="65">
        <f>SUM(R7:R45)</f>
        <v>1221374612</v>
      </c>
    </row>
    <row r="47" spans="1:18" ht="30" customHeight="1">
      <c r="A47" s="93"/>
      <c r="R47" s="94" t="s">
        <v>142</v>
      </c>
    </row>
    <row r="48" spans="1:18" s="9" customFormat="1" ht="14.25" customHeight="1">
      <c r="A48" s="100" t="s">
        <v>0</v>
      </c>
      <c r="B48" s="101"/>
      <c r="C48" s="101"/>
      <c r="D48" s="102"/>
      <c r="E48" s="5"/>
      <c r="F48" s="5"/>
      <c r="G48" s="5"/>
      <c r="H48" s="6"/>
      <c r="I48" s="5"/>
      <c r="J48" s="7"/>
      <c r="K48" s="7"/>
      <c r="L48" s="7"/>
      <c r="M48" s="8"/>
      <c r="N48" s="8"/>
      <c r="O48" s="5"/>
      <c r="P48" s="5"/>
      <c r="Q48" s="5"/>
      <c r="R48" s="6"/>
    </row>
    <row r="49" spans="1:18" s="9" customFormat="1" ht="14.25" customHeight="1">
      <c r="A49" s="103"/>
      <c r="B49" s="104"/>
      <c r="C49" s="104"/>
      <c r="D49" s="105"/>
      <c r="E49" s="98" t="s">
        <v>1</v>
      </c>
      <c r="F49" s="98" t="s">
        <v>2</v>
      </c>
      <c r="G49" s="98" t="s">
        <v>3</v>
      </c>
      <c r="H49" s="109" t="s">
        <v>133</v>
      </c>
      <c r="I49" s="98" t="s">
        <v>4</v>
      </c>
      <c r="J49" s="97" t="s">
        <v>5</v>
      </c>
      <c r="K49" s="97" t="s">
        <v>6</v>
      </c>
      <c r="L49" s="97" t="s">
        <v>7</v>
      </c>
      <c r="M49" s="110" t="s">
        <v>134</v>
      </c>
      <c r="N49" s="110" t="s">
        <v>135</v>
      </c>
      <c r="O49" s="99" t="s">
        <v>123</v>
      </c>
      <c r="P49" s="99" t="s">
        <v>124</v>
      </c>
      <c r="Q49" s="99" t="s">
        <v>132</v>
      </c>
      <c r="R49" s="109" t="s">
        <v>125</v>
      </c>
    </row>
    <row r="50" spans="1:18" s="9" customFormat="1" ht="14.25" customHeight="1">
      <c r="A50" s="103"/>
      <c r="B50" s="104"/>
      <c r="C50" s="104"/>
      <c r="D50" s="105"/>
      <c r="E50" s="98"/>
      <c r="F50" s="98"/>
      <c r="G50" s="98"/>
      <c r="H50" s="109"/>
      <c r="I50" s="98"/>
      <c r="J50" s="97"/>
      <c r="K50" s="97"/>
      <c r="L50" s="97"/>
      <c r="M50" s="111"/>
      <c r="N50" s="111"/>
      <c r="O50" s="99"/>
      <c r="P50" s="99"/>
      <c r="Q50" s="99"/>
      <c r="R50" s="109"/>
    </row>
    <row r="51" spans="1:18" s="9" customFormat="1" ht="14.25" customHeight="1">
      <c r="A51" s="103"/>
      <c r="B51" s="104"/>
      <c r="C51" s="104"/>
      <c r="D51" s="105"/>
      <c r="E51" s="98"/>
      <c r="F51" s="98"/>
      <c r="G51" s="98"/>
      <c r="H51" s="109"/>
      <c r="I51" s="98"/>
      <c r="J51" s="97"/>
      <c r="K51" s="97"/>
      <c r="L51" s="97"/>
      <c r="M51" s="111"/>
      <c r="N51" s="111"/>
      <c r="O51" s="99"/>
      <c r="P51" s="99"/>
      <c r="Q51" s="99"/>
      <c r="R51" s="109"/>
    </row>
    <row r="52" spans="1:18" s="9" customFormat="1" ht="14.25" customHeight="1">
      <c r="A52" s="106"/>
      <c r="B52" s="107"/>
      <c r="C52" s="107"/>
      <c r="D52" s="108"/>
      <c r="E52" s="10" t="s">
        <v>8</v>
      </c>
      <c r="F52" s="10" t="s">
        <v>9</v>
      </c>
      <c r="G52" s="10" t="s">
        <v>144</v>
      </c>
      <c r="H52" s="10" t="s">
        <v>10</v>
      </c>
      <c r="I52" s="10" t="s">
        <v>143</v>
      </c>
      <c r="J52" s="11" t="s">
        <v>11</v>
      </c>
      <c r="K52" s="11" t="s">
        <v>12</v>
      </c>
      <c r="L52" s="11" t="s">
        <v>13</v>
      </c>
      <c r="M52" s="12" t="s">
        <v>14</v>
      </c>
      <c r="N52" s="13" t="s">
        <v>15</v>
      </c>
      <c r="O52" s="57"/>
      <c r="P52" s="57"/>
      <c r="Q52" s="64"/>
      <c r="R52" s="60"/>
    </row>
    <row r="53" spans="1:18" s="9" customFormat="1" ht="17.25" customHeight="1">
      <c r="A53" s="14">
        <v>40</v>
      </c>
      <c r="B53" s="15"/>
      <c r="C53" s="41" t="s">
        <v>94</v>
      </c>
      <c r="D53" s="16"/>
      <c r="E53" s="17">
        <v>11124504</v>
      </c>
      <c r="F53" s="17">
        <v>10417531</v>
      </c>
      <c r="G53" s="19">
        <v>706973</v>
      </c>
      <c r="H53" s="17">
        <v>134645</v>
      </c>
      <c r="I53" s="19">
        <v>572328</v>
      </c>
      <c r="J53" s="24">
        <v>-32444</v>
      </c>
      <c r="K53" s="24">
        <v>9335</v>
      </c>
      <c r="L53" s="25">
        <v>0</v>
      </c>
      <c r="M53" s="19">
        <v>215827</v>
      </c>
      <c r="N53" s="22">
        <v>-238936</v>
      </c>
      <c r="O53" s="92">
        <v>4392895</v>
      </c>
      <c r="P53" s="92">
        <v>5344061</v>
      </c>
      <c r="Q53" s="92">
        <v>5640939</v>
      </c>
      <c r="R53" s="92">
        <v>7313492</v>
      </c>
    </row>
    <row r="54" spans="1:18" s="9" customFormat="1" ht="17.25" customHeight="1">
      <c r="A54" s="14">
        <v>41</v>
      </c>
      <c r="B54" s="15"/>
      <c r="C54" s="41" t="s">
        <v>95</v>
      </c>
      <c r="D54" s="16"/>
      <c r="E54" s="17">
        <v>12498237</v>
      </c>
      <c r="F54" s="17">
        <v>11843544</v>
      </c>
      <c r="G54" s="19">
        <v>654693</v>
      </c>
      <c r="H54" s="17">
        <v>3098</v>
      </c>
      <c r="I54" s="19">
        <v>651595</v>
      </c>
      <c r="J54" s="24">
        <v>42365</v>
      </c>
      <c r="K54" s="24">
        <v>486207</v>
      </c>
      <c r="L54" s="25">
        <v>0</v>
      </c>
      <c r="M54" s="19">
        <v>429125</v>
      </c>
      <c r="N54" s="22">
        <v>99447</v>
      </c>
      <c r="O54" s="17">
        <v>5818915</v>
      </c>
      <c r="P54" s="17">
        <v>5660540</v>
      </c>
      <c r="Q54" s="19">
        <v>7574835</v>
      </c>
      <c r="R54" s="17">
        <v>7834272</v>
      </c>
    </row>
    <row r="55" spans="1:18" s="9" customFormat="1" ht="17.25" customHeight="1">
      <c r="A55" s="14">
        <v>42</v>
      </c>
      <c r="B55" s="15"/>
      <c r="C55" s="41" t="s">
        <v>96</v>
      </c>
      <c r="D55" s="16"/>
      <c r="E55" s="17">
        <v>9725204</v>
      </c>
      <c r="F55" s="17">
        <v>9340517</v>
      </c>
      <c r="G55" s="19">
        <v>384687</v>
      </c>
      <c r="H55" s="17">
        <v>168136</v>
      </c>
      <c r="I55" s="19">
        <v>216551</v>
      </c>
      <c r="J55" s="24">
        <v>-110141</v>
      </c>
      <c r="K55" s="24">
        <v>286854</v>
      </c>
      <c r="L55" s="25">
        <v>0</v>
      </c>
      <c r="M55" s="19">
        <v>221513</v>
      </c>
      <c r="N55" s="22">
        <v>-44800</v>
      </c>
      <c r="O55" s="17">
        <v>3248214</v>
      </c>
      <c r="P55" s="17">
        <v>5051451</v>
      </c>
      <c r="Q55" s="19">
        <v>4140668</v>
      </c>
      <c r="R55" s="17">
        <v>6574520</v>
      </c>
    </row>
    <row r="56" spans="1:18" s="9" customFormat="1" ht="17.25" customHeight="1">
      <c r="A56" s="14">
        <v>43</v>
      </c>
      <c r="B56" s="15"/>
      <c r="C56" s="41" t="s">
        <v>97</v>
      </c>
      <c r="D56" s="16"/>
      <c r="E56" s="17">
        <v>4492756</v>
      </c>
      <c r="F56" s="17">
        <v>4231191</v>
      </c>
      <c r="G56" s="19">
        <v>261565</v>
      </c>
      <c r="H56" s="17">
        <v>1742</v>
      </c>
      <c r="I56" s="19">
        <v>259823</v>
      </c>
      <c r="J56" s="24">
        <v>38637</v>
      </c>
      <c r="K56" s="24">
        <v>21241</v>
      </c>
      <c r="L56" s="25">
        <v>0</v>
      </c>
      <c r="M56" s="19">
        <v>0</v>
      </c>
      <c r="N56" s="22">
        <v>59878</v>
      </c>
      <c r="O56" s="17">
        <v>1291198</v>
      </c>
      <c r="P56" s="17">
        <v>2311734</v>
      </c>
      <c r="Q56" s="19">
        <v>1646164</v>
      </c>
      <c r="R56" s="17">
        <v>2925157</v>
      </c>
    </row>
    <row r="57" spans="1:18" s="9" customFormat="1" ht="17.25" customHeight="1">
      <c r="A57" s="14">
        <v>44</v>
      </c>
      <c r="B57" s="15"/>
      <c r="C57" s="41" t="s">
        <v>98</v>
      </c>
      <c r="D57" s="16"/>
      <c r="E57" s="17">
        <v>5839691</v>
      </c>
      <c r="F57" s="17">
        <v>5292566</v>
      </c>
      <c r="G57" s="19">
        <v>547125</v>
      </c>
      <c r="H57" s="17">
        <v>73547</v>
      </c>
      <c r="I57" s="19">
        <v>473578</v>
      </c>
      <c r="J57" s="24">
        <v>-23034</v>
      </c>
      <c r="K57" s="24">
        <v>768</v>
      </c>
      <c r="L57" s="25">
        <v>0</v>
      </c>
      <c r="M57" s="19">
        <v>0</v>
      </c>
      <c r="N57" s="22">
        <v>-22266</v>
      </c>
      <c r="O57" s="17">
        <v>2591154</v>
      </c>
      <c r="P57" s="17">
        <v>2896190</v>
      </c>
      <c r="Q57" s="19">
        <v>3347528</v>
      </c>
      <c r="R57" s="17">
        <v>3974589</v>
      </c>
    </row>
    <row r="58" spans="1:18" s="9" customFormat="1" ht="17.25" customHeight="1">
      <c r="A58" s="14">
        <v>45</v>
      </c>
      <c r="B58" s="15"/>
      <c r="C58" s="41" t="s">
        <v>99</v>
      </c>
      <c r="D58" s="16"/>
      <c r="E58" s="17">
        <v>7217411</v>
      </c>
      <c r="F58" s="17">
        <v>6902804</v>
      </c>
      <c r="G58" s="19">
        <v>314607</v>
      </c>
      <c r="H58" s="17">
        <v>61269</v>
      </c>
      <c r="I58" s="19">
        <v>253338</v>
      </c>
      <c r="J58" s="24">
        <v>-20359</v>
      </c>
      <c r="K58" s="24">
        <v>420048</v>
      </c>
      <c r="L58" s="25">
        <v>0</v>
      </c>
      <c r="M58" s="19">
        <v>250000</v>
      </c>
      <c r="N58" s="22">
        <v>149689</v>
      </c>
      <c r="O58" s="17">
        <v>2383517</v>
      </c>
      <c r="P58" s="17">
        <v>3090915</v>
      </c>
      <c r="Q58" s="19">
        <v>3056845</v>
      </c>
      <c r="R58" s="17">
        <v>4172651</v>
      </c>
    </row>
    <row r="59" spans="1:18" ht="17.25" customHeight="1">
      <c r="A59" s="14">
        <v>46</v>
      </c>
      <c r="B59" s="15"/>
      <c r="C59" s="41" t="s">
        <v>100</v>
      </c>
      <c r="D59" s="16"/>
      <c r="E59" s="17">
        <v>8952421</v>
      </c>
      <c r="F59" s="17">
        <v>8647702</v>
      </c>
      <c r="G59" s="19">
        <v>304719</v>
      </c>
      <c r="H59" s="17">
        <v>44721</v>
      </c>
      <c r="I59" s="19">
        <v>259998</v>
      </c>
      <c r="J59" s="24">
        <v>-71793</v>
      </c>
      <c r="K59" s="24">
        <v>193</v>
      </c>
      <c r="L59" s="25">
        <v>44</v>
      </c>
      <c r="M59" s="19">
        <v>252041</v>
      </c>
      <c r="N59" s="22">
        <v>-323597</v>
      </c>
      <c r="O59" s="17">
        <v>3375971</v>
      </c>
      <c r="P59" s="17">
        <v>4835196</v>
      </c>
      <c r="Q59" s="19">
        <v>4305583</v>
      </c>
      <c r="R59" s="17">
        <v>6308342</v>
      </c>
    </row>
    <row r="60" spans="1:18" ht="17.25" customHeight="1">
      <c r="A60" s="14">
        <v>47</v>
      </c>
      <c r="B60" s="15"/>
      <c r="C60" s="41" t="s">
        <v>101</v>
      </c>
      <c r="D60" s="16"/>
      <c r="E60" s="17">
        <v>6912908</v>
      </c>
      <c r="F60" s="17">
        <v>6569156</v>
      </c>
      <c r="G60" s="19">
        <v>343752</v>
      </c>
      <c r="H60" s="17">
        <v>60201</v>
      </c>
      <c r="I60" s="19">
        <v>283551</v>
      </c>
      <c r="J60" s="24">
        <v>-51906</v>
      </c>
      <c r="K60" s="24">
        <v>123385</v>
      </c>
      <c r="L60" s="25">
        <v>0</v>
      </c>
      <c r="M60" s="19">
        <v>14182</v>
      </c>
      <c r="N60" s="22">
        <v>57297</v>
      </c>
      <c r="O60" s="17">
        <v>2696915</v>
      </c>
      <c r="P60" s="17">
        <v>3826744</v>
      </c>
      <c r="Q60" s="19">
        <v>3444285</v>
      </c>
      <c r="R60" s="17">
        <v>5048361</v>
      </c>
    </row>
    <row r="61" spans="1:18" ht="17.25" customHeight="1">
      <c r="A61" s="14">
        <v>48</v>
      </c>
      <c r="B61" s="15"/>
      <c r="C61" s="41" t="s">
        <v>102</v>
      </c>
      <c r="D61" s="16"/>
      <c r="E61" s="17">
        <v>6708016</v>
      </c>
      <c r="F61" s="17">
        <v>6293465</v>
      </c>
      <c r="G61" s="19">
        <v>414551</v>
      </c>
      <c r="H61" s="17">
        <v>0</v>
      </c>
      <c r="I61" s="19">
        <v>414551</v>
      </c>
      <c r="J61" s="24">
        <v>133456</v>
      </c>
      <c r="K61" s="24">
        <v>1872</v>
      </c>
      <c r="L61" s="25">
        <v>0</v>
      </c>
      <c r="M61" s="19">
        <v>0</v>
      </c>
      <c r="N61" s="22">
        <v>135328</v>
      </c>
      <c r="O61" s="17">
        <v>2267719</v>
      </c>
      <c r="P61" s="17">
        <v>3636699</v>
      </c>
      <c r="Q61" s="19">
        <v>2877551</v>
      </c>
      <c r="R61" s="17">
        <v>4646996</v>
      </c>
    </row>
    <row r="62" spans="1:18" ht="17.25" customHeight="1">
      <c r="A62" s="14">
        <v>49</v>
      </c>
      <c r="B62" s="15"/>
      <c r="C62" s="41" t="s">
        <v>103</v>
      </c>
      <c r="D62" s="16"/>
      <c r="E62" s="17">
        <v>4633111</v>
      </c>
      <c r="F62" s="17">
        <v>4516312</v>
      </c>
      <c r="G62" s="19">
        <v>116799</v>
      </c>
      <c r="H62" s="17">
        <v>4200</v>
      </c>
      <c r="I62" s="19">
        <v>112599</v>
      </c>
      <c r="J62" s="24">
        <v>-3902</v>
      </c>
      <c r="K62" s="24">
        <v>62</v>
      </c>
      <c r="L62" s="25">
        <v>0</v>
      </c>
      <c r="M62" s="19">
        <v>40165</v>
      </c>
      <c r="N62" s="22">
        <v>-44005</v>
      </c>
      <c r="O62" s="17">
        <v>1635902</v>
      </c>
      <c r="P62" s="17">
        <v>2653900</v>
      </c>
      <c r="Q62" s="19">
        <v>2089637</v>
      </c>
      <c r="R62" s="17">
        <v>3416205</v>
      </c>
    </row>
    <row r="63" spans="1:18" ht="17.25" customHeight="1">
      <c r="A63" s="14">
        <v>50</v>
      </c>
      <c r="B63" s="15"/>
      <c r="C63" s="42" t="s">
        <v>104</v>
      </c>
      <c r="D63" s="16"/>
      <c r="E63" s="17">
        <v>6159267</v>
      </c>
      <c r="F63" s="17">
        <v>5889165</v>
      </c>
      <c r="G63" s="19">
        <v>270102</v>
      </c>
      <c r="H63" s="17">
        <v>22187</v>
      </c>
      <c r="I63" s="19">
        <v>247915</v>
      </c>
      <c r="J63" s="24">
        <v>-67650</v>
      </c>
      <c r="K63" s="24">
        <v>21</v>
      </c>
      <c r="L63" s="25">
        <v>0</v>
      </c>
      <c r="M63" s="19">
        <v>1191</v>
      </c>
      <c r="N63" s="22">
        <v>-68820</v>
      </c>
      <c r="O63" s="17">
        <v>1297251</v>
      </c>
      <c r="P63" s="17">
        <v>2501564</v>
      </c>
      <c r="Q63" s="19">
        <v>1648689</v>
      </c>
      <c r="R63" s="17">
        <v>3622912</v>
      </c>
    </row>
    <row r="64" spans="1:18" ht="17.25" customHeight="1">
      <c r="A64" s="14">
        <v>51</v>
      </c>
      <c r="B64" s="15"/>
      <c r="C64" s="41" t="s">
        <v>105</v>
      </c>
      <c r="D64" s="16"/>
      <c r="E64" s="17">
        <v>3588924</v>
      </c>
      <c r="F64" s="17">
        <v>3285339</v>
      </c>
      <c r="G64" s="19">
        <v>303585</v>
      </c>
      <c r="H64" s="17">
        <v>14676</v>
      </c>
      <c r="I64" s="19">
        <v>288909</v>
      </c>
      <c r="J64" s="24">
        <v>115931</v>
      </c>
      <c r="K64" s="24">
        <v>60000</v>
      </c>
      <c r="L64" s="25">
        <v>0</v>
      </c>
      <c r="M64" s="19">
        <v>0</v>
      </c>
      <c r="N64" s="22">
        <v>175931</v>
      </c>
      <c r="O64" s="17">
        <v>959942</v>
      </c>
      <c r="P64" s="17">
        <v>1774742</v>
      </c>
      <c r="Q64" s="19">
        <v>1228423</v>
      </c>
      <c r="R64" s="17">
        <v>2264784</v>
      </c>
    </row>
    <row r="65" spans="1:18" ht="17.25" customHeight="1">
      <c r="A65" s="14">
        <v>52</v>
      </c>
      <c r="B65" s="15"/>
      <c r="C65" s="41" t="s">
        <v>106</v>
      </c>
      <c r="D65" s="16"/>
      <c r="E65" s="17">
        <v>4118110</v>
      </c>
      <c r="F65" s="17">
        <v>3963926</v>
      </c>
      <c r="G65" s="19">
        <v>154184</v>
      </c>
      <c r="H65" s="17">
        <v>48690</v>
      </c>
      <c r="I65" s="19">
        <v>105494</v>
      </c>
      <c r="J65" s="24">
        <v>25098</v>
      </c>
      <c r="K65" s="24">
        <v>2120</v>
      </c>
      <c r="L65" s="25">
        <v>0</v>
      </c>
      <c r="M65" s="19">
        <v>0</v>
      </c>
      <c r="N65" s="22">
        <v>27218</v>
      </c>
      <c r="O65" s="17">
        <v>1011358</v>
      </c>
      <c r="P65" s="17">
        <v>2368005</v>
      </c>
      <c r="Q65" s="19">
        <v>1290454</v>
      </c>
      <c r="R65" s="17">
        <v>2881639</v>
      </c>
    </row>
    <row r="66" spans="1:18" ht="17.25" customHeight="1">
      <c r="A66" s="14">
        <v>53</v>
      </c>
      <c r="B66" s="15"/>
      <c r="C66" s="41" t="s">
        <v>107</v>
      </c>
      <c r="D66" s="16"/>
      <c r="E66" s="17">
        <v>3547601</v>
      </c>
      <c r="F66" s="17">
        <v>3352011</v>
      </c>
      <c r="G66" s="19">
        <v>195590</v>
      </c>
      <c r="H66" s="17">
        <v>6678</v>
      </c>
      <c r="I66" s="19">
        <v>188912</v>
      </c>
      <c r="J66" s="24">
        <v>78692</v>
      </c>
      <c r="K66" s="24">
        <v>56000</v>
      </c>
      <c r="L66" s="25">
        <v>0</v>
      </c>
      <c r="M66" s="19">
        <v>79273</v>
      </c>
      <c r="N66" s="22">
        <v>55419</v>
      </c>
      <c r="O66" s="17">
        <v>776985</v>
      </c>
      <c r="P66" s="17">
        <v>1803063</v>
      </c>
      <c r="Q66" s="19">
        <v>996667</v>
      </c>
      <c r="R66" s="17">
        <v>2211918</v>
      </c>
    </row>
    <row r="67" spans="1:18" ht="17.25" customHeight="1">
      <c r="A67" s="14">
        <v>54</v>
      </c>
      <c r="B67" s="15"/>
      <c r="C67" s="41" t="s">
        <v>108</v>
      </c>
      <c r="D67" s="16"/>
      <c r="E67" s="17">
        <v>7187880</v>
      </c>
      <c r="F67" s="17">
        <v>6725725</v>
      </c>
      <c r="G67" s="19">
        <v>462155</v>
      </c>
      <c r="H67" s="17">
        <v>9235</v>
      </c>
      <c r="I67" s="19">
        <v>452920</v>
      </c>
      <c r="J67" s="24">
        <v>125522</v>
      </c>
      <c r="K67" s="24">
        <v>49442</v>
      </c>
      <c r="L67" s="25">
        <v>0</v>
      </c>
      <c r="M67" s="19">
        <v>0</v>
      </c>
      <c r="N67" s="22">
        <v>174964</v>
      </c>
      <c r="O67" s="17">
        <v>1182414</v>
      </c>
      <c r="P67" s="17">
        <v>3371268</v>
      </c>
      <c r="Q67" s="19">
        <v>1504625</v>
      </c>
      <c r="R67" s="17">
        <v>4404095</v>
      </c>
    </row>
    <row r="68" spans="1:18" ht="17.25" customHeight="1">
      <c r="A68" s="14">
        <v>55</v>
      </c>
      <c r="B68" s="15"/>
      <c r="C68" s="41" t="s">
        <v>109</v>
      </c>
      <c r="D68" s="16"/>
      <c r="E68" s="17">
        <v>2102670</v>
      </c>
      <c r="F68" s="17">
        <v>1920652</v>
      </c>
      <c r="G68" s="19">
        <v>182018</v>
      </c>
      <c r="H68" s="17">
        <v>0</v>
      </c>
      <c r="I68" s="19">
        <v>182018</v>
      </c>
      <c r="J68" s="24">
        <v>-10093</v>
      </c>
      <c r="K68" s="24">
        <v>98732</v>
      </c>
      <c r="L68" s="25">
        <v>0</v>
      </c>
      <c r="M68" s="19">
        <v>70000</v>
      </c>
      <c r="N68" s="22">
        <v>18639</v>
      </c>
      <c r="O68" s="17">
        <v>258016</v>
      </c>
      <c r="P68" s="17">
        <v>1218819</v>
      </c>
      <c r="Q68" s="19">
        <v>321008</v>
      </c>
      <c r="R68" s="17">
        <v>1376687</v>
      </c>
    </row>
    <row r="69" spans="1:18" ht="17.25" customHeight="1">
      <c r="A69" s="14">
        <v>56</v>
      </c>
      <c r="B69" s="15"/>
      <c r="C69" s="41" t="s">
        <v>110</v>
      </c>
      <c r="D69" s="16"/>
      <c r="E69" s="17">
        <v>5478870</v>
      </c>
      <c r="F69" s="17">
        <v>4807391</v>
      </c>
      <c r="G69" s="19">
        <v>671479</v>
      </c>
      <c r="H69" s="17">
        <v>207622</v>
      </c>
      <c r="I69" s="19">
        <v>463857</v>
      </c>
      <c r="J69" s="24">
        <v>79737</v>
      </c>
      <c r="K69" s="24">
        <v>192983</v>
      </c>
      <c r="L69" s="25">
        <v>0</v>
      </c>
      <c r="M69" s="19">
        <v>213891</v>
      </c>
      <c r="N69" s="22">
        <v>58829</v>
      </c>
      <c r="O69" s="17">
        <v>1796087</v>
      </c>
      <c r="P69" s="17">
        <v>2370914</v>
      </c>
      <c r="Q69" s="19">
        <v>2314315</v>
      </c>
      <c r="R69" s="17">
        <v>3235518</v>
      </c>
    </row>
    <row r="70" spans="1:18" ht="17.25" customHeight="1">
      <c r="A70" s="14">
        <v>57</v>
      </c>
      <c r="B70" s="15"/>
      <c r="C70" s="41" t="s">
        <v>111</v>
      </c>
      <c r="D70" s="16"/>
      <c r="E70" s="17">
        <v>6114920</v>
      </c>
      <c r="F70" s="17">
        <v>5521153</v>
      </c>
      <c r="G70" s="19">
        <v>593767</v>
      </c>
      <c r="H70" s="17">
        <v>4958</v>
      </c>
      <c r="I70" s="19">
        <v>588809</v>
      </c>
      <c r="J70" s="24">
        <v>11689</v>
      </c>
      <c r="K70" s="24">
        <v>200801</v>
      </c>
      <c r="L70" s="25">
        <v>178828</v>
      </c>
      <c r="M70" s="19">
        <v>0</v>
      </c>
      <c r="N70" s="22">
        <v>391318</v>
      </c>
      <c r="O70" s="17">
        <v>1646005</v>
      </c>
      <c r="P70" s="17">
        <v>2929575</v>
      </c>
      <c r="Q70" s="19">
        <v>2104390</v>
      </c>
      <c r="R70" s="17">
        <v>3987528</v>
      </c>
    </row>
    <row r="71" spans="1:18" ht="17.25" customHeight="1">
      <c r="A71" s="14">
        <v>58</v>
      </c>
      <c r="B71" s="15"/>
      <c r="C71" s="41" t="s">
        <v>112</v>
      </c>
      <c r="D71" s="16"/>
      <c r="E71" s="17">
        <v>8684376</v>
      </c>
      <c r="F71" s="17">
        <v>8080313</v>
      </c>
      <c r="G71" s="19">
        <v>604063</v>
      </c>
      <c r="H71" s="17">
        <v>73495</v>
      </c>
      <c r="I71" s="19">
        <v>530568</v>
      </c>
      <c r="J71" s="24">
        <v>21328</v>
      </c>
      <c r="K71" s="24">
        <v>250744</v>
      </c>
      <c r="L71" s="25">
        <v>0</v>
      </c>
      <c r="M71" s="19">
        <v>0</v>
      </c>
      <c r="N71" s="22">
        <v>272072</v>
      </c>
      <c r="O71" s="17">
        <v>3371509</v>
      </c>
      <c r="P71" s="17">
        <v>4355606</v>
      </c>
      <c r="Q71" s="19">
        <v>4310302</v>
      </c>
      <c r="R71" s="17">
        <v>5878259</v>
      </c>
    </row>
    <row r="72" spans="1:18" ht="17.25" customHeight="1">
      <c r="A72" s="14">
        <v>59</v>
      </c>
      <c r="B72" s="15"/>
      <c r="C72" s="41" t="s">
        <v>113</v>
      </c>
      <c r="D72" s="16"/>
      <c r="E72" s="17">
        <v>10528252</v>
      </c>
      <c r="F72" s="17">
        <v>10052566</v>
      </c>
      <c r="G72" s="19">
        <v>475686</v>
      </c>
      <c r="H72" s="17">
        <v>5691</v>
      </c>
      <c r="I72" s="19">
        <v>469995</v>
      </c>
      <c r="J72" s="24">
        <v>23320</v>
      </c>
      <c r="K72" s="24">
        <v>5000</v>
      </c>
      <c r="L72" s="25">
        <v>0</v>
      </c>
      <c r="M72" s="19">
        <v>50000</v>
      </c>
      <c r="N72" s="22">
        <v>-21680</v>
      </c>
      <c r="O72" s="17">
        <v>3905266</v>
      </c>
      <c r="P72" s="17">
        <v>5399051</v>
      </c>
      <c r="Q72" s="19">
        <v>4991183</v>
      </c>
      <c r="R72" s="17">
        <v>7102732</v>
      </c>
    </row>
    <row r="73" spans="1:18" ht="17.25" customHeight="1">
      <c r="A73" s="14">
        <v>60</v>
      </c>
      <c r="B73" s="15"/>
      <c r="C73" s="41" t="s">
        <v>114</v>
      </c>
      <c r="D73" s="16"/>
      <c r="E73" s="17">
        <v>9320141</v>
      </c>
      <c r="F73" s="17">
        <v>8958727</v>
      </c>
      <c r="G73" s="19">
        <v>361414</v>
      </c>
      <c r="H73" s="17">
        <v>66398</v>
      </c>
      <c r="I73" s="19">
        <v>295016</v>
      </c>
      <c r="J73" s="24">
        <v>-96279</v>
      </c>
      <c r="K73" s="24">
        <v>195898</v>
      </c>
      <c r="L73" s="25">
        <v>0</v>
      </c>
      <c r="M73" s="19">
        <v>72000</v>
      </c>
      <c r="N73" s="22">
        <v>27619</v>
      </c>
      <c r="O73" s="17">
        <v>3067433</v>
      </c>
      <c r="P73" s="17">
        <v>4888227</v>
      </c>
      <c r="Q73" s="19">
        <v>3910527</v>
      </c>
      <c r="R73" s="17">
        <v>6281910</v>
      </c>
    </row>
    <row r="74" spans="1:18" ht="17.25" customHeight="1">
      <c r="A74" s="14">
        <v>61</v>
      </c>
      <c r="B74" s="15"/>
      <c r="C74" s="41" t="s">
        <v>115</v>
      </c>
      <c r="D74" s="16"/>
      <c r="E74" s="17">
        <v>12330265</v>
      </c>
      <c r="F74" s="17">
        <v>11678949</v>
      </c>
      <c r="G74" s="19">
        <v>651316</v>
      </c>
      <c r="H74" s="17">
        <v>194368</v>
      </c>
      <c r="I74" s="19">
        <v>456948</v>
      </c>
      <c r="J74" s="24">
        <v>-96535</v>
      </c>
      <c r="K74" s="24">
        <v>134408</v>
      </c>
      <c r="L74" s="25">
        <v>0</v>
      </c>
      <c r="M74" s="19">
        <v>0</v>
      </c>
      <c r="N74" s="22">
        <v>37873</v>
      </c>
      <c r="O74" s="17">
        <v>5481672</v>
      </c>
      <c r="P74" s="17">
        <v>6539369</v>
      </c>
      <c r="Q74" s="19">
        <v>7070287</v>
      </c>
      <c r="R74" s="17">
        <v>8924879</v>
      </c>
    </row>
    <row r="75" spans="1:18" ht="17.25" customHeight="1">
      <c r="A75" s="14">
        <v>62</v>
      </c>
      <c r="B75" s="15"/>
      <c r="C75" s="41" t="s">
        <v>116</v>
      </c>
      <c r="D75" s="16"/>
      <c r="E75" s="17">
        <v>12314525</v>
      </c>
      <c r="F75" s="17">
        <v>11624123</v>
      </c>
      <c r="G75" s="19">
        <v>690402</v>
      </c>
      <c r="H75" s="17">
        <v>68580</v>
      </c>
      <c r="I75" s="19">
        <v>621822</v>
      </c>
      <c r="J75" s="24">
        <v>180769</v>
      </c>
      <c r="K75" s="24">
        <v>606</v>
      </c>
      <c r="L75" s="25">
        <v>10000</v>
      </c>
      <c r="M75" s="19">
        <v>176175</v>
      </c>
      <c r="N75" s="22">
        <v>15200</v>
      </c>
      <c r="O75" s="17">
        <v>4728203</v>
      </c>
      <c r="P75" s="17">
        <v>6438752</v>
      </c>
      <c r="Q75" s="19">
        <v>6060199</v>
      </c>
      <c r="R75" s="17">
        <v>8562843</v>
      </c>
    </row>
    <row r="76" spans="1:18" ht="17.25" customHeight="1" thickBot="1">
      <c r="A76" s="43">
        <v>63</v>
      </c>
      <c r="B76" s="15"/>
      <c r="C76" s="41" t="s">
        <v>117</v>
      </c>
      <c r="D76" s="16"/>
      <c r="E76" s="17">
        <v>8721642</v>
      </c>
      <c r="F76" s="17">
        <v>8303862</v>
      </c>
      <c r="G76" s="19">
        <v>417780</v>
      </c>
      <c r="H76" s="17">
        <v>3213</v>
      </c>
      <c r="I76" s="19">
        <v>414567</v>
      </c>
      <c r="J76" s="24">
        <v>-28968</v>
      </c>
      <c r="K76" s="24">
        <v>123768</v>
      </c>
      <c r="L76" s="25">
        <v>0</v>
      </c>
      <c r="M76" s="19">
        <v>0</v>
      </c>
      <c r="N76" s="22">
        <v>94800</v>
      </c>
      <c r="O76" s="17">
        <v>2809346</v>
      </c>
      <c r="P76" s="17">
        <v>4370736</v>
      </c>
      <c r="Q76" s="19">
        <v>3598554</v>
      </c>
      <c r="R76" s="17">
        <v>5670432</v>
      </c>
    </row>
    <row r="77" spans="1:18" ht="17.25" customHeight="1" thickTop="1">
      <c r="A77" s="44"/>
      <c r="B77" s="45"/>
      <c r="C77" s="46" t="s">
        <v>118</v>
      </c>
      <c r="D77" s="47"/>
      <c r="E77" s="31">
        <f>SUM(E53:E58)+SUM(E59:E76)</f>
        <v>178301702</v>
      </c>
      <c r="F77" s="31">
        <f aca="true" t="shared" si="1" ref="F77:O77">SUM(F53:F76)</f>
        <v>168218690</v>
      </c>
      <c r="G77" s="31">
        <f t="shared" si="1"/>
        <v>10083012</v>
      </c>
      <c r="H77" s="31">
        <f t="shared" si="1"/>
        <v>1277350</v>
      </c>
      <c r="I77" s="31">
        <f t="shared" si="1"/>
        <v>8805662</v>
      </c>
      <c r="J77" s="31">
        <f t="shared" si="1"/>
        <v>263440</v>
      </c>
      <c r="K77" s="31">
        <f t="shared" si="1"/>
        <v>2720488</v>
      </c>
      <c r="L77" s="31">
        <f t="shared" si="1"/>
        <v>188872</v>
      </c>
      <c r="M77" s="31">
        <f t="shared" si="1"/>
        <v>2085383</v>
      </c>
      <c r="N77" s="31">
        <f t="shared" si="1"/>
        <v>1087417</v>
      </c>
      <c r="O77" s="31">
        <f t="shared" si="1"/>
        <v>61993887</v>
      </c>
      <c r="P77" s="31">
        <f>SUM(P53:P76)</f>
        <v>89637121</v>
      </c>
      <c r="Q77" s="31">
        <f>SUM(Q53:Q76)</f>
        <v>79473658</v>
      </c>
      <c r="R77" s="31">
        <f>SUM(R53:R76)</f>
        <v>118620721</v>
      </c>
    </row>
    <row r="78" spans="1:18" ht="17.25" customHeight="1" thickBot="1">
      <c r="A78" s="48"/>
      <c r="B78" s="49"/>
      <c r="C78" s="50"/>
      <c r="D78" s="51"/>
      <c r="E78" s="52"/>
      <c r="F78" s="52"/>
      <c r="G78" s="52"/>
      <c r="H78" s="52"/>
      <c r="I78" s="52"/>
      <c r="J78" s="53"/>
      <c r="K78" s="53"/>
      <c r="L78" s="54"/>
      <c r="M78" s="54"/>
      <c r="N78" s="54"/>
      <c r="O78" s="52"/>
      <c r="P78" s="52"/>
      <c r="Q78" s="52"/>
      <c r="R78" s="52"/>
    </row>
    <row r="79" spans="1:18" ht="17.25" customHeight="1" thickTop="1">
      <c r="A79" s="44"/>
      <c r="B79" s="45"/>
      <c r="C79" s="46" t="s">
        <v>119</v>
      </c>
      <c r="D79" s="47"/>
      <c r="E79" s="31">
        <f aca="true" t="shared" si="2" ref="E79:R79">SUM(E77,E46)</f>
        <v>2271925409</v>
      </c>
      <c r="F79" s="31">
        <f t="shared" si="2"/>
        <v>2161421192</v>
      </c>
      <c r="G79" s="31">
        <f t="shared" si="2"/>
        <v>110504217</v>
      </c>
      <c r="H79" s="31">
        <f t="shared" si="2"/>
        <v>16984333</v>
      </c>
      <c r="I79" s="31">
        <f t="shared" si="2"/>
        <v>93519884</v>
      </c>
      <c r="J79" s="33">
        <f t="shared" si="2"/>
        <v>9149951</v>
      </c>
      <c r="K79" s="33">
        <f t="shared" si="2"/>
        <v>30532478</v>
      </c>
      <c r="L79" s="33">
        <f t="shared" si="2"/>
        <v>1508708</v>
      </c>
      <c r="M79" s="33">
        <f t="shared" si="2"/>
        <v>18465247</v>
      </c>
      <c r="N79" s="33">
        <f t="shared" si="2"/>
        <v>22725890</v>
      </c>
      <c r="O79" s="33">
        <f t="shared" si="2"/>
        <v>841667591</v>
      </c>
      <c r="P79" s="33">
        <f t="shared" si="2"/>
        <v>965787005</v>
      </c>
      <c r="Q79" s="33">
        <f t="shared" si="2"/>
        <v>1087537652</v>
      </c>
      <c r="R79" s="33">
        <f t="shared" si="2"/>
        <v>1339995333</v>
      </c>
    </row>
    <row r="82" spans="13:14" ht="13.5">
      <c r="M82" s="56"/>
      <c r="N82" s="56"/>
    </row>
    <row r="83" spans="13:14" ht="13.5">
      <c r="M83" s="56"/>
      <c r="N83" s="56"/>
    </row>
    <row r="84" spans="13:14" ht="13.5">
      <c r="M84" s="56"/>
      <c r="N84" s="56"/>
    </row>
  </sheetData>
  <sheetProtection/>
  <mergeCells count="30">
    <mergeCell ref="H3:H5"/>
    <mergeCell ref="A48:D52"/>
    <mergeCell ref="H49:H51"/>
    <mergeCell ref="M3:M5"/>
    <mergeCell ref="M49:M51"/>
    <mergeCell ref="N49:N51"/>
    <mergeCell ref="E3:E5"/>
    <mergeCell ref="G3:G5"/>
    <mergeCell ref="F3:F5"/>
    <mergeCell ref="L3:L5"/>
    <mergeCell ref="O49:O51"/>
    <mergeCell ref="P49:P51"/>
    <mergeCell ref="Q49:Q51"/>
    <mergeCell ref="A2:D6"/>
    <mergeCell ref="R49:R51"/>
    <mergeCell ref="N3:N5"/>
    <mergeCell ref="R3:R5"/>
    <mergeCell ref="Q3:Q5"/>
    <mergeCell ref="O3:O5"/>
    <mergeCell ref="P3:P5"/>
    <mergeCell ref="L49:L51"/>
    <mergeCell ref="K3:K5"/>
    <mergeCell ref="J3:J5"/>
    <mergeCell ref="I3:I5"/>
    <mergeCell ref="E49:E51"/>
    <mergeCell ref="F49:F51"/>
    <mergeCell ref="G49:G51"/>
    <mergeCell ref="I49:I51"/>
    <mergeCell ref="J49:J51"/>
    <mergeCell ref="K49:K51"/>
  </mergeCells>
  <printOptions/>
  <pageMargins left="0.7874015748031497" right="0.7086614173228347" top="0.7480314960629921" bottom="0.7480314960629921" header="0.5118110236220472" footer="0.31496062992125984"/>
  <pageSetup firstPageNumber="14" useFirstPageNumber="1" fitToHeight="2" horizontalDpi="600" verticalDpi="600" orientation="portrait" pageOrder="overThenDown" paperSize="9" r:id="rId1"/>
  <headerFooter differentOddEven="1">
    <oddHeader>&amp;L&amp;"ＭＳ ゴシック,標準"&amp;12Ⅱ　平成23年度市町村普通会計決算状況
　２　市町村別決算状況
　　（１）収支状況等</oddHeader>
    <oddFooter>&amp;C&amp;"ＭＳ ゴシック,標準"&amp;9&amp;P</oddFooter>
    <evenFooter>&amp;C&amp;"ＭＳ ゴシック,標準"&amp;9&amp;P</evenFooter>
  </headerFooter>
  <colBreaks count="1" manualBreakCount="1">
    <brk id="10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tabSelected="1" view="pageBreakPreview" zoomScale="85" zoomScaleSheetLayoutView="85" zoomScalePageLayoutView="0" workbookViewId="0" topLeftCell="A1">
      <pane xSplit="4" ySplit="6" topLeftCell="E64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M78" sqref="M78"/>
    </sheetView>
  </sheetViews>
  <sheetFormatPr defaultColWidth="9.00390625" defaultRowHeight="13.5"/>
  <cols>
    <col min="1" max="1" width="2.625" style="1" customWidth="1"/>
    <col min="2" max="2" width="0.5" style="1" customWidth="1"/>
    <col min="3" max="3" width="10.75390625" style="1" customWidth="1"/>
    <col min="4" max="4" width="0.5" style="1" customWidth="1"/>
    <col min="5" max="5" width="9.125" style="1" customWidth="1"/>
    <col min="6" max="9" width="9.125" style="2" customWidth="1"/>
    <col min="10" max="11" width="9.125" style="3" customWidth="1"/>
    <col min="12" max="16" width="9.125" style="4" customWidth="1"/>
    <col min="17" max="19" width="10.75390625" style="4" customWidth="1"/>
    <col min="20" max="23" width="8.625" style="4" customWidth="1"/>
    <col min="24" max="25" width="9.00390625" style="1" customWidth="1"/>
    <col min="26" max="16384" width="9.00390625" style="1" customWidth="1"/>
  </cols>
  <sheetData>
    <row r="1" ht="30" customHeight="1">
      <c r="A1" s="93"/>
    </row>
    <row r="2" spans="1:23" s="9" customFormat="1" ht="14.25" customHeight="1">
      <c r="A2" s="100" t="s">
        <v>0</v>
      </c>
      <c r="B2" s="101"/>
      <c r="C2" s="101"/>
      <c r="D2" s="102"/>
      <c r="E2" s="5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58"/>
      <c r="R2" s="112" t="s">
        <v>131</v>
      </c>
      <c r="S2" s="6"/>
      <c r="T2" s="39"/>
      <c r="U2" s="39"/>
      <c r="V2" s="39"/>
      <c r="W2" s="39"/>
    </row>
    <row r="3" spans="1:23" s="9" customFormat="1" ht="14.25" customHeight="1">
      <c r="A3" s="103"/>
      <c r="B3" s="104"/>
      <c r="C3" s="104"/>
      <c r="D3" s="105"/>
      <c r="E3" s="114" t="s">
        <v>145</v>
      </c>
      <c r="F3" s="115" t="s">
        <v>126</v>
      </c>
      <c r="G3" s="97" t="s">
        <v>120</v>
      </c>
      <c r="H3" s="115" t="s">
        <v>136</v>
      </c>
      <c r="I3" s="115" t="s">
        <v>121</v>
      </c>
      <c r="J3" s="110" t="s">
        <v>122</v>
      </c>
      <c r="K3" s="110" t="s">
        <v>127</v>
      </c>
      <c r="L3" s="110" t="s">
        <v>128</v>
      </c>
      <c r="M3" s="110" t="s">
        <v>139</v>
      </c>
      <c r="N3" s="111" t="s">
        <v>129</v>
      </c>
      <c r="O3" s="110" t="s">
        <v>140</v>
      </c>
      <c r="P3" s="111" t="s">
        <v>130</v>
      </c>
      <c r="Q3" s="110" t="s">
        <v>147</v>
      </c>
      <c r="R3" s="113"/>
      <c r="S3" s="99" t="s">
        <v>148</v>
      </c>
      <c r="T3" s="61"/>
      <c r="U3" s="61"/>
      <c r="V3" s="61"/>
      <c r="W3" s="61"/>
    </row>
    <row r="4" spans="1:23" s="9" customFormat="1" ht="14.25" customHeight="1">
      <c r="A4" s="103"/>
      <c r="B4" s="104"/>
      <c r="C4" s="104"/>
      <c r="D4" s="105"/>
      <c r="E4" s="114"/>
      <c r="F4" s="97"/>
      <c r="G4" s="97"/>
      <c r="H4" s="97"/>
      <c r="I4" s="97"/>
      <c r="J4" s="111"/>
      <c r="K4" s="110"/>
      <c r="L4" s="110"/>
      <c r="M4" s="111"/>
      <c r="N4" s="111"/>
      <c r="O4" s="111"/>
      <c r="P4" s="111"/>
      <c r="Q4" s="110"/>
      <c r="R4" s="113"/>
      <c r="S4" s="99"/>
      <c r="T4" s="61"/>
      <c r="U4" s="61"/>
      <c r="V4" s="61"/>
      <c r="W4" s="61"/>
    </row>
    <row r="5" spans="1:23" s="9" customFormat="1" ht="14.25" customHeight="1">
      <c r="A5" s="103"/>
      <c r="B5" s="104"/>
      <c r="C5" s="104"/>
      <c r="D5" s="105"/>
      <c r="E5" s="114"/>
      <c r="F5" s="97"/>
      <c r="G5" s="97"/>
      <c r="H5" s="97"/>
      <c r="I5" s="97"/>
      <c r="J5" s="111"/>
      <c r="K5" s="110"/>
      <c r="L5" s="110"/>
      <c r="M5" s="111"/>
      <c r="N5" s="111"/>
      <c r="O5" s="111"/>
      <c r="P5" s="111"/>
      <c r="Q5" s="110"/>
      <c r="R5" s="113"/>
      <c r="S5" s="99"/>
      <c r="T5" s="61"/>
      <c r="U5" s="61"/>
      <c r="V5" s="61"/>
      <c r="W5" s="61"/>
    </row>
    <row r="6" spans="1:23" s="9" customFormat="1" ht="14.25" customHeight="1">
      <c r="A6" s="106"/>
      <c r="B6" s="107"/>
      <c r="C6" s="107"/>
      <c r="D6" s="108"/>
      <c r="E6" s="10"/>
      <c r="F6" s="11"/>
      <c r="G6" s="11"/>
      <c r="H6" s="11"/>
      <c r="I6" s="11"/>
      <c r="J6" s="12"/>
      <c r="K6" s="13"/>
      <c r="L6" s="13"/>
      <c r="M6" s="13"/>
      <c r="N6" s="13"/>
      <c r="O6" s="13"/>
      <c r="P6" s="13"/>
      <c r="Q6" s="59"/>
      <c r="R6" s="113"/>
      <c r="S6" s="64"/>
      <c r="T6" s="62"/>
      <c r="U6" s="62"/>
      <c r="V6" s="62"/>
      <c r="W6" s="62"/>
    </row>
    <row r="7" spans="1:23" s="9" customFormat="1" ht="17.25" customHeight="1">
      <c r="A7" s="14" t="s">
        <v>16</v>
      </c>
      <c r="B7" s="15"/>
      <c r="C7" s="91" t="s">
        <v>17</v>
      </c>
      <c r="D7" s="16"/>
      <c r="E7" s="68">
        <v>0.99</v>
      </c>
      <c r="F7" s="23">
        <v>2.636887256457771</v>
      </c>
      <c r="G7" s="74">
        <v>93.96738668079456</v>
      </c>
      <c r="H7" s="80">
        <v>92.33696468701783</v>
      </c>
      <c r="I7" s="80">
        <v>15.780696914080853</v>
      </c>
      <c r="J7" s="81">
        <v>5.4</v>
      </c>
      <c r="K7" s="84" t="s">
        <v>138</v>
      </c>
      <c r="L7" s="85" t="s">
        <v>137</v>
      </c>
      <c r="M7" s="23">
        <v>43.1</v>
      </c>
      <c r="N7" s="23">
        <v>211.97644716732188</v>
      </c>
      <c r="O7" s="23">
        <v>6.019170312325066</v>
      </c>
      <c r="P7" s="23">
        <v>49.60217865854749</v>
      </c>
      <c r="Q7" s="19">
        <v>1222434</v>
      </c>
      <c r="R7" s="19">
        <v>1223954</v>
      </c>
      <c r="S7" s="69">
        <v>217.49</v>
      </c>
      <c r="T7" s="63"/>
      <c r="U7" s="63"/>
      <c r="V7" s="63"/>
      <c r="W7" s="63"/>
    </row>
    <row r="8" spans="1:23" s="9" customFormat="1" ht="17.25" customHeight="1">
      <c r="A8" s="14" t="s">
        <v>18</v>
      </c>
      <c r="B8" s="15"/>
      <c r="C8" s="91" t="s">
        <v>19</v>
      </c>
      <c r="D8" s="16"/>
      <c r="E8" s="68">
        <v>0.98</v>
      </c>
      <c r="F8" s="23">
        <v>5.400439435970196</v>
      </c>
      <c r="G8" s="75">
        <v>97.01892364146025</v>
      </c>
      <c r="H8" s="78">
        <v>91.80444849278518</v>
      </c>
      <c r="I8" s="78">
        <v>13.378663755302203</v>
      </c>
      <c r="J8" s="81">
        <v>8.3</v>
      </c>
      <c r="K8" s="84" t="s">
        <v>137</v>
      </c>
      <c r="L8" s="85" t="s">
        <v>137</v>
      </c>
      <c r="M8" s="23">
        <v>78.5</v>
      </c>
      <c r="N8" s="23">
        <v>184.54426647329706</v>
      </c>
      <c r="O8" s="23">
        <v>6.015008027609632</v>
      </c>
      <c r="P8" s="23">
        <v>53.0779989735686</v>
      </c>
      <c r="Q8" s="19">
        <v>342670</v>
      </c>
      <c r="R8" s="19">
        <v>340520</v>
      </c>
      <c r="S8" s="69">
        <v>109.16</v>
      </c>
      <c r="T8" s="63"/>
      <c r="U8" s="63"/>
      <c r="V8" s="63"/>
      <c r="W8" s="63"/>
    </row>
    <row r="9" spans="1:23" s="9" customFormat="1" ht="17.25" customHeight="1">
      <c r="A9" s="14" t="s">
        <v>20</v>
      </c>
      <c r="B9" s="15"/>
      <c r="C9" s="91" t="s">
        <v>21</v>
      </c>
      <c r="D9" s="16"/>
      <c r="E9" s="68">
        <v>0.89</v>
      </c>
      <c r="F9" s="23">
        <v>11.570448114330102</v>
      </c>
      <c r="G9" s="75">
        <v>96.46111318647093</v>
      </c>
      <c r="H9" s="78">
        <v>84.29450710308873</v>
      </c>
      <c r="I9" s="78">
        <v>12.06604472486294</v>
      </c>
      <c r="J9" s="81">
        <v>8</v>
      </c>
      <c r="K9" s="84" t="s">
        <v>137</v>
      </c>
      <c r="L9" s="85" t="s">
        <v>137</v>
      </c>
      <c r="M9" s="23">
        <v>16.7</v>
      </c>
      <c r="N9" s="23">
        <v>121.41072862584896</v>
      </c>
      <c r="O9" s="23">
        <v>15.439162374629747</v>
      </c>
      <c r="P9" s="23">
        <v>53.55765714735927</v>
      </c>
      <c r="Q9" s="19">
        <v>203180</v>
      </c>
      <c r="R9" s="19">
        <v>201062</v>
      </c>
      <c r="S9" s="69">
        <v>159.88</v>
      </c>
      <c r="T9" s="63"/>
      <c r="U9" s="63"/>
      <c r="V9" s="63"/>
      <c r="W9" s="63"/>
    </row>
    <row r="10" spans="1:23" s="9" customFormat="1" ht="17.25" customHeight="1">
      <c r="A10" s="14" t="s">
        <v>22</v>
      </c>
      <c r="B10" s="15"/>
      <c r="C10" s="91" t="s">
        <v>23</v>
      </c>
      <c r="D10" s="16"/>
      <c r="E10" s="68">
        <v>0.97</v>
      </c>
      <c r="F10" s="23">
        <v>16.78904643158929</v>
      </c>
      <c r="G10" s="75">
        <v>94.54111556884565</v>
      </c>
      <c r="H10" s="78">
        <v>96.60349618556344</v>
      </c>
      <c r="I10" s="78">
        <v>12.200321206358192</v>
      </c>
      <c r="J10" s="81">
        <v>7.6</v>
      </c>
      <c r="K10" s="84" t="s">
        <v>137</v>
      </c>
      <c r="L10" s="85" t="s">
        <v>137</v>
      </c>
      <c r="M10" s="23">
        <v>64.5</v>
      </c>
      <c r="N10" s="23">
        <v>196.3952053939004</v>
      </c>
      <c r="O10" s="23">
        <v>11.42742607054405</v>
      </c>
      <c r="P10" s="23">
        <v>55.109227200096534</v>
      </c>
      <c r="Q10" s="19">
        <v>561506</v>
      </c>
      <c r="R10" s="19">
        <v>557710</v>
      </c>
      <c r="S10" s="69">
        <v>61.97</v>
      </c>
      <c r="T10" s="63"/>
      <c r="U10" s="63"/>
      <c r="V10" s="63"/>
      <c r="W10" s="63"/>
    </row>
    <row r="11" spans="1:23" s="9" customFormat="1" ht="17.25" customHeight="1">
      <c r="A11" s="14" t="s">
        <v>24</v>
      </c>
      <c r="B11" s="15"/>
      <c r="C11" s="91" t="s">
        <v>25</v>
      </c>
      <c r="D11" s="16"/>
      <c r="E11" s="68">
        <v>0.72</v>
      </c>
      <c r="F11" s="23">
        <v>8.468358119920989</v>
      </c>
      <c r="G11" s="75">
        <v>92.32705011698565</v>
      </c>
      <c r="H11" s="78">
        <v>91.65998832198382</v>
      </c>
      <c r="I11" s="78">
        <v>12.730917765681172</v>
      </c>
      <c r="J11" s="81">
        <v>7.4</v>
      </c>
      <c r="K11" s="84" t="s">
        <v>137</v>
      </c>
      <c r="L11" s="85" t="s">
        <v>137</v>
      </c>
      <c r="M11" s="23">
        <v>46.3</v>
      </c>
      <c r="N11" s="23">
        <v>149.32285814890156</v>
      </c>
      <c r="O11" s="23">
        <v>8.577007003531223</v>
      </c>
      <c r="P11" s="23">
        <v>51.56461974951447</v>
      </c>
      <c r="Q11" s="19">
        <v>85786</v>
      </c>
      <c r="R11" s="19">
        <v>85194</v>
      </c>
      <c r="S11" s="69">
        <v>67.37</v>
      </c>
      <c r="T11" s="63"/>
      <c r="U11" s="63"/>
      <c r="V11" s="63"/>
      <c r="W11" s="63"/>
    </row>
    <row r="12" spans="1:23" s="9" customFormat="1" ht="17.25" customHeight="1">
      <c r="A12" s="14" t="s">
        <v>26</v>
      </c>
      <c r="B12" s="15"/>
      <c r="C12" s="91" t="s">
        <v>27</v>
      </c>
      <c r="D12" s="16"/>
      <c r="E12" s="68">
        <v>0.6</v>
      </c>
      <c r="F12" s="23">
        <v>7.65129464765788</v>
      </c>
      <c r="G12" s="75">
        <v>94.60185807596562</v>
      </c>
      <c r="H12" s="78">
        <v>82.9114315717143</v>
      </c>
      <c r="I12" s="78">
        <v>12.446725229122968</v>
      </c>
      <c r="J12" s="81">
        <v>7</v>
      </c>
      <c r="K12" s="84" t="s">
        <v>137</v>
      </c>
      <c r="L12" s="85" t="s">
        <v>137</v>
      </c>
      <c r="M12" s="23">
        <v>44.6</v>
      </c>
      <c r="N12" s="23">
        <v>167.97914750998092</v>
      </c>
      <c r="O12" s="23">
        <v>10.623913403122465</v>
      </c>
      <c r="P12" s="23">
        <v>42.43478664609805</v>
      </c>
      <c r="Q12" s="19">
        <v>66955</v>
      </c>
      <c r="R12" s="19">
        <v>67405</v>
      </c>
      <c r="S12" s="69">
        <v>577.69</v>
      </c>
      <c r="T12" s="63"/>
      <c r="U12" s="63"/>
      <c r="V12" s="63"/>
      <c r="W12" s="63"/>
    </row>
    <row r="13" spans="1:23" s="9" customFormat="1" ht="17.25" customHeight="1">
      <c r="A13" s="14" t="s">
        <v>28</v>
      </c>
      <c r="B13" s="15"/>
      <c r="C13" s="91" t="s">
        <v>29</v>
      </c>
      <c r="D13" s="16"/>
      <c r="E13" s="68">
        <v>1</v>
      </c>
      <c r="F13" s="23">
        <v>3.8897938695134227</v>
      </c>
      <c r="G13" s="75">
        <v>95.94211829593198</v>
      </c>
      <c r="H13" s="78">
        <v>94.83000258983681</v>
      </c>
      <c r="I13" s="78">
        <v>11.27124605275041</v>
      </c>
      <c r="J13" s="81">
        <v>6.3</v>
      </c>
      <c r="K13" s="84" t="s">
        <v>137</v>
      </c>
      <c r="L13" s="85" t="s">
        <v>137</v>
      </c>
      <c r="M13" s="23">
        <v>18.5</v>
      </c>
      <c r="N13" s="23">
        <v>134.77289503420607</v>
      </c>
      <c r="O13" s="23">
        <v>5.583485253596086</v>
      </c>
      <c r="P13" s="23">
        <v>58.64349682745539</v>
      </c>
      <c r="Q13" s="19">
        <v>341924</v>
      </c>
      <c r="R13" s="19">
        <v>338591</v>
      </c>
      <c r="S13" s="69">
        <v>71.99</v>
      </c>
      <c r="T13" s="63"/>
      <c r="U13" s="63"/>
      <c r="V13" s="63"/>
      <c r="W13" s="63"/>
    </row>
    <row r="14" spans="1:23" s="9" customFormat="1" ht="17.25" customHeight="1">
      <c r="A14" s="14" t="s">
        <v>30</v>
      </c>
      <c r="B14" s="15"/>
      <c r="C14" s="91" t="s">
        <v>31</v>
      </c>
      <c r="D14" s="16"/>
      <c r="E14" s="68">
        <v>0.8</v>
      </c>
      <c r="F14" s="23">
        <v>8.752002878516137</v>
      </c>
      <c r="G14" s="75">
        <v>94.31990446354396</v>
      </c>
      <c r="H14" s="78">
        <v>89.78507504591664</v>
      </c>
      <c r="I14" s="78">
        <v>11.628818656284018</v>
      </c>
      <c r="J14" s="81">
        <v>4.6</v>
      </c>
      <c r="K14" s="84" t="s">
        <v>137</v>
      </c>
      <c r="L14" s="85" t="s">
        <v>137</v>
      </c>
      <c r="M14" s="23">
        <v>31.4</v>
      </c>
      <c r="N14" s="23">
        <v>164.40169736372178</v>
      </c>
      <c r="O14" s="23">
        <v>10.897648661868493</v>
      </c>
      <c r="P14" s="23">
        <v>47.05442689226234</v>
      </c>
      <c r="Q14" s="19">
        <v>83549</v>
      </c>
      <c r="R14" s="19">
        <v>81453</v>
      </c>
      <c r="S14" s="69">
        <v>193.18</v>
      </c>
      <c r="T14" s="63"/>
      <c r="U14" s="63"/>
      <c r="V14" s="63"/>
      <c r="W14" s="63"/>
    </row>
    <row r="15" spans="1:23" s="9" customFormat="1" ht="17.25" customHeight="1">
      <c r="A15" s="14" t="s">
        <v>32</v>
      </c>
      <c r="B15" s="15"/>
      <c r="C15" s="91" t="s">
        <v>33</v>
      </c>
      <c r="D15" s="16"/>
      <c r="E15" s="68">
        <v>0.74</v>
      </c>
      <c r="F15" s="23">
        <v>9.284231236632824</v>
      </c>
      <c r="G15" s="75">
        <v>91.32531146293042</v>
      </c>
      <c r="H15" s="78">
        <v>82.83199409369625</v>
      </c>
      <c r="I15" s="78">
        <v>13.954145635306137</v>
      </c>
      <c r="J15" s="81">
        <v>9</v>
      </c>
      <c r="K15" s="84" t="s">
        <v>137</v>
      </c>
      <c r="L15" s="85" t="s">
        <v>137</v>
      </c>
      <c r="M15" s="23">
        <v>43.6</v>
      </c>
      <c r="N15" s="23">
        <v>149.41157566530129</v>
      </c>
      <c r="O15" s="23">
        <v>11.594334447304949</v>
      </c>
      <c r="P15" s="23">
        <v>50.26673095370936</v>
      </c>
      <c r="Q15" s="19">
        <v>115002</v>
      </c>
      <c r="R15" s="19">
        <v>115512</v>
      </c>
      <c r="S15" s="69">
        <v>133.47</v>
      </c>
      <c r="T15" s="63"/>
      <c r="U15" s="63"/>
      <c r="V15" s="63"/>
      <c r="W15" s="63"/>
    </row>
    <row r="16" spans="1:23" s="9" customFormat="1" ht="17.25" customHeight="1">
      <c r="A16" s="14" t="s">
        <v>34</v>
      </c>
      <c r="B16" s="15"/>
      <c r="C16" s="91" t="s">
        <v>35</v>
      </c>
      <c r="D16" s="16"/>
      <c r="E16" s="68">
        <v>0.75</v>
      </c>
      <c r="F16" s="23">
        <v>12.207081956233457</v>
      </c>
      <c r="G16" s="75">
        <v>92.71207839648307</v>
      </c>
      <c r="H16" s="78">
        <v>85.25054789866074</v>
      </c>
      <c r="I16" s="78">
        <v>10.889363649856367</v>
      </c>
      <c r="J16" s="81">
        <v>13.4</v>
      </c>
      <c r="K16" s="84" t="s">
        <v>137</v>
      </c>
      <c r="L16" s="85" t="s">
        <v>137</v>
      </c>
      <c r="M16" s="23">
        <v>49.3</v>
      </c>
      <c r="N16" s="23">
        <v>151.8028695759097</v>
      </c>
      <c r="O16" s="23">
        <v>14.513272972758415</v>
      </c>
      <c r="P16" s="23">
        <v>46.44051132351078</v>
      </c>
      <c r="Q16" s="19">
        <v>81889</v>
      </c>
      <c r="R16" s="19">
        <v>78422</v>
      </c>
      <c r="S16" s="69">
        <v>89.71</v>
      </c>
      <c r="T16" s="63"/>
      <c r="U16" s="63"/>
      <c r="V16" s="63"/>
      <c r="W16" s="63"/>
    </row>
    <row r="17" spans="1:23" s="9" customFormat="1" ht="17.25" customHeight="1">
      <c r="A17" s="14" t="s">
        <v>36</v>
      </c>
      <c r="B17" s="15"/>
      <c r="C17" s="91" t="s">
        <v>37</v>
      </c>
      <c r="D17" s="16"/>
      <c r="E17" s="68">
        <v>0.86</v>
      </c>
      <c r="F17" s="23">
        <v>6.25859596426891</v>
      </c>
      <c r="G17" s="75">
        <v>94.15688428770615</v>
      </c>
      <c r="H17" s="78">
        <v>90.16291908666803</v>
      </c>
      <c r="I17" s="78">
        <v>10.7456928193529</v>
      </c>
      <c r="J17" s="81">
        <v>5.1</v>
      </c>
      <c r="K17" s="84" t="s">
        <v>137</v>
      </c>
      <c r="L17" s="85" t="s">
        <v>137</v>
      </c>
      <c r="M17" s="23">
        <v>16.2</v>
      </c>
      <c r="N17" s="23">
        <v>149.7406833141622</v>
      </c>
      <c r="O17" s="23">
        <v>12.9163636561841</v>
      </c>
      <c r="P17" s="23">
        <v>45.143555744434174</v>
      </c>
      <c r="Q17" s="19">
        <v>90099</v>
      </c>
      <c r="R17" s="19">
        <v>88044</v>
      </c>
      <c r="S17" s="69">
        <v>65.33</v>
      </c>
      <c r="T17" s="63"/>
      <c r="U17" s="63"/>
      <c r="V17" s="63"/>
      <c r="W17" s="63"/>
    </row>
    <row r="18" spans="1:23" s="9" customFormat="1" ht="17.25" customHeight="1">
      <c r="A18" s="14" t="s">
        <v>38</v>
      </c>
      <c r="B18" s="15"/>
      <c r="C18" s="91" t="s">
        <v>39</v>
      </c>
      <c r="D18" s="16"/>
      <c r="E18" s="68">
        <v>0.79</v>
      </c>
      <c r="F18" s="23">
        <v>5.55933989888536</v>
      </c>
      <c r="G18" s="75">
        <v>91.06158644227345</v>
      </c>
      <c r="H18" s="78">
        <v>90.85947791475225</v>
      </c>
      <c r="I18" s="78">
        <v>15.624312514215994</v>
      </c>
      <c r="J18" s="81">
        <v>10.5</v>
      </c>
      <c r="K18" s="84" t="s">
        <v>137</v>
      </c>
      <c r="L18" s="85" t="s">
        <v>137</v>
      </c>
      <c r="M18" s="23">
        <v>55.8</v>
      </c>
      <c r="N18" s="23">
        <v>208.22367329987225</v>
      </c>
      <c r="O18" s="23">
        <v>5.889962890412117</v>
      </c>
      <c r="P18" s="23">
        <v>52.796868033749774</v>
      </c>
      <c r="Q18" s="19">
        <v>237171</v>
      </c>
      <c r="R18" s="19">
        <v>237426</v>
      </c>
      <c r="S18" s="69">
        <v>65.98</v>
      </c>
      <c r="T18" s="63"/>
      <c r="U18" s="63"/>
      <c r="V18" s="63"/>
      <c r="W18" s="63"/>
    </row>
    <row r="19" spans="1:23" s="9" customFormat="1" ht="17.25" customHeight="1">
      <c r="A19" s="14" t="s">
        <v>40</v>
      </c>
      <c r="B19" s="15"/>
      <c r="C19" s="91" t="s">
        <v>41</v>
      </c>
      <c r="D19" s="16"/>
      <c r="E19" s="68">
        <v>0.95</v>
      </c>
      <c r="F19" s="23">
        <v>7.241163497968461</v>
      </c>
      <c r="G19" s="75">
        <v>98.15756363823968</v>
      </c>
      <c r="H19" s="78">
        <v>89.41003360072709</v>
      </c>
      <c r="I19" s="78">
        <v>9.451326127037472</v>
      </c>
      <c r="J19" s="81">
        <v>5</v>
      </c>
      <c r="K19" s="84" t="s">
        <v>137</v>
      </c>
      <c r="L19" s="85" t="s">
        <v>137</v>
      </c>
      <c r="M19" s="85" t="s">
        <v>137</v>
      </c>
      <c r="N19" s="23">
        <v>203.90306118732258</v>
      </c>
      <c r="O19" s="23">
        <v>21.011046601178123</v>
      </c>
      <c r="P19" s="23">
        <v>51.26500509290073</v>
      </c>
      <c r="Q19" s="19">
        <v>155727</v>
      </c>
      <c r="R19" s="19">
        <v>154280</v>
      </c>
      <c r="S19" s="69">
        <v>49.04</v>
      </c>
      <c r="T19" s="63"/>
      <c r="U19" s="63"/>
      <c r="V19" s="63"/>
      <c r="W19" s="63"/>
    </row>
    <row r="20" spans="1:23" s="9" customFormat="1" ht="17.25" customHeight="1">
      <c r="A20" s="14" t="s">
        <v>42</v>
      </c>
      <c r="B20" s="15"/>
      <c r="C20" s="91" t="s">
        <v>43</v>
      </c>
      <c r="D20" s="16"/>
      <c r="E20" s="68">
        <v>0.76</v>
      </c>
      <c r="F20" s="23">
        <v>12.300500864965718</v>
      </c>
      <c r="G20" s="75">
        <v>93.14992437210735</v>
      </c>
      <c r="H20" s="78">
        <v>86.71651319721533</v>
      </c>
      <c r="I20" s="78">
        <v>13.82091767376311</v>
      </c>
      <c r="J20" s="81">
        <v>10.8</v>
      </c>
      <c r="K20" s="84" t="s">
        <v>137</v>
      </c>
      <c r="L20" s="85" t="s">
        <v>137</v>
      </c>
      <c r="M20" s="23">
        <v>116</v>
      </c>
      <c r="N20" s="23">
        <v>146.77734604968796</v>
      </c>
      <c r="O20" s="23">
        <v>13.582135514314956</v>
      </c>
      <c r="P20" s="23">
        <v>50.92132671046306</v>
      </c>
      <c r="Q20" s="19">
        <v>56204</v>
      </c>
      <c r="R20" s="19">
        <v>55607</v>
      </c>
      <c r="S20" s="69">
        <v>58.55</v>
      </c>
      <c r="T20" s="63"/>
      <c r="U20" s="63"/>
      <c r="V20" s="63"/>
      <c r="W20" s="63"/>
    </row>
    <row r="21" spans="1:23" s="9" customFormat="1" ht="17.25" customHeight="1">
      <c r="A21" s="14" t="s">
        <v>44</v>
      </c>
      <c r="B21" s="15"/>
      <c r="C21" s="91" t="s">
        <v>45</v>
      </c>
      <c r="D21" s="16"/>
      <c r="E21" s="68">
        <v>0.77</v>
      </c>
      <c r="F21" s="23">
        <v>5.821764253579853</v>
      </c>
      <c r="G21" s="75">
        <v>93.00145690403016</v>
      </c>
      <c r="H21" s="78">
        <v>87.52801114452573</v>
      </c>
      <c r="I21" s="78">
        <v>14.723908710105087</v>
      </c>
      <c r="J21" s="81">
        <v>5.7</v>
      </c>
      <c r="K21" s="84" t="s">
        <v>137</v>
      </c>
      <c r="L21" s="85" t="s">
        <v>137</v>
      </c>
      <c r="M21" s="23">
        <v>16.3</v>
      </c>
      <c r="N21" s="23">
        <v>175.65886883408928</v>
      </c>
      <c r="O21" s="23">
        <v>14.740721429774565</v>
      </c>
      <c r="P21" s="23">
        <v>48.46276202478983</v>
      </c>
      <c r="Q21" s="19">
        <v>119639</v>
      </c>
      <c r="R21" s="19">
        <v>118965</v>
      </c>
      <c r="S21" s="69">
        <v>67.49</v>
      </c>
      <c r="T21" s="63"/>
      <c r="U21" s="63"/>
      <c r="V21" s="63"/>
      <c r="W21" s="63"/>
    </row>
    <row r="22" spans="1:23" s="9" customFormat="1" ht="17.25" customHeight="1">
      <c r="A22" s="14" t="s">
        <v>46</v>
      </c>
      <c r="B22" s="15"/>
      <c r="C22" s="91" t="s">
        <v>47</v>
      </c>
      <c r="D22" s="16"/>
      <c r="E22" s="68">
        <v>0.75</v>
      </c>
      <c r="F22" s="23">
        <v>9.354411419589264</v>
      </c>
      <c r="G22" s="75">
        <v>91.89507750670708</v>
      </c>
      <c r="H22" s="78">
        <v>88.84728245524356</v>
      </c>
      <c r="I22" s="78">
        <v>17.56985622880019</v>
      </c>
      <c r="J22" s="81">
        <v>7.6</v>
      </c>
      <c r="K22" s="84" t="s">
        <v>137</v>
      </c>
      <c r="L22" s="85" t="s">
        <v>137</v>
      </c>
      <c r="M22" s="23">
        <v>20.6</v>
      </c>
      <c r="N22" s="23">
        <v>132.561553749296</v>
      </c>
      <c r="O22" s="23">
        <v>17.464905191446455</v>
      </c>
      <c r="P22" s="23">
        <v>51.92843039396674</v>
      </c>
      <c r="Q22" s="19">
        <v>144618</v>
      </c>
      <c r="R22" s="19">
        <v>144338</v>
      </c>
      <c r="S22" s="69">
        <v>138.41</v>
      </c>
      <c r="T22" s="63"/>
      <c r="U22" s="63"/>
      <c r="V22" s="63"/>
      <c r="W22" s="63"/>
    </row>
    <row r="23" spans="1:23" s="9" customFormat="1" ht="17.25" customHeight="1">
      <c r="A23" s="14" t="s">
        <v>48</v>
      </c>
      <c r="B23" s="15"/>
      <c r="C23" s="91" t="s">
        <v>49</v>
      </c>
      <c r="D23" s="16"/>
      <c r="E23" s="68">
        <v>0.93</v>
      </c>
      <c r="F23" s="23">
        <v>4.556110571415639</v>
      </c>
      <c r="G23" s="75">
        <v>92.9041229252191</v>
      </c>
      <c r="H23" s="78">
        <v>93.49214251115251</v>
      </c>
      <c r="I23" s="78">
        <v>16.371615081068036</v>
      </c>
      <c r="J23" s="81">
        <v>6.9</v>
      </c>
      <c r="K23" s="84" t="s">
        <v>137</v>
      </c>
      <c r="L23" s="85" t="s">
        <v>137</v>
      </c>
      <c r="M23" s="23">
        <v>72.7</v>
      </c>
      <c r="N23" s="23">
        <v>196.4529542233782</v>
      </c>
      <c r="O23" s="23">
        <v>10.544582676123525</v>
      </c>
      <c r="P23" s="23">
        <v>57.360614571809535</v>
      </c>
      <c r="Q23" s="19">
        <v>223926</v>
      </c>
      <c r="R23" s="19">
        <v>224880</v>
      </c>
      <c r="S23" s="69">
        <v>45.55</v>
      </c>
      <c r="T23" s="63"/>
      <c r="U23" s="63"/>
      <c r="V23" s="63"/>
      <c r="W23" s="63"/>
    </row>
    <row r="24" spans="1:23" s="9" customFormat="1" ht="17.25" customHeight="1">
      <c r="A24" s="14" t="s">
        <v>50</v>
      </c>
      <c r="B24" s="15"/>
      <c r="C24" s="91" t="s">
        <v>51</v>
      </c>
      <c r="D24" s="16"/>
      <c r="E24" s="68">
        <v>0.91</v>
      </c>
      <c r="F24" s="23">
        <v>10.287018298532688</v>
      </c>
      <c r="G24" s="75">
        <v>94.68656782889374</v>
      </c>
      <c r="H24" s="78">
        <v>78.1880100655303</v>
      </c>
      <c r="I24" s="78">
        <v>11.09271165694411</v>
      </c>
      <c r="J24" s="81">
        <v>7.7</v>
      </c>
      <c r="K24" s="84" t="s">
        <v>137</v>
      </c>
      <c r="L24" s="85" t="s">
        <v>137</v>
      </c>
      <c r="M24" s="23">
        <v>72.4</v>
      </c>
      <c r="N24" s="23">
        <v>182.17391550655725</v>
      </c>
      <c r="O24" s="23">
        <v>8.075559241046799</v>
      </c>
      <c r="P24" s="23">
        <v>48.212112990089004</v>
      </c>
      <c r="Q24" s="19">
        <v>243855</v>
      </c>
      <c r="R24" s="19">
        <v>239176</v>
      </c>
      <c r="S24" s="69">
        <v>27.42</v>
      </c>
      <c r="T24" s="63"/>
      <c r="U24" s="63"/>
      <c r="V24" s="63"/>
      <c r="W24" s="63"/>
    </row>
    <row r="25" spans="1:23" s="9" customFormat="1" ht="17.25" customHeight="1">
      <c r="A25" s="14" t="s">
        <v>52</v>
      </c>
      <c r="B25" s="15"/>
      <c r="C25" s="91" t="s">
        <v>53</v>
      </c>
      <c r="D25" s="16"/>
      <c r="E25" s="68">
        <v>0.93</v>
      </c>
      <c r="F25" s="23">
        <v>6.88374969313868</v>
      </c>
      <c r="G25" s="75">
        <v>94.68396987419626</v>
      </c>
      <c r="H25" s="78">
        <v>85.31447880153291</v>
      </c>
      <c r="I25" s="78">
        <v>13.629710967437159</v>
      </c>
      <c r="J25" s="81">
        <v>10.5</v>
      </c>
      <c r="K25" s="84" t="s">
        <v>137</v>
      </c>
      <c r="L25" s="85" t="s">
        <v>137</v>
      </c>
      <c r="M25" s="23">
        <v>91.4</v>
      </c>
      <c r="N25" s="23">
        <v>182.29975083339886</v>
      </c>
      <c r="O25" s="23">
        <v>6.544470331383693</v>
      </c>
      <c r="P25" s="23">
        <v>49.65572757658339</v>
      </c>
      <c r="Q25" s="19">
        <v>326313</v>
      </c>
      <c r="R25" s="19">
        <v>324905</v>
      </c>
      <c r="S25" s="69">
        <v>60.31</v>
      </c>
      <c r="T25" s="63"/>
      <c r="U25" s="63"/>
      <c r="V25" s="63"/>
      <c r="W25" s="63"/>
    </row>
    <row r="26" spans="1:23" s="9" customFormat="1" ht="17.25" customHeight="1">
      <c r="A26" s="14" t="s">
        <v>54</v>
      </c>
      <c r="B26" s="15"/>
      <c r="C26" s="91" t="s">
        <v>55</v>
      </c>
      <c r="D26" s="16"/>
      <c r="E26" s="68">
        <v>0.86</v>
      </c>
      <c r="F26" s="23">
        <v>8.10406216099122</v>
      </c>
      <c r="G26" s="75">
        <v>93.1562471567604</v>
      </c>
      <c r="H26" s="78">
        <v>89.51264650554353</v>
      </c>
      <c r="I26" s="78">
        <v>10.272832388512702</v>
      </c>
      <c r="J26" s="81">
        <v>4.6</v>
      </c>
      <c r="K26" s="84" t="s">
        <v>137</v>
      </c>
      <c r="L26" s="85" t="s">
        <v>137</v>
      </c>
      <c r="M26" s="23">
        <v>33.1</v>
      </c>
      <c r="N26" s="23">
        <v>167.98332995174897</v>
      </c>
      <c r="O26" s="23">
        <v>15.379030090361773</v>
      </c>
      <c r="P26" s="23">
        <v>54.45492901065675</v>
      </c>
      <c r="Q26" s="19">
        <v>71502</v>
      </c>
      <c r="R26" s="19">
        <v>69003</v>
      </c>
      <c r="S26" s="69">
        <v>5.1</v>
      </c>
      <c r="T26" s="63"/>
      <c r="U26" s="63"/>
      <c r="V26" s="63"/>
      <c r="W26" s="63"/>
    </row>
    <row r="27" spans="1:23" s="9" customFormat="1" ht="17.25" customHeight="1">
      <c r="A27" s="14" t="s">
        <v>56</v>
      </c>
      <c r="B27" s="15"/>
      <c r="C27" s="91" t="s">
        <v>57</v>
      </c>
      <c r="D27" s="16"/>
      <c r="E27" s="68">
        <v>1.35</v>
      </c>
      <c r="F27" s="23">
        <v>7.2051478308020185</v>
      </c>
      <c r="G27" s="75">
        <v>101.83173527100242</v>
      </c>
      <c r="H27" s="78">
        <v>81.83780583653405</v>
      </c>
      <c r="I27" s="78">
        <v>6.358250319945663</v>
      </c>
      <c r="J27" s="81">
        <v>4.9</v>
      </c>
      <c r="K27" s="84" t="s">
        <v>137</v>
      </c>
      <c r="L27" s="85" t="s">
        <v>137</v>
      </c>
      <c r="M27" s="23">
        <v>37.5</v>
      </c>
      <c r="N27" s="23">
        <v>143.58336821697975</v>
      </c>
      <c r="O27" s="23">
        <v>13.536850694016763</v>
      </c>
      <c r="P27" s="23">
        <v>46.322899190369284</v>
      </c>
      <c r="Q27" s="19">
        <v>123079</v>
      </c>
      <c r="R27" s="19">
        <v>121849</v>
      </c>
      <c r="S27" s="69">
        <v>18.17</v>
      </c>
      <c r="T27" s="63"/>
      <c r="U27" s="63"/>
      <c r="V27" s="63"/>
      <c r="W27" s="63"/>
    </row>
    <row r="28" spans="1:23" s="9" customFormat="1" ht="17.25" customHeight="1">
      <c r="A28" s="14" t="s">
        <v>58</v>
      </c>
      <c r="B28" s="15"/>
      <c r="C28" s="91" t="s">
        <v>59</v>
      </c>
      <c r="D28" s="16"/>
      <c r="E28" s="68">
        <v>0.95</v>
      </c>
      <c r="F28" s="23">
        <v>3.168482720534322</v>
      </c>
      <c r="G28" s="75">
        <v>94.17428597006285</v>
      </c>
      <c r="H28" s="78">
        <v>90.87006760448992</v>
      </c>
      <c r="I28" s="78">
        <v>10.744583398906775</v>
      </c>
      <c r="J28" s="81">
        <v>2.5</v>
      </c>
      <c r="K28" s="84" t="s">
        <v>137</v>
      </c>
      <c r="L28" s="85" t="s">
        <v>137</v>
      </c>
      <c r="M28" s="23">
        <v>25.7</v>
      </c>
      <c r="N28" s="23">
        <v>126.20808496445642</v>
      </c>
      <c r="O28" s="23">
        <v>7.426361756394402</v>
      </c>
      <c r="P28" s="23">
        <v>53.4927044813574</v>
      </c>
      <c r="Q28" s="19">
        <v>149872</v>
      </c>
      <c r="R28" s="19">
        <v>148810</v>
      </c>
      <c r="S28" s="69">
        <v>44.74</v>
      </c>
      <c r="T28" s="63"/>
      <c r="U28" s="63"/>
      <c r="V28" s="63"/>
      <c r="W28" s="63"/>
    </row>
    <row r="29" spans="1:23" s="9" customFormat="1" ht="17.25" customHeight="1">
      <c r="A29" s="14" t="s">
        <v>60</v>
      </c>
      <c r="B29" s="15"/>
      <c r="C29" s="91" t="s">
        <v>61</v>
      </c>
      <c r="D29" s="16"/>
      <c r="E29" s="68">
        <v>1.04</v>
      </c>
      <c r="F29" s="23">
        <v>4.793303704581485</v>
      </c>
      <c r="G29" s="75">
        <v>97.21407074948014</v>
      </c>
      <c r="H29" s="78">
        <v>93.0119176765852</v>
      </c>
      <c r="I29" s="78">
        <v>11.950195073872969</v>
      </c>
      <c r="J29" s="81">
        <v>4.1</v>
      </c>
      <c r="K29" s="84" t="s">
        <v>137</v>
      </c>
      <c r="L29" s="85" t="s">
        <v>137</v>
      </c>
      <c r="M29" s="23">
        <v>55.2</v>
      </c>
      <c r="N29" s="23">
        <v>201.9137445259866</v>
      </c>
      <c r="O29" s="23">
        <v>5.292669416680062</v>
      </c>
      <c r="P29" s="23">
        <v>51.807586221446776</v>
      </c>
      <c r="Q29" s="19">
        <v>129691</v>
      </c>
      <c r="R29" s="19">
        <v>128498</v>
      </c>
      <c r="S29" s="69">
        <v>18.38</v>
      </c>
      <c r="T29" s="63"/>
      <c r="U29" s="63"/>
      <c r="V29" s="63"/>
      <c r="W29" s="63"/>
    </row>
    <row r="30" spans="1:23" s="9" customFormat="1" ht="17.25" customHeight="1">
      <c r="A30" s="14" t="s">
        <v>62</v>
      </c>
      <c r="B30" s="15"/>
      <c r="C30" s="91" t="s">
        <v>63</v>
      </c>
      <c r="D30" s="16"/>
      <c r="E30" s="68">
        <v>0.86</v>
      </c>
      <c r="F30" s="23">
        <v>8.339715458022706</v>
      </c>
      <c r="G30" s="75">
        <v>92.04149307031714</v>
      </c>
      <c r="H30" s="78">
        <v>89.27066642883179</v>
      </c>
      <c r="I30" s="78">
        <v>9.957660091334569</v>
      </c>
      <c r="J30" s="81">
        <v>1.6</v>
      </c>
      <c r="K30" s="84" t="s">
        <v>137</v>
      </c>
      <c r="L30" s="85" t="s">
        <v>137</v>
      </c>
      <c r="M30" s="85" t="s">
        <v>137</v>
      </c>
      <c r="N30" s="23">
        <v>101.88039647651466</v>
      </c>
      <c r="O30" s="23">
        <v>21.001047640476063</v>
      </c>
      <c r="P30" s="23">
        <v>48.43907499539647</v>
      </c>
      <c r="Q30" s="19">
        <v>69611</v>
      </c>
      <c r="R30" s="19">
        <v>70466</v>
      </c>
      <c r="S30" s="69">
        <v>9.06</v>
      </c>
      <c r="T30" s="63"/>
      <c r="U30" s="63"/>
      <c r="V30" s="63"/>
      <c r="W30" s="63"/>
    </row>
    <row r="31" spans="1:23" s="9" customFormat="1" ht="17.25" customHeight="1">
      <c r="A31" s="14" t="s">
        <v>64</v>
      </c>
      <c r="B31" s="15"/>
      <c r="C31" s="91" t="s">
        <v>65</v>
      </c>
      <c r="D31" s="16"/>
      <c r="E31" s="68">
        <v>1.1</v>
      </c>
      <c r="F31" s="23">
        <v>7.3362366528777825</v>
      </c>
      <c r="G31" s="75">
        <v>99.35993224308547</v>
      </c>
      <c r="H31" s="78">
        <v>87.70028802479925</v>
      </c>
      <c r="I31" s="78">
        <v>9.523090283474415</v>
      </c>
      <c r="J31" s="81">
        <v>4.7</v>
      </c>
      <c r="K31" s="84" t="s">
        <v>137</v>
      </c>
      <c r="L31" s="85" t="s">
        <v>137</v>
      </c>
      <c r="M31" s="23">
        <v>41.8</v>
      </c>
      <c r="N31" s="23">
        <v>121.16152111657914</v>
      </c>
      <c r="O31" s="23">
        <v>7.34113308203068</v>
      </c>
      <c r="P31" s="23">
        <v>43.29882109801642</v>
      </c>
      <c r="Q31" s="19">
        <v>80745</v>
      </c>
      <c r="R31" s="19">
        <v>76481</v>
      </c>
      <c r="S31" s="69">
        <v>11.04</v>
      </c>
      <c r="T31" s="63"/>
      <c r="U31" s="63"/>
      <c r="V31" s="63"/>
      <c r="W31" s="63"/>
    </row>
    <row r="32" spans="1:23" s="9" customFormat="1" ht="17.25" customHeight="1">
      <c r="A32" s="14" t="s">
        <v>66</v>
      </c>
      <c r="B32" s="15"/>
      <c r="C32" s="91" t="s">
        <v>67</v>
      </c>
      <c r="D32" s="16"/>
      <c r="E32" s="68">
        <v>0.9</v>
      </c>
      <c r="F32" s="23">
        <v>4.893243727123778</v>
      </c>
      <c r="G32" s="75">
        <v>94.42464084728776</v>
      </c>
      <c r="H32" s="78">
        <v>91.01383941654618</v>
      </c>
      <c r="I32" s="78">
        <v>11.88934194973059</v>
      </c>
      <c r="J32" s="81">
        <v>6.6</v>
      </c>
      <c r="K32" s="84" t="s">
        <v>137</v>
      </c>
      <c r="L32" s="85" t="s">
        <v>137</v>
      </c>
      <c r="M32" s="23">
        <v>55.7</v>
      </c>
      <c r="N32" s="23">
        <v>170.59805145928465</v>
      </c>
      <c r="O32" s="23">
        <v>11.5185496076544</v>
      </c>
      <c r="P32" s="23">
        <v>50.98756134033435</v>
      </c>
      <c r="Q32" s="19">
        <v>158777</v>
      </c>
      <c r="R32" s="19">
        <v>159021</v>
      </c>
      <c r="S32" s="69">
        <v>22.8</v>
      </c>
      <c r="T32" s="63"/>
      <c r="U32" s="63"/>
      <c r="V32" s="63"/>
      <c r="W32" s="63"/>
    </row>
    <row r="33" spans="1:23" s="9" customFormat="1" ht="17.25" customHeight="1">
      <c r="A33" s="14" t="s">
        <v>68</v>
      </c>
      <c r="B33" s="15"/>
      <c r="C33" s="91" t="s">
        <v>69</v>
      </c>
      <c r="D33" s="16"/>
      <c r="E33" s="68">
        <v>0.84</v>
      </c>
      <c r="F33" s="23">
        <v>4.828125494372472</v>
      </c>
      <c r="G33" s="75">
        <v>92.96886920659956</v>
      </c>
      <c r="H33" s="78">
        <v>91.89423265430648</v>
      </c>
      <c r="I33" s="78">
        <v>14.895630656534003</v>
      </c>
      <c r="J33" s="81">
        <v>8.2</v>
      </c>
      <c r="K33" s="84" t="s">
        <v>137</v>
      </c>
      <c r="L33" s="85" t="s">
        <v>137</v>
      </c>
      <c r="M33" s="23">
        <v>44.6</v>
      </c>
      <c r="N33" s="23">
        <v>158.82617566089135</v>
      </c>
      <c r="O33" s="23">
        <v>10.322318901191668</v>
      </c>
      <c r="P33" s="23">
        <v>51.95163571739991</v>
      </c>
      <c r="Q33" s="19">
        <v>74711</v>
      </c>
      <c r="R33" s="19">
        <v>75264</v>
      </c>
      <c r="S33" s="69">
        <v>25.26</v>
      </c>
      <c r="T33" s="63"/>
      <c r="U33" s="63"/>
      <c r="V33" s="63"/>
      <c r="W33" s="63"/>
    </row>
    <row r="34" spans="1:23" s="9" customFormat="1" ht="17.25" customHeight="1">
      <c r="A34" s="14" t="s">
        <v>70</v>
      </c>
      <c r="B34" s="15"/>
      <c r="C34" s="91" t="s">
        <v>71</v>
      </c>
      <c r="D34" s="16"/>
      <c r="E34" s="68">
        <v>0.86</v>
      </c>
      <c r="F34" s="23">
        <v>6.8127503204091315</v>
      </c>
      <c r="G34" s="75">
        <v>92.11210583739809</v>
      </c>
      <c r="H34" s="78">
        <v>92.15439094538077</v>
      </c>
      <c r="I34" s="78">
        <v>15.644539278075644</v>
      </c>
      <c r="J34" s="81">
        <v>10.9</v>
      </c>
      <c r="K34" s="84" t="s">
        <v>137</v>
      </c>
      <c r="L34" s="85" t="s">
        <v>137</v>
      </c>
      <c r="M34" s="23">
        <v>98.4</v>
      </c>
      <c r="N34" s="23">
        <v>160.96399216233405</v>
      </c>
      <c r="O34" s="23">
        <v>11.715564870160586</v>
      </c>
      <c r="P34" s="23">
        <v>51.51380864371033</v>
      </c>
      <c r="Q34" s="19">
        <v>154310</v>
      </c>
      <c r="R34" s="19">
        <v>153834</v>
      </c>
      <c r="S34" s="69">
        <v>82.4</v>
      </c>
      <c r="T34" s="63"/>
      <c r="U34" s="63"/>
      <c r="V34" s="63"/>
      <c r="W34" s="63"/>
    </row>
    <row r="35" spans="1:23" s="9" customFormat="1" ht="17.25" customHeight="1">
      <c r="A35" s="14" t="s">
        <v>72</v>
      </c>
      <c r="B35" s="15"/>
      <c r="C35" s="91" t="s">
        <v>73</v>
      </c>
      <c r="D35" s="16"/>
      <c r="E35" s="68">
        <v>0.82</v>
      </c>
      <c r="F35" s="23">
        <v>5.897426544500259</v>
      </c>
      <c r="G35" s="75">
        <v>88.57991300787151</v>
      </c>
      <c r="H35" s="78">
        <v>91.0238413463413</v>
      </c>
      <c r="I35" s="78">
        <v>11.824255217382923</v>
      </c>
      <c r="J35" s="81">
        <v>7.6</v>
      </c>
      <c r="K35" s="84" t="s">
        <v>137</v>
      </c>
      <c r="L35" s="85" t="s">
        <v>137</v>
      </c>
      <c r="M35" s="23">
        <v>16.9</v>
      </c>
      <c r="N35" s="23">
        <v>172.76643944808612</v>
      </c>
      <c r="O35" s="23">
        <v>9.767182760793162</v>
      </c>
      <c r="P35" s="23">
        <v>46.79424275959301</v>
      </c>
      <c r="Q35" s="19">
        <v>68888</v>
      </c>
      <c r="R35" s="19">
        <v>69238</v>
      </c>
      <c r="S35" s="69">
        <v>19.84</v>
      </c>
      <c r="T35" s="63"/>
      <c r="U35" s="63"/>
      <c r="V35" s="63"/>
      <c r="W35" s="63"/>
    </row>
    <row r="36" spans="1:23" s="9" customFormat="1" ht="17.25" customHeight="1">
      <c r="A36" s="14" t="s">
        <v>74</v>
      </c>
      <c r="B36" s="15"/>
      <c r="C36" s="91" t="s">
        <v>75</v>
      </c>
      <c r="D36" s="16"/>
      <c r="E36" s="68">
        <v>1.03</v>
      </c>
      <c r="F36" s="23">
        <v>8.585793353705833</v>
      </c>
      <c r="G36" s="75">
        <v>98.09576959826826</v>
      </c>
      <c r="H36" s="78">
        <v>91.38945765181032</v>
      </c>
      <c r="I36" s="78">
        <v>13.62123205235851</v>
      </c>
      <c r="J36" s="81">
        <v>13.6</v>
      </c>
      <c r="K36" s="84" t="s">
        <v>137</v>
      </c>
      <c r="L36" s="85" t="s">
        <v>137</v>
      </c>
      <c r="M36" s="23">
        <v>142.5</v>
      </c>
      <c r="N36" s="23">
        <v>221.17383864259583</v>
      </c>
      <c r="O36" s="23">
        <v>2.131295799315964</v>
      </c>
      <c r="P36" s="23">
        <v>50.10198882146857</v>
      </c>
      <c r="Q36" s="19">
        <v>82977</v>
      </c>
      <c r="R36" s="19">
        <v>81505</v>
      </c>
      <c r="S36" s="69">
        <v>18.03</v>
      </c>
      <c r="T36" s="63"/>
      <c r="U36" s="63"/>
      <c r="V36" s="63"/>
      <c r="W36" s="63"/>
    </row>
    <row r="37" spans="1:23" s="9" customFormat="1" ht="17.25" customHeight="1">
      <c r="A37" s="14" t="s">
        <v>76</v>
      </c>
      <c r="B37" s="15"/>
      <c r="C37" s="91" t="s">
        <v>77</v>
      </c>
      <c r="D37" s="16"/>
      <c r="E37" s="68">
        <v>0.77</v>
      </c>
      <c r="F37" s="23">
        <v>5.719674139150984</v>
      </c>
      <c r="G37" s="75">
        <v>91.1176644610689</v>
      </c>
      <c r="H37" s="78">
        <v>91.44392808404122</v>
      </c>
      <c r="I37" s="78">
        <v>14.576544473048706</v>
      </c>
      <c r="J37" s="81">
        <v>7.3</v>
      </c>
      <c r="K37" s="84" t="s">
        <v>137</v>
      </c>
      <c r="L37" s="85" t="s">
        <v>137</v>
      </c>
      <c r="M37" s="23">
        <v>32.2</v>
      </c>
      <c r="N37" s="23">
        <v>135.8900353439942</v>
      </c>
      <c r="O37" s="23">
        <v>12.534975963999601</v>
      </c>
      <c r="P37" s="23">
        <v>56.095815555143815</v>
      </c>
      <c r="Q37" s="19">
        <v>106736</v>
      </c>
      <c r="R37" s="19">
        <v>106130</v>
      </c>
      <c r="S37" s="69">
        <v>19.7</v>
      </c>
      <c r="T37" s="63"/>
      <c r="U37" s="63"/>
      <c r="V37" s="63"/>
      <c r="W37" s="63"/>
    </row>
    <row r="38" spans="1:23" s="9" customFormat="1" ht="17.25" customHeight="1">
      <c r="A38" s="14" t="s">
        <v>78</v>
      </c>
      <c r="B38" s="15"/>
      <c r="C38" s="91" t="s">
        <v>79</v>
      </c>
      <c r="D38" s="16"/>
      <c r="E38" s="68">
        <v>0.94</v>
      </c>
      <c r="F38" s="23">
        <v>9.22421201980291</v>
      </c>
      <c r="G38" s="75">
        <v>94.64710535027574</v>
      </c>
      <c r="H38" s="78">
        <v>90.34307934892462</v>
      </c>
      <c r="I38" s="78">
        <v>14.472548115534845</v>
      </c>
      <c r="J38" s="81">
        <v>10.1</v>
      </c>
      <c r="K38" s="84" t="s">
        <v>137</v>
      </c>
      <c r="L38" s="85" t="s">
        <v>137</v>
      </c>
      <c r="M38" s="23">
        <v>83.8</v>
      </c>
      <c r="N38" s="23">
        <v>197.49242154350375</v>
      </c>
      <c r="O38" s="23">
        <v>4.140226633599929</v>
      </c>
      <c r="P38" s="23">
        <v>55.766438549786315</v>
      </c>
      <c r="Q38" s="19">
        <v>131415</v>
      </c>
      <c r="R38" s="19">
        <v>130701</v>
      </c>
      <c r="S38" s="69">
        <v>30.16</v>
      </c>
      <c r="T38" s="63"/>
      <c r="U38" s="63"/>
      <c r="V38" s="63"/>
      <c r="W38" s="63"/>
    </row>
    <row r="39" spans="1:23" s="9" customFormat="1" ht="17.25" customHeight="1">
      <c r="A39" s="14" t="s">
        <v>80</v>
      </c>
      <c r="B39" s="15"/>
      <c r="C39" s="91" t="s">
        <v>81</v>
      </c>
      <c r="D39" s="16"/>
      <c r="E39" s="68">
        <v>0.8</v>
      </c>
      <c r="F39" s="23">
        <v>4.176881374399471</v>
      </c>
      <c r="G39" s="75">
        <v>91.36531341805384</v>
      </c>
      <c r="H39" s="78">
        <v>83.83644881511853</v>
      </c>
      <c r="I39" s="78">
        <v>11.525380533033088</v>
      </c>
      <c r="J39" s="81">
        <v>10</v>
      </c>
      <c r="K39" s="84" t="s">
        <v>137</v>
      </c>
      <c r="L39" s="85" t="s">
        <v>137</v>
      </c>
      <c r="M39" s="23">
        <v>49</v>
      </c>
      <c r="N39" s="23">
        <v>145.9660814883152</v>
      </c>
      <c r="O39" s="23">
        <v>13.03255517319633</v>
      </c>
      <c r="P39" s="23">
        <v>49.7363182011317</v>
      </c>
      <c r="Q39" s="19">
        <v>63309</v>
      </c>
      <c r="R39" s="19">
        <v>63122</v>
      </c>
      <c r="S39" s="69">
        <v>27.27</v>
      </c>
      <c r="T39" s="63"/>
      <c r="U39" s="63"/>
      <c r="V39" s="63"/>
      <c r="W39" s="63"/>
    </row>
    <row r="40" spans="1:23" s="9" customFormat="1" ht="17.25" customHeight="1">
      <c r="A40" s="14" t="s">
        <v>82</v>
      </c>
      <c r="B40" s="15"/>
      <c r="C40" s="91" t="s">
        <v>83</v>
      </c>
      <c r="D40" s="16"/>
      <c r="E40" s="68">
        <v>0.86</v>
      </c>
      <c r="F40" s="23">
        <v>5.700147826034631</v>
      </c>
      <c r="G40" s="75">
        <v>91.70824602217877</v>
      </c>
      <c r="H40" s="78">
        <v>88.43512191074814</v>
      </c>
      <c r="I40" s="78">
        <v>11.305158855507232</v>
      </c>
      <c r="J40" s="81">
        <v>6.8</v>
      </c>
      <c r="K40" s="84" t="s">
        <v>137</v>
      </c>
      <c r="L40" s="85" t="s">
        <v>137</v>
      </c>
      <c r="M40" s="23">
        <v>73.3</v>
      </c>
      <c r="N40" s="23">
        <v>190.7911973736881</v>
      </c>
      <c r="O40" s="23">
        <v>10.82813812264088</v>
      </c>
      <c r="P40" s="23">
        <v>47.7882142479145</v>
      </c>
      <c r="Q40" s="19">
        <v>101700</v>
      </c>
      <c r="R40" s="19">
        <v>99414</v>
      </c>
      <c r="S40" s="69">
        <v>40.97</v>
      </c>
      <c r="T40" s="63"/>
      <c r="U40" s="63"/>
      <c r="V40" s="63"/>
      <c r="W40" s="63"/>
    </row>
    <row r="41" spans="1:23" s="9" customFormat="1" ht="17.25" customHeight="1">
      <c r="A41" s="14" t="s">
        <v>84</v>
      </c>
      <c r="B41" s="15"/>
      <c r="C41" s="91" t="s">
        <v>85</v>
      </c>
      <c r="D41" s="16"/>
      <c r="E41" s="68">
        <v>0.76</v>
      </c>
      <c r="F41" s="23">
        <v>13.045402911723453</v>
      </c>
      <c r="G41" s="75">
        <v>92.28874121115993</v>
      </c>
      <c r="H41" s="78">
        <v>86.53340928066108</v>
      </c>
      <c r="I41" s="78">
        <v>10.774744185912613</v>
      </c>
      <c r="J41" s="81">
        <v>8.2</v>
      </c>
      <c r="K41" s="84" t="s">
        <v>137</v>
      </c>
      <c r="L41" s="85" t="s">
        <v>137</v>
      </c>
      <c r="M41" s="23">
        <v>46.8</v>
      </c>
      <c r="N41" s="23">
        <v>143.81415650076343</v>
      </c>
      <c r="O41" s="23">
        <v>11.169154141847295</v>
      </c>
      <c r="P41" s="23">
        <v>51.64752452213065</v>
      </c>
      <c r="Q41" s="19">
        <v>54012</v>
      </c>
      <c r="R41" s="19">
        <v>53441</v>
      </c>
      <c r="S41" s="69">
        <v>33.95</v>
      </c>
      <c r="T41" s="63"/>
      <c r="U41" s="63"/>
      <c r="V41" s="63"/>
      <c r="W41" s="63"/>
    </row>
    <row r="42" spans="1:23" s="9" customFormat="1" ht="17.25" customHeight="1">
      <c r="A42" s="14" t="s">
        <v>86</v>
      </c>
      <c r="B42" s="15"/>
      <c r="C42" s="91" t="s">
        <v>146</v>
      </c>
      <c r="D42" s="16"/>
      <c r="E42" s="68">
        <v>0.9</v>
      </c>
      <c r="F42" s="23">
        <v>6.515292506143544</v>
      </c>
      <c r="G42" s="75">
        <v>92.37040384180663</v>
      </c>
      <c r="H42" s="78">
        <v>89.71246515539352</v>
      </c>
      <c r="I42" s="78">
        <v>9.916397621304265</v>
      </c>
      <c r="J42" s="81">
        <v>8.8</v>
      </c>
      <c r="K42" s="84" t="s">
        <v>137</v>
      </c>
      <c r="L42" s="85" t="s">
        <v>137</v>
      </c>
      <c r="M42" s="23">
        <v>27.2</v>
      </c>
      <c r="N42" s="23">
        <v>202.38466491480048</v>
      </c>
      <c r="O42" s="23">
        <v>12.263145289364985</v>
      </c>
      <c r="P42" s="23">
        <v>49.74163928727153</v>
      </c>
      <c r="Q42" s="19">
        <v>69990</v>
      </c>
      <c r="R42" s="19">
        <v>69158</v>
      </c>
      <c r="S42" s="69">
        <v>17.73</v>
      </c>
      <c r="T42" s="63"/>
      <c r="U42" s="63"/>
      <c r="V42" s="63"/>
      <c r="W42" s="63"/>
    </row>
    <row r="43" spans="1:23" s="9" customFormat="1" ht="17.25" customHeight="1">
      <c r="A43" s="14" t="s">
        <v>87</v>
      </c>
      <c r="B43" s="15"/>
      <c r="C43" s="91" t="s">
        <v>88</v>
      </c>
      <c r="D43" s="16"/>
      <c r="E43" s="68">
        <v>0.88</v>
      </c>
      <c r="F43" s="23">
        <v>5.378581527010715</v>
      </c>
      <c r="G43" s="75">
        <v>91.9340517684371</v>
      </c>
      <c r="H43" s="78">
        <v>86.93367996949223</v>
      </c>
      <c r="I43" s="78">
        <v>10.854052713986844</v>
      </c>
      <c r="J43" s="81">
        <v>7.4</v>
      </c>
      <c r="K43" s="84" t="s">
        <v>137</v>
      </c>
      <c r="L43" s="85" t="s">
        <v>137</v>
      </c>
      <c r="M43" s="23">
        <v>12.2</v>
      </c>
      <c r="N43" s="23">
        <v>113.943915241563</v>
      </c>
      <c r="O43" s="23">
        <v>17.59676243752836</v>
      </c>
      <c r="P43" s="23">
        <v>49.83401685321326</v>
      </c>
      <c r="Q43" s="19">
        <v>57473</v>
      </c>
      <c r="R43" s="19">
        <v>57122</v>
      </c>
      <c r="S43" s="69">
        <v>47.48</v>
      </c>
      <c r="T43" s="63"/>
      <c r="U43" s="63"/>
      <c r="V43" s="63"/>
      <c r="W43" s="63"/>
    </row>
    <row r="44" spans="1:23" s="9" customFormat="1" ht="17.25" customHeight="1">
      <c r="A44" s="14" t="s">
        <v>89</v>
      </c>
      <c r="B44" s="15"/>
      <c r="C44" s="91" t="s">
        <v>90</v>
      </c>
      <c r="D44" s="16"/>
      <c r="E44" s="68">
        <v>0.86</v>
      </c>
      <c r="F44" s="23">
        <v>9.672024929374839</v>
      </c>
      <c r="G44" s="75">
        <v>92.99656775577743</v>
      </c>
      <c r="H44" s="78">
        <v>86.59824503058006</v>
      </c>
      <c r="I44" s="78">
        <v>9.220704434859613</v>
      </c>
      <c r="J44" s="81">
        <v>4.9</v>
      </c>
      <c r="K44" s="84" t="s">
        <v>137</v>
      </c>
      <c r="L44" s="85" t="s">
        <v>137</v>
      </c>
      <c r="M44" s="23">
        <v>44</v>
      </c>
      <c r="N44" s="23">
        <v>179.1110455891417</v>
      </c>
      <c r="O44" s="23">
        <v>13.093797719999174</v>
      </c>
      <c r="P44" s="23">
        <v>41.0887009420691</v>
      </c>
      <c r="Q44" s="52">
        <v>65298</v>
      </c>
      <c r="R44" s="52">
        <v>66598</v>
      </c>
      <c r="S44" s="88">
        <v>31.62</v>
      </c>
      <c r="T44" s="63"/>
      <c r="U44" s="63"/>
      <c r="V44" s="63"/>
      <c r="W44" s="63"/>
    </row>
    <row r="45" spans="1:23" s="9" customFormat="1" ht="17.25" customHeight="1" thickBot="1">
      <c r="A45" s="14">
        <v>39</v>
      </c>
      <c r="B45" s="15"/>
      <c r="C45" s="95" t="s">
        <v>91</v>
      </c>
      <c r="D45" s="16"/>
      <c r="E45" s="71">
        <v>0.86</v>
      </c>
      <c r="F45" s="23">
        <v>6.788318199222694</v>
      </c>
      <c r="G45" s="75">
        <v>92.48840886501114</v>
      </c>
      <c r="H45" s="78">
        <v>88.96446517737448</v>
      </c>
      <c r="I45" s="78">
        <v>11.650748513159982</v>
      </c>
      <c r="J45" s="81">
        <v>3.3</v>
      </c>
      <c r="K45" s="84" t="s">
        <v>137</v>
      </c>
      <c r="L45" s="85" t="s">
        <v>137</v>
      </c>
      <c r="M45" s="26">
        <v>14.7</v>
      </c>
      <c r="N45" s="26">
        <v>149.8566359619799</v>
      </c>
      <c r="O45" s="26">
        <v>9.213191574628658</v>
      </c>
      <c r="P45" s="26">
        <v>50.954247607685446</v>
      </c>
      <c r="Q45" s="67">
        <v>105695</v>
      </c>
      <c r="R45" s="67">
        <v>106251</v>
      </c>
      <c r="S45" s="89">
        <v>14.67</v>
      </c>
      <c r="T45" s="63"/>
      <c r="U45" s="63"/>
      <c r="V45" s="63"/>
      <c r="W45" s="63"/>
    </row>
    <row r="46" spans="1:23" s="9" customFormat="1" ht="17.25" customHeight="1" thickTop="1">
      <c r="A46" s="27" t="s">
        <v>92</v>
      </c>
      <c r="B46" s="28"/>
      <c r="C46" s="29" t="s">
        <v>93</v>
      </c>
      <c r="D46" s="30"/>
      <c r="E46" s="70">
        <f>AVERAGE(E7:E45)</f>
        <v>0.8802564102564102</v>
      </c>
      <c r="F46" s="34">
        <v>6.9</v>
      </c>
      <c r="G46" s="76">
        <v>94.24523890463837</v>
      </c>
      <c r="H46" s="76">
        <v>90.1</v>
      </c>
      <c r="I46" s="76">
        <v>13.162150494045704</v>
      </c>
      <c r="J46" s="82">
        <v>7.1</v>
      </c>
      <c r="K46" s="86" t="s">
        <v>137</v>
      </c>
      <c r="L46" s="87" t="s">
        <v>137</v>
      </c>
      <c r="M46" s="34">
        <v>48.9</v>
      </c>
      <c r="N46" s="34">
        <v>177.0098161332995</v>
      </c>
      <c r="O46" s="34">
        <v>9.584257511977825</v>
      </c>
      <c r="P46" s="34">
        <v>51.15455067796218</v>
      </c>
      <c r="Q46" s="31">
        <v>6622238</v>
      </c>
      <c r="R46" s="31">
        <v>6583350</v>
      </c>
      <c r="S46" s="73">
        <f>SUM(S7:S45)</f>
        <v>2798.36</v>
      </c>
      <c r="T46" s="63"/>
      <c r="U46" s="63"/>
      <c r="V46" s="63"/>
      <c r="W46" s="63"/>
    </row>
    <row r="47" spans="1:23" s="9" customFormat="1" ht="18" customHeight="1">
      <c r="A47" s="90" t="s">
        <v>141</v>
      </c>
      <c r="B47" s="35"/>
      <c r="C47" s="36"/>
      <c r="D47" s="37"/>
      <c r="E47" s="37"/>
      <c r="F47" s="38"/>
      <c r="G47" s="38"/>
      <c r="H47" s="38"/>
      <c r="I47" s="38"/>
      <c r="J47" s="39"/>
      <c r="K47" s="39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ht="30" customHeight="1">
      <c r="A48" s="93"/>
    </row>
    <row r="49" spans="1:23" s="9" customFormat="1" ht="14.25" customHeight="1">
      <c r="A49" s="100" t="s">
        <v>0</v>
      </c>
      <c r="B49" s="101"/>
      <c r="C49" s="101"/>
      <c r="D49" s="102"/>
      <c r="E49" s="5"/>
      <c r="F49" s="7"/>
      <c r="G49" s="7"/>
      <c r="H49" s="7"/>
      <c r="I49" s="7"/>
      <c r="J49" s="8"/>
      <c r="K49" s="8"/>
      <c r="L49" s="8"/>
      <c r="M49" s="8"/>
      <c r="N49" s="8"/>
      <c r="O49" s="8"/>
      <c r="P49" s="8"/>
      <c r="Q49" s="58"/>
      <c r="R49" s="112" t="s">
        <v>131</v>
      </c>
      <c r="S49" s="6"/>
      <c r="T49" s="39"/>
      <c r="U49" s="39"/>
      <c r="V49" s="39"/>
      <c r="W49" s="39"/>
    </row>
    <row r="50" spans="1:23" s="9" customFormat="1" ht="14.25" customHeight="1">
      <c r="A50" s="103"/>
      <c r="B50" s="104"/>
      <c r="C50" s="104"/>
      <c r="D50" s="105"/>
      <c r="E50" s="114" t="s">
        <v>145</v>
      </c>
      <c r="F50" s="115" t="s">
        <v>126</v>
      </c>
      <c r="G50" s="97" t="s">
        <v>120</v>
      </c>
      <c r="H50" s="115" t="s">
        <v>136</v>
      </c>
      <c r="I50" s="115" t="s">
        <v>121</v>
      </c>
      <c r="J50" s="110" t="s">
        <v>122</v>
      </c>
      <c r="K50" s="110" t="s">
        <v>127</v>
      </c>
      <c r="L50" s="110" t="s">
        <v>128</v>
      </c>
      <c r="M50" s="110" t="s">
        <v>139</v>
      </c>
      <c r="N50" s="111" t="s">
        <v>129</v>
      </c>
      <c r="O50" s="110" t="s">
        <v>140</v>
      </c>
      <c r="P50" s="111" t="s">
        <v>130</v>
      </c>
      <c r="Q50" s="110" t="s">
        <v>147</v>
      </c>
      <c r="R50" s="113"/>
      <c r="S50" s="99" t="s">
        <v>148</v>
      </c>
      <c r="T50" s="61"/>
      <c r="U50" s="61"/>
      <c r="V50" s="61"/>
      <c r="W50" s="61"/>
    </row>
    <row r="51" spans="1:23" s="9" customFormat="1" ht="14.25" customHeight="1">
      <c r="A51" s="103"/>
      <c r="B51" s="104"/>
      <c r="C51" s="104"/>
      <c r="D51" s="105"/>
      <c r="E51" s="114"/>
      <c r="F51" s="97"/>
      <c r="G51" s="97"/>
      <c r="H51" s="97"/>
      <c r="I51" s="97"/>
      <c r="J51" s="111"/>
      <c r="K51" s="110"/>
      <c r="L51" s="110"/>
      <c r="M51" s="111"/>
      <c r="N51" s="111"/>
      <c r="O51" s="111"/>
      <c r="P51" s="111"/>
      <c r="Q51" s="110"/>
      <c r="R51" s="113"/>
      <c r="S51" s="99"/>
      <c r="T51" s="61"/>
      <c r="U51" s="61"/>
      <c r="V51" s="61"/>
      <c r="W51" s="61"/>
    </row>
    <row r="52" spans="1:23" s="9" customFormat="1" ht="14.25" customHeight="1">
      <c r="A52" s="103"/>
      <c r="B52" s="104"/>
      <c r="C52" s="104"/>
      <c r="D52" s="105"/>
      <c r="E52" s="114"/>
      <c r="F52" s="97"/>
      <c r="G52" s="97"/>
      <c r="H52" s="97"/>
      <c r="I52" s="97"/>
      <c r="J52" s="111"/>
      <c r="K52" s="110"/>
      <c r="L52" s="110"/>
      <c r="M52" s="111"/>
      <c r="N52" s="111"/>
      <c r="O52" s="111"/>
      <c r="P52" s="111"/>
      <c r="Q52" s="110"/>
      <c r="R52" s="113"/>
      <c r="S52" s="99"/>
      <c r="T52" s="61"/>
      <c r="U52" s="61"/>
      <c r="V52" s="61"/>
      <c r="W52" s="61"/>
    </row>
    <row r="53" spans="1:23" s="9" customFormat="1" ht="14.25" customHeight="1">
      <c r="A53" s="106"/>
      <c r="B53" s="107"/>
      <c r="C53" s="107"/>
      <c r="D53" s="108"/>
      <c r="E53" s="10"/>
      <c r="F53" s="11"/>
      <c r="G53" s="11"/>
      <c r="H53" s="11"/>
      <c r="I53" s="11"/>
      <c r="J53" s="12"/>
      <c r="K53" s="13"/>
      <c r="L53" s="13"/>
      <c r="M53" s="13"/>
      <c r="N53" s="13"/>
      <c r="O53" s="13"/>
      <c r="P53" s="13"/>
      <c r="Q53" s="59"/>
      <c r="R53" s="113"/>
      <c r="S53" s="64"/>
      <c r="T53" s="62"/>
      <c r="U53" s="62"/>
      <c r="V53" s="62"/>
      <c r="W53" s="62"/>
    </row>
    <row r="54" spans="1:23" s="9" customFormat="1" ht="17.25" customHeight="1">
      <c r="A54" s="14">
        <v>40</v>
      </c>
      <c r="B54" s="15"/>
      <c r="C54" s="41" t="s">
        <v>94</v>
      </c>
      <c r="D54" s="16"/>
      <c r="E54" s="69">
        <v>0.84</v>
      </c>
      <c r="F54" s="23">
        <v>7.825646079875387</v>
      </c>
      <c r="G54" s="75">
        <v>93.57092343848875</v>
      </c>
      <c r="H54" s="78">
        <v>84.97570026058978</v>
      </c>
      <c r="I54" s="78">
        <v>13.231717309792673</v>
      </c>
      <c r="J54" s="81">
        <v>12.2</v>
      </c>
      <c r="K54" s="84" t="s">
        <v>137</v>
      </c>
      <c r="L54" s="85" t="s">
        <v>137</v>
      </c>
      <c r="M54" s="23">
        <v>103.6</v>
      </c>
      <c r="N54" s="23">
        <v>182.97707852828717</v>
      </c>
      <c r="O54" s="23">
        <v>5.340390062640391</v>
      </c>
      <c r="P54" s="23">
        <v>51.151294870156846</v>
      </c>
      <c r="Q54" s="19">
        <v>42494</v>
      </c>
      <c r="R54" s="19">
        <v>42990</v>
      </c>
      <c r="S54" s="69">
        <v>14.8</v>
      </c>
      <c r="T54" s="63"/>
      <c r="U54" s="63"/>
      <c r="V54" s="63"/>
      <c r="W54" s="63"/>
    </row>
    <row r="55" spans="1:23" s="9" customFormat="1" ht="17.25" customHeight="1">
      <c r="A55" s="14">
        <v>41</v>
      </c>
      <c r="B55" s="15"/>
      <c r="C55" s="41" t="s">
        <v>95</v>
      </c>
      <c r="D55" s="16"/>
      <c r="E55" s="69">
        <v>1.09</v>
      </c>
      <c r="F55" s="23">
        <v>8.317237389766401</v>
      </c>
      <c r="G55" s="75">
        <v>100.96779892247805</v>
      </c>
      <c r="H55" s="78">
        <v>97.3240684989306</v>
      </c>
      <c r="I55" s="78">
        <v>10.020824441141322</v>
      </c>
      <c r="J55" s="81">
        <v>7.7</v>
      </c>
      <c r="K55" s="84" t="s">
        <v>137</v>
      </c>
      <c r="L55" s="85" t="s">
        <v>137</v>
      </c>
      <c r="M55" s="23">
        <v>81.4</v>
      </c>
      <c r="N55" s="23">
        <v>152.11880567843446</v>
      </c>
      <c r="O55" s="23">
        <v>8.99939394496387</v>
      </c>
      <c r="P55" s="23">
        <v>44.46951858328892</v>
      </c>
      <c r="Q55" s="19">
        <v>38706</v>
      </c>
      <c r="R55" s="19">
        <v>38009</v>
      </c>
      <c r="S55" s="69">
        <v>15.3</v>
      </c>
      <c r="T55" s="63"/>
      <c r="U55" s="63"/>
      <c r="V55" s="63"/>
      <c r="W55" s="63"/>
    </row>
    <row r="56" spans="1:23" s="9" customFormat="1" ht="17.25" customHeight="1">
      <c r="A56" s="14">
        <v>42</v>
      </c>
      <c r="B56" s="15"/>
      <c r="C56" s="41" t="s">
        <v>96</v>
      </c>
      <c r="D56" s="16"/>
      <c r="E56" s="69">
        <v>0.67</v>
      </c>
      <c r="F56" s="23">
        <v>3.293791790123081</v>
      </c>
      <c r="G56" s="75">
        <v>91.26340782292853</v>
      </c>
      <c r="H56" s="78">
        <v>84.56721159278308</v>
      </c>
      <c r="I56" s="78">
        <v>9.85366868617222</v>
      </c>
      <c r="J56" s="81">
        <v>7.2</v>
      </c>
      <c r="K56" s="84" t="s">
        <v>137</v>
      </c>
      <c r="L56" s="85" t="s">
        <v>137</v>
      </c>
      <c r="M56" s="23">
        <v>70.7</v>
      </c>
      <c r="N56" s="23">
        <v>144.25903335908933</v>
      </c>
      <c r="O56" s="23">
        <v>9.823743786618643</v>
      </c>
      <c r="P56" s="23">
        <v>45.63592143775339</v>
      </c>
      <c r="Q56" s="19">
        <v>39054</v>
      </c>
      <c r="R56" s="19">
        <v>35654</v>
      </c>
      <c r="S56" s="69">
        <v>34.03</v>
      </c>
      <c r="T56" s="63"/>
      <c r="U56" s="63"/>
      <c r="V56" s="63"/>
      <c r="W56" s="63"/>
    </row>
    <row r="57" spans="1:23" s="9" customFormat="1" ht="17.25" customHeight="1">
      <c r="A57" s="14">
        <v>43</v>
      </c>
      <c r="B57" s="15"/>
      <c r="C57" s="41" t="s">
        <v>97</v>
      </c>
      <c r="D57" s="16"/>
      <c r="E57" s="69">
        <v>0.58</v>
      </c>
      <c r="F57" s="23">
        <v>8.882360844221353</v>
      </c>
      <c r="G57" s="75">
        <v>91.54356501206603</v>
      </c>
      <c r="H57" s="78">
        <v>92.00932758275604</v>
      </c>
      <c r="I57" s="78">
        <v>7.479636679229543</v>
      </c>
      <c r="J57" s="81">
        <v>6.6</v>
      </c>
      <c r="K57" s="84" t="s">
        <v>137</v>
      </c>
      <c r="L57" s="85" t="s">
        <v>137</v>
      </c>
      <c r="M57" s="23">
        <v>53.3</v>
      </c>
      <c r="N57" s="23">
        <v>107.18648605869703</v>
      </c>
      <c r="O57" s="23">
        <v>11.997304760052195</v>
      </c>
      <c r="P57" s="23">
        <v>40.936818971301456</v>
      </c>
      <c r="Q57" s="19">
        <v>12537</v>
      </c>
      <c r="R57" s="19">
        <v>12646</v>
      </c>
      <c r="S57" s="69">
        <v>40.44</v>
      </c>
      <c r="T57" s="63"/>
      <c r="U57" s="63"/>
      <c r="V57" s="63"/>
      <c r="W57" s="63"/>
    </row>
    <row r="58" spans="1:23" s="9" customFormat="1" ht="17.25" customHeight="1">
      <c r="A58" s="14">
        <v>44</v>
      </c>
      <c r="B58" s="15"/>
      <c r="C58" s="41" t="s">
        <v>98</v>
      </c>
      <c r="D58" s="16"/>
      <c r="E58" s="69">
        <v>0.91</v>
      </c>
      <c r="F58" s="23">
        <v>11.91514393060515</v>
      </c>
      <c r="G58" s="75">
        <v>93.06423884331186</v>
      </c>
      <c r="H58" s="78">
        <v>86.64165099456696</v>
      </c>
      <c r="I58" s="78">
        <v>11.040008188890983</v>
      </c>
      <c r="J58" s="81">
        <v>11.9</v>
      </c>
      <c r="K58" s="84" t="s">
        <v>137</v>
      </c>
      <c r="L58" s="85" t="s">
        <v>137</v>
      </c>
      <c r="M58" s="23">
        <v>93.1</v>
      </c>
      <c r="N58" s="23">
        <v>173.90849720562304</v>
      </c>
      <c r="O58" s="23">
        <v>21.641960967536516</v>
      </c>
      <c r="P58" s="23">
        <v>46.54564534481006</v>
      </c>
      <c r="Q58" s="19">
        <v>17323</v>
      </c>
      <c r="R58" s="19">
        <v>17100</v>
      </c>
      <c r="S58" s="69">
        <v>29.71</v>
      </c>
      <c r="T58" s="63"/>
      <c r="U58" s="63"/>
      <c r="V58" s="63"/>
      <c r="W58" s="63"/>
    </row>
    <row r="59" spans="1:23" s="9" customFormat="1" ht="17.25" customHeight="1">
      <c r="A59" s="14">
        <v>45</v>
      </c>
      <c r="B59" s="15"/>
      <c r="C59" s="41" t="s">
        <v>99</v>
      </c>
      <c r="D59" s="16"/>
      <c r="E59" s="69">
        <v>0.79</v>
      </c>
      <c r="F59" s="23">
        <v>6.071392023919566</v>
      </c>
      <c r="G59" s="75">
        <v>95.56325223461056</v>
      </c>
      <c r="H59" s="78">
        <v>81.66822075606771</v>
      </c>
      <c r="I59" s="78">
        <v>11.795168384916192</v>
      </c>
      <c r="J59" s="81">
        <v>12.1</v>
      </c>
      <c r="K59" s="84" t="s">
        <v>137</v>
      </c>
      <c r="L59" s="85" t="s">
        <v>137</v>
      </c>
      <c r="M59" s="23">
        <v>80.6</v>
      </c>
      <c r="N59" s="23">
        <v>160.47364133736562</v>
      </c>
      <c r="O59" s="23">
        <v>14.92734475037572</v>
      </c>
      <c r="P59" s="23">
        <v>39.22537855630842</v>
      </c>
      <c r="Q59" s="19">
        <v>18887</v>
      </c>
      <c r="R59" s="19">
        <v>18318</v>
      </c>
      <c r="S59" s="69">
        <v>29.85</v>
      </c>
      <c r="T59" s="63"/>
      <c r="U59" s="63"/>
      <c r="V59" s="63"/>
      <c r="W59" s="63"/>
    </row>
    <row r="60" spans="1:23" ht="17.25" customHeight="1">
      <c r="A60" s="14">
        <v>46</v>
      </c>
      <c r="B60" s="15"/>
      <c r="C60" s="41" t="s">
        <v>100</v>
      </c>
      <c r="D60" s="16"/>
      <c r="E60" s="69">
        <v>0.7</v>
      </c>
      <c r="F60" s="23">
        <v>4.121494998210307</v>
      </c>
      <c r="G60" s="75">
        <v>91.18556032631078</v>
      </c>
      <c r="H60" s="78">
        <v>92.68728782586444</v>
      </c>
      <c r="I60" s="78">
        <v>12.018342818921509</v>
      </c>
      <c r="J60" s="81">
        <v>6.1</v>
      </c>
      <c r="K60" s="84" t="s">
        <v>137</v>
      </c>
      <c r="L60" s="85" t="s">
        <v>137</v>
      </c>
      <c r="M60" s="23">
        <v>64.2</v>
      </c>
      <c r="N60" s="23">
        <v>145.28922179552092</v>
      </c>
      <c r="O60" s="23">
        <v>9.427247286212447</v>
      </c>
      <c r="P60" s="23">
        <v>50.2436369800902</v>
      </c>
      <c r="Q60" s="19">
        <v>32913</v>
      </c>
      <c r="R60" s="19">
        <v>33280</v>
      </c>
      <c r="S60" s="69">
        <v>60.45</v>
      </c>
      <c r="T60" s="63"/>
      <c r="U60" s="63"/>
      <c r="V60" s="63"/>
      <c r="W60" s="63"/>
    </row>
    <row r="61" spans="1:23" ht="17.25" customHeight="1">
      <c r="A61" s="14">
        <v>47</v>
      </c>
      <c r="B61" s="15"/>
      <c r="C61" s="41" t="s">
        <v>101</v>
      </c>
      <c r="D61" s="16"/>
      <c r="E61" s="69">
        <v>0.72</v>
      </c>
      <c r="F61" s="23">
        <v>5.616694210259528</v>
      </c>
      <c r="G61" s="75">
        <v>92.62978618208959</v>
      </c>
      <c r="H61" s="78">
        <v>82.77384264966827</v>
      </c>
      <c r="I61" s="78">
        <v>11.902105544623458</v>
      </c>
      <c r="J61" s="81">
        <v>8.5</v>
      </c>
      <c r="K61" s="84" t="s">
        <v>137</v>
      </c>
      <c r="L61" s="85" t="s">
        <v>137</v>
      </c>
      <c r="M61" s="23">
        <v>22.5</v>
      </c>
      <c r="N61" s="23">
        <v>125.25286919853791</v>
      </c>
      <c r="O61" s="23">
        <v>15.272659780075157</v>
      </c>
      <c r="P61" s="23">
        <v>42.578742231117666</v>
      </c>
      <c r="Q61" s="19">
        <v>22147</v>
      </c>
      <c r="R61" s="19">
        <v>21749</v>
      </c>
      <c r="S61" s="69">
        <v>41.72</v>
      </c>
      <c r="T61" s="63"/>
      <c r="U61" s="63"/>
      <c r="V61" s="63"/>
      <c r="W61" s="63"/>
    </row>
    <row r="62" spans="1:23" ht="17.25" customHeight="1">
      <c r="A62" s="14">
        <v>48</v>
      </c>
      <c r="B62" s="15"/>
      <c r="C62" s="41" t="s">
        <v>102</v>
      </c>
      <c r="D62" s="16"/>
      <c r="E62" s="69">
        <v>0.63</v>
      </c>
      <c r="F62" s="23">
        <v>8.920838322219343</v>
      </c>
      <c r="G62" s="75">
        <v>92.56239945117233</v>
      </c>
      <c r="H62" s="78">
        <v>86.15155515935739</v>
      </c>
      <c r="I62" s="78">
        <v>12.306578528435193</v>
      </c>
      <c r="J62" s="81">
        <v>11.7</v>
      </c>
      <c r="K62" s="84" t="s">
        <v>137</v>
      </c>
      <c r="L62" s="85" t="s">
        <v>137</v>
      </c>
      <c r="M62" s="23">
        <v>98.9</v>
      </c>
      <c r="N62" s="23">
        <v>137.020195412262</v>
      </c>
      <c r="O62" s="23">
        <v>15.012408015845075</v>
      </c>
      <c r="P62" s="23">
        <v>43.2298106051277</v>
      </c>
      <c r="Q62" s="19">
        <v>21079</v>
      </c>
      <c r="R62" s="19">
        <v>21065</v>
      </c>
      <c r="S62" s="69">
        <v>38.63</v>
      </c>
      <c r="T62" s="63"/>
      <c r="U62" s="63"/>
      <c r="V62" s="63"/>
      <c r="W62" s="63"/>
    </row>
    <row r="63" spans="1:23" ht="17.25" customHeight="1">
      <c r="A63" s="14">
        <v>49</v>
      </c>
      <c r="B63" s="15"/>
      <c r="C63" s="41" t="s">
        <v>103</v>
      </c>
      <c r="D63" s="16"/>
      <c r="E63" s="69">
        <v>0.64</v>
      </c>
      <c r="F63" s="23">
        <v>3.296025853249439</v>
      </c>
      <c r="G63" s="75">
        <v>91.47270143331563</v>
      </c>
      <c r="H63" s="78">
        <v>92.93436146366385</v>
      </c>
      <c r="I63" s="78">
        <v>9.772478262976179</v>
      </c>
      <c r="J63" s="81">
        <v>6.8</v>
      </c>
      <c r="K63" s="84" t="s">
        <v>137</v>
      </c>
      <c r="L63" s="85" t="s">
        <v>137</v>
      </c>
      <c r="M63" s="23">
        <v>48.8</v>
      </c>
      <c r="N63" s="23">
        <v>113.36966019310901</v>
      </c>
      <c r="O63" s="23">
        <v>11.53379261490455</v>
      </c>
      <c r="P63" s="23">
        <v>45.09772575499655</v>
      </c>
      <c r="Q63" s="19">
        <v>15305</v>
      </c>
      <c r="R63" s="19">
        <v>15060</v>
      </c>
      <c r="S63" s="69">
        <v>25.71</v>
      </c>
      <c r="T63" s="63"/>
      <c r="U63" s="63"/>
      <c r="V63" s="63"/>
      <c r="W63" s="63"/>
    </row>
    <row r="64" spans="1:23" ht="17.25" customHeight="1">
      <c r="A64" s="14">
        <v>50</v>
      </c>
      <c r="B64" s="15"/>
      <c r="C64" s="42" t="s">
        <v>104</v>
      </c>
      <c r="D64" s="16"/>
      <c r="E64" s="69">
        <v>0.54</v>
      </c>
      <c r="F64" s="23">
        <v>6.842976036955907</v>
      </c>
      <c r="G64" s="75">
        <v>91.81666570979367</v>
      </c>
      <c r="H64" s="78">
        <v>89.10353836236669</v>
      </c>
      <c r="I64" s="78">
        <v>8.117849772502492</v>
      </c>
      <c r="J64" s="81">
        <v>2.9</v>
      </c>
      <c r="K64" s="84" t="s">
        <v>137</v>
      </c>
      <c r="L64" s="85" t="s">
        <v>137</v>
      </c>
      <c r="M64" s="23">
        <v>54.4</v>
      </c>
      <c r="N64" s="23">
        <v>185.84359763637647</v>
      </c>
      <c r="O64" s="23">
        <v>11.35271847618711</v>
      </c>
      <c r="P64" s="23">
        <v>34.67843064339342</v>
      </c>
      <c r="Q64" s="19">
        <v>12418</v>
      </c>
      <c r="R64" s="19">
        <v>12503</v>
      </c>
      <c r="S64" s="69">
        <v>55.77</v>
      </c>
      <c r="T64" s="63"/>
      <c r="U64" s="63"/>
      <c r="V64" s="63"/>
      <c r="W64" s="63"/>
    </row>
    <row r="65" spans="1:23" ht="17.25" customHeight="1">
      <c r="A65" s="14">
        <v>51</v>
      </c>
      <c r="B65" s="15"/>
      <c r="C65" s="41" t="s">
        <v>105</v>
      </c>
      <c r="D65" s="16"/>
      <c r="E65" s="69">
        <v>0.59</v>
      </c>
      <c r="F65" s="23">
        <v>12.756580760019498</v>
      </c>
      <c r="G65" s="75">
        <v>94.69172336081499</v>
      </c>
      <c r="H65" s="78">
        <v>84.85810549235796</v>
      </c>
      <c r="I65" s="78">
        <v>10.957953868567687</v>
      </c>
      <c r="J65" s="81">
        <v>10.6</v>
      </c>
      <c r="K65" s="84" t="s">
        <v>137</v>
      </c>
      <c r="L65" s="85" t="s">
        <v>137</v>
      </c>
      <c r="M65" s="23">
        <v>78.1</v>
      </c>
      <c r="N65" s="23">
        <v>135.55919681523713</v>
      </c>
      <c r="O65" s="23">
        <v>27.049952666567762</v>
      </c>
      <c r="P65" s="23">
        <v>40.42858286466024</v>
      </c>
      <c r="Q65" s="19">
        <v>9039</v>
      </c>
      <c r="R65" s="19">
        <v>9041</v>
      </c>
      <c r="S65" s="69">
        <v>49.35</v>
      </c>
      <c r="T65" s="63"/>
      <c r="U65" s="63"/>
      <c r="V65" s="63"/>
      <c r="W65" s="63"/>
    </row>
    <row r="66" spans="1:23" ht="17.25" customHeight="1">
      <c r="A66" s="14">
        <v>52</v>
      </c>
      <c r="B66" s="15"/>
      <c r="C66" s="41" t="s">
        <v>106</v>
      </c>
      <c r="D66" s="16"/>
      <c r="E66" s="69">
        <v>0.45</v>
      </c>
      <c r="F66" s="23">
        <v>3.660902701552832</v>
      </c>
      <c r="G66" s="75">
        <v>92.84025514646352</v>
      </c>
      <c r="H66" s="78">
        <v>76.28652997016958</v>
      </c>
      <c r="I66" s="78">
        <v>9.198689108540549</v>
      </c>
      <c r="J66" s="81">
        <v>6.4</v>
      </c>
      <c r="K66" s="84" t="s">
        <v>137</v>
      </c>
      <c r="L66" s="85" t="s">
        <v>137</v>
      </c>
      <c r="M66" s="23">
        <v>31</v>
      </c>
      <c r="N66" s="23">
        <v>116.24554637135324</v>
      </c>
      <c r="O66" s="23">
        <v>19.487173792414662</v>
      </c>
      <c r="P66" s="23">
        <v>38.2823745952876</v>
      </c>
      <c r="Q66" s="19">
        <v>10888</v>
      </c>
      <c r="R66" s="19">
        <v>10893</v>
      </c>
      <c r="S66" s="69">
        <v>63.61</v>
      </c>
      <c r="T66" s="63"/>
      <c r="U66" s="63"/>
      <c r="V66" s="63"/>
      <c r="W66" s="63"/>
    </row>
    <row r="67" spans="1:23" ht="17.25" customHeight="1">
      <c r="A67" s="14">
        <v>53</v>
      </c>
      <c r="B67" s="15"/>
      <c r="C67" s="41" t="s">
        <v>107</v>
      </c>
      <c r="D67" s="16"/>
      <c r="E67" s="69">
        <v>0.46</v>
      </c>
      <c r="F67" s="23">
        <v>8.540642103369112</v>
      </c>
      <c r="G67" s="75">
        <v>93.56463485536082</v>
      </c>
      <c r="H67" s="78">
        <v>87.40610083885538</v>
      </c>
      <c r="I67" s="78">
        <v>10.157633523530887</v>
      </c>
      <c r="J67" s="81">
        <v>12.3</v>
      </c>
      <c r="K67" s="84" t="s">
        <v>137</v>
      </c>
      <c r="L67" s="85" t="s">
        <v>137</v>
      </c>
      <c r="M67" s="23">
        <v>120</v>
      </c>
      <c r="N67" s="23">
        <v>141.12060211997007</v>
      </c>
      <c r="O67" s="23">
        <v>22.147475629747575</v>
      </c>
      <c r="P67" s="23">
        <v>39.436684426154926</v>
      </c>
      <c r="Q67" s="19">
        <v>7908</v>
      </c>
      <c r="R67" s="19">
        <v>7831</v>
      </c>
      <c r="S67" s="69">
        <v>30.4</v>
      </c>
      <c r="T67" s="63"/>
      <c r="U67" s="63"/>
      <c r="V67" s="63"/>
      <c r="W67" s="63"/>
    </row>
    <row r="68" spans="1:23" ht="17.25" customHeight="1">
      <c r="A68" s="14">
        <v>54</v>
      </c>
      <c r="B68" s="15"/>
      <c r="C68" s="41" t="s">
        <v>108</v>
      </c>
      <c r="D68" s="16"/>
      <c r="E68" s="69">
        <v>0.37</v>
      </c>
      <c r="F68" s="23">
        <v>10.284065171164563</v>
      </c>
      <c r="G68" s="75">
        <v>93.81387095419149</v>
      </c>
      <c r="H68" s="78">
        <v>80.07639420435112</v>
      </c>
      <c r="I68" s="78">
        <v>14.636659735384502</v>
      </c>
      <c r="J68" s="81">
        <v>13.5</v>
      </c>
      <c r="K68" s="84" t="s">
        <v>137</v>
      </c>
      <c r="L68" s="85" t="s">
        <v>137</v>
      </c>
      <c r="M68" s="23">
        <v>53.9</v>
      </c>
      <c r="N68" s="23">
        <v>152.3865402540136</v>
      </c>
      <c r="O68" s="23">
        <v>29.447798015256254</v>
      </c>
      <c r="P68" s="23">
        <v>40.68261785904122</v>
      </c>
      <c r="Q68" s="19">
        <v>13436</v>
      </c>
      <c r="R68" s="19">
        <v>13373</v>
      </c>
      <c r="S68" s="69">
        <v>171.45</v>
      </c>
      <c r="T68" s="63"/>
      <c r="U68" s="63"/>
      <c r="V68" s="63"/>
      <c r="W68" s="63"/>
    </row>
    <row r="69" spans="1:23" ht="17.25" customHeight="1">
      <c r="A69" s="14">
        <v>55</v>
      </c>
      <c r="B69" s="15"/>
      <c r="C69" s="41" t="s">
        <v>109</v>
      </c>
      <c r="D69" s="16"/>
      <c r="E69" s="69">
        <v>0.22</v>
      </c>
      <c r="F69" s="23">
        <v>13.221451208589896</v>
      </c>
      <c r="G69" s="75">
        <v>93.52118528031426</v>
      </c>
      <c r="H69" s="78">
        <v>88.54904934821339</v>
      </c>
      <c r="I69" s="78">
        <v>7.046910844800042</v>
      </c>
      <c r="J69" s="81">
        <v>4.6</v>
      </c>
      <c r="K69" s="84" t="s">
        <v>137</v>
      </c>
      <c r="L69" s="85" t="s">
        <v>137</v>
      </c>
      <c r="M69" s="85" t="s">
        <v>137</v>
      </c>
      <c r="N69" s="23">
        <v>87.8095020872573</v>
      </c>
      <c r="O69" s="23">
        <v>84.60906509613297</v>
      </c>
      <c r="P69" s="23">
        <v>37.578697234064265</v>
      </c>
      <c r="Q69" s="19">
        <v>3348</v>
      </c>
      <c r="R69" s="19">
        <v>3341</v>
      </c>
      <c r="S69" s="69">
        <v>37.17</v>
      </c>
      <c r="T69" s="63"/>
      <c r="U69" s="63"/>
      <c r="V69" s="63"/>
      <c r="W69" s="63"/>
    </row>
    <row r="70" spans="1:23" ht="17.25" customHeight="1">
      <c r="A70" s="14">
        <v>56</v>
      </c>
      <c r="B70" s="15"/>
      <c r="C70" s="41" t="s">
        <v>110</v>
      </c>
      <c r="D70" s="16"/>
      <c r="E70" s="69">
        <v>0.81</v>
      </c>
      <c r="F70" s="23">
        <v>14.33640610251589</v>
      </c>
      <c r="G70" s="75">
        <v>95.34797828353915</v>
      </c>
      <c r="H70" s="78">
        <v>76.94376765487824</v>
      </c>
      <c r="I70" s="78">
        <v>5.1137298560228786</v>
      </c>
      <c r="J70" s="81">
        <v>5.9</v>
      </c>
      <c r="K70" s="84" t="s">
        <v>137</v>
      </c>
      <c r="L70" s="85" t="s">
        <v>137</v>
      </c>
      <c r="M70" s="23">
        <v>50.5</v>
      </c>
      <c r="N70" s="23">
        <v>104.17633281595096</v>
      </c>
      <c r="O70" s="23">
        <v>33.385287919894125</v>
      </c>
      <c r="P70" s="23">
        <v>35.17614855958253</v>
      </c>
      <c r="Q70" s="19">
        <v>11605</v>
      </c>
      <c r="R70" s="19">
        <v>11635</v>
      </c>
      <c r="S70" s="69">
        <v>33.48</v>
      </c>
      <c r="T70" s="63"/>
      <c r="U70" s="63"/>
      <c r="V70" s="63"/>
      <c r="W70" s="63"/>
    </row>
    <row r="71" spans="1:23" ht="17.25" customHeight="1">
      <c r="A71" s="14">
        <v>57</v>
      </c>
      <c r="B71" s="15"/>
      <c r="C71" s="41" t="s">
        <v>111</v>
      </c>
      <c r="D71" s="16"/>
      <c r="E71" s="69">
        <v>0.59</v>
      </c>
      <c r="F71" s="23">
        <v>14.766266218067937</v>
      </c>
      <c r="G71" s="75">
        <v>92.32216049642787</v>
      </c>
      <c r="H71" s="78">
        <v>76.26586681204482</v>
      </c>
      <c r="I71" s="78">
        <v>10.674176573063626</v>
      </c>
      <c r="J71" s="81">
        <v>8.2</v>
      </c>
      <c r="K71" s="84" t="s">
        <v>137</v>
      </c>
      <c r="L71" s="85" t="s">
        <v>137</v>
      </c>
      <c r="M71" s="23">
        <v>33.2</v>
      </c>
      <c r="N71" s="23">
        <v>109.89650730979193</v>
      </c>
      <c r="O71" s="23">
        <v>22.39725965560618</v>
      </c>
      <c r="P71" s="23">
        <v>42.09497545168554</v>
      </c>
      <c r="Q71" s="19">
        <v>14470</v>
      </c>
      <c r="R71" s="19">
        <v>14208</v>
      </c>
      <c r="S71" s="69">
        <v>47.42</v>
      </c>
      <c r="T71" s="63"/>
      <c r="U71" s="63"/>
      <c r="V71" s="63"/>
      <c r="W71" s="63"/>
    </row>
    <row r="72" spans="1:23" ht="17.25" customHeight="1">
      <c r="A72" s="14">
        <v>58</v>
      </c>
      <c r="B72" s="15"/>
      <c r="C72" s="41" t="s">
        <v>112</v>
      </c>
      <c r="D72" s="16"/>
      <c r="E72" s="69">
        <v>0.8</v>
      </c>
      <c r="F72" s="23">
        <v>9.025937781918083</v>
      </c>
      <c r="G72" s="75">
        <v>92.38082228088282</v>
      </c>
      <c r="H72" s="78">
        <v>83.25511467722832</v>
      </c>
      <c r="I72" s="78">
        <v>9.715664639060066</v>
      </c>
      <c r="J72" s="81">
        <v>10.6</v>
      </c>
      <c r="K72" s="84" t="s">
        <v>137</v>
      </c>
      <c r="L72" s="85" t="s">
        <v>137</v>
      </c>
      <c r="M72" s="23">
        <v>61.5</v>
      </c>
      <c r="N72" s="23">
        <v>115.24083916683495</v>
      </c>
      <c r="O72" s="23">
        <v>18.607278107344367</v>
      </c>
      <c r="P72" s="23">
        <v>45.142545839499036</v>
      </c>
      <c r="Q72" s="19">
        <v>30998</v>
      </c>
      <c r="R72" s="19">
        <v>30695</v>
      </c>
      <c r="S72" s="69">
        <v>29.21</v>
      </c>
      <c r="T72" s="63"/>
      <c r="U72" s="63"/>
      <c r="V72" s="63"/>
      <c r="W72" s="63"/>
    </row>
    <row r="73" spans="1:23" ht="17.25" customHeight="1">
      <c r="A73" s="14">
        <v>59</v>
      </c>
      <c r="B73" s="15"/>
      <c r="C73" s="41" t="s">
        <v>113</v>
      </c>
      <c r="D73" s="16"/>
      <c r="E73" s="69">
        <v>0.73</v>
      </c>
      <c r="F73" s="23">
        <v>6.6171017011482345</v>
      </c>
      <c r="G73" s="75">
        <v>92.0839755744691</v>
      </c>
      <c r="H73" s="78">
        <v>85.4862269255496</v>
      </c>
      <c r="I73" s="78">
        <v>13.535084244317153</v>
      </c>
      <c r="J73" s="81">
        <v>10.1</v>
      </c>
      <c r="K73" s="84" t="s">
        <v>137</v>
      </c>
      <c r="L73" s="85" t="s">
        <v>137</v>
      </c>
      <c r="M73" s="23">
        <v>80.1</v>
      </c>
      <c r="N73" s="23">
        <v>126.8764328993407</v>
      </c>
      <c r="O73" s="23">
        <v>11.83315096219314</v>
      </c>
      <c r="P73" s="23">
        <v>46.923889880454404</v>
      </c>
      <c r="Q73" s="19">
        <v>35774</v>
      </c>
      <c r="R73" s="19">
        <v>35763</v>
      </c>
      <c r="S73" s="69">
        <v>64.17</v>
      </c>
      <c r="T73" s="63"/>
      <c r="U73" s="63"/>
      <c r="V73" s="63"/>
      <c r="W73" s="63"/>
    </row>
    <row r="74" spans="1:23" ht="17.25" customHeight="1">
      <c r="A74" s="14">
        <v>60</v>
      </c>
      <c r="B74" s="15"/>
      <c r="C74" s="41" t="s">
        <v>114</v>
      </c>
      <c r="D74" s="16"/>
      <c r="E74" s="69">
        <v>0.65</v>
      </c>
      <c r="F74" s="23">
        <v>4.696278679573569</v>
      </c>
      <c r="G74" s="75">
        <v>91.51334546340205</v>
      </c>
      <c r="H74" s="78">
        <v>92.86002369108952</v>
      </c>
      <c r="I74" s="78">
        <v>9.17100069567419</v>
      </c>
      <c r="J74" s="81">
        <v>9.7</v>
      </c>
      <c r="K74" s="84" t="s">
        <v>137</v>
      </c>
      <c r="L74" s="85" t="s">
        <v>137</v>
      </c>
      <c r="M74" s="23">
        <v>61.2</v>
      </c>
      <c r="N74" s="23">
        <v>127.33205346781473</v>
      </c>
      <c r="O74" s="23">
        <v>16.237115781665132</v>
      </c>
      <c r="P74" s="23">
        <v>40.518111557590714</v>
      </c>
      <c r="Q74" s="19">
        <v>33641</v>
      </c>
      <c r="R74" s="19">
        <v>32777</v>
      </c>
      <c r="S74" s="69">
        <v>15.95</v>
      </c>
      <c r="T74" s="63"/>
      <c r="U74" s="63"/>
      <c r="V74" s="63"/>
      <c r="W74" s="63"/>
    </row>
    <row r="75" spans="1:23" ht="17.25" customHeight="1">
      <c r="A75" s="14">
        <v>61</v>
      </c>
      <c r="B75" s="15"/>
      <c r="C75" s="41" t="s">
        <v>115</v>
      </c>
      <c r="D75" s="16"/>
      <c r="E75" s="69">
        <v>0.86</v>
      </c>
      <c r="F75" s="23">
        <v>5.119934959342306</v>
      </c>
      <c r="G75" s="75">
        <v>91.38856672454607</v>
      </c>
      <c r="H75" s="78">
        <v>84.9893457254568</v>
      </c>
      <c r="I75" s="78">
        <v>13.389414196861656</v>
      </c>
      <c r="J75" s="81">
        <v>12.8</v>
      </c>
      <c r="K75" s="84" t="s">
        <v>137</v>
      </c>
      <c r="L75" s="85" t="s">
        <v>137</v>
      </c>
      <c r="M75" s="23">
        <v>36.5</v>
      </c>
      <c r="N75" s="23">
        <v>141.9664401052384</v>
      </c>
      <c r="O75" s="23">
        <v>11.260567230099142</v>
      </c>
      <c r="P75" s="23">
        <v>48.73872640423381</v>
      </c>
      <c r="Q75" s="19">
        <v>50272</v>
      </c>
      <c r="R75" s="19">
        <v>50553</v>
      </c>
      <c r="S75" s="69">
        <v>24.88</v>
      </c>
      <c r="T75" s="63"/>
      <c r="U75" s="63"/>
      <c r="V75" s="63"/>
      <c r="W75" s="63"/>
    </row>
    <row r="76" spans="1:23" ht="17.25" customHeight="1">
      <c r="A76" s="14">
        <v>62</v>
      </c>
      <c r="B76" s="15"/>
      <c r="C76" s="41" t="s">
        <v>116</v>
      </c>
      <c r="D76" s="16"/>
      <c r="E76" s="69">
        <v>0.75</v>
      </c>
      <c r="F76" s="23">
        <v>7.261863845921266</v>
      </c>
      <c r="G76" s="75">
        <v>92.47141399182492</v>
      </c>
      <c r="H76" s="78">
        <v>89.299140234942</v>
      </c>
      <c r="I76" s="78">
        <v>12.525683804525197</v>
      </c>
      <c r="J76" s="81">
        <v>11.1</v>
      </c>
      <c r="K76" s="84" t="s">
        <v>137</v>
      </c>
      <c r="L76" s="85" t="s">
        <v>137</v>
      </c>
      <c r="M76" s="23">
        <v>58.5</v>
      </c>
      <c r="N76" s="23">
        <v>147.31534841874364</v>
      </c>
      <c r="O76" s="23">
        <v>15.395167235928534</v>
      </c>
      <c r="P76" s="23">
        <v>52.83016189694483</v>
      </c>
      <c r="Q76" s="19">
        <v>46923</v>
      </c>
      <c r="R76" s="19">
        <v>46816</v>
      </c>
      <c r="S76" s="69">
        <v>30</v>
      </c>
      <c r="T76" s="63"/>
      <c r="U76" s="63"/>
      <c r="V76" s="63"/>
      <c r="W76" s="63"/>
    </row>
    <row r="77" spans="1:23" ht="17.25" customHeight="1" thickBot="1">
      <c r="A77" s="43">
        <v>63</v>
      </c>
      <c r="B77" s="15"/>
      <c r="C77" s="41" t="s">
        <v>117</v>
      </c>
      <c r="D77" s="16"/>
      <c r="E77" s="69">
        <v>0.66</v>
      </c>
      <c r="F77" s="23">
        <v>7.311030270709533</v>
      </c>
      <c r="G77" s="75">
        <v>91.67104023114993</v>
      </c>
      <c r="H77" s="78">
        <v>85.80624920296141</v>
      </c>
      <c r="I77" s="78">
        <v>10.5627615262453</v>
      </c>
      <c r="J77" s="81">
        <v>10.1</v>
      </c>
      <c r="K77" s="84" t="s">
        <v>137</v>
      </c>
      <c r="L77" s="85" t="s">
        <v>137</v>
      </c>
      <c r="M77" s="26">
        <v>89.1</v>
      </c>
      <c r="N77" s="26">
        <v>175.05024308553564</v>
      </c>
      <c r="O77" s="26">
        <v>10.390989610668111</v>
      </c>
      <c r="P77" s="26">
        <v>44.86494356481357</v>
      </c>
      <c r="Q77" s="67">
        <v>31153</v>
      </c>
      <c r="R77" s="67">
        <v>30853</v>
      </c>
      <c r="S77" s="89">
        <v>16.22</v>
      </c>
      <c r="T77" s="63"/>
      <c r="U77" s="63"/>
      <c r="V77" s="63"/>
      <c r="W77" s="63"/>
    </row>
    <row r="78" spans="1:23" ht="17.25" customHeight="1" thickTop="1">
      <c r="A78" s="44"/>
      <c r="B78" s="45"/>
      <c r="C78" s="46" t="s">
        <v>118</v>
      </c>
      <c r="D78" s="47"/>
      <c r="E78" s="73">
        <f>AVERAGE(E54:E77)</f>
        <v>0.6687500000000001</v>
      </c>
      <c r="F78" s="34">
        <v>7.4</v>
      </c>
      <c r="G78" s="76">
        <v>93.04134561785374</v>
      </c>
      <c r="H78" s="76">
        <v>86.5</v>
      </c>
      <c r="I78" s="76">
        <v>11.041976331549511</v>
      </c>
      <c r="J78" s="82">
        <v>9.5</v>
      </c>
      <c r="K78" s="86" t="s">
        <v>137</v>
      </c>
      <c r="L78" s="87" t="s">
        <v>137</v>
      </c>
      <c r="M78" s="34">
        <v>64.9</v>
      </c>
      <c r="N78" s="34">
        <v>141.7955333453082</v>
      </c>
      <c r="O78" s="34">
        <v>15.519973108239665</v>
      </c>
      <c r="P78" s="34">
        <v>44.5236537034024</v>
      </c>
      <c r="Q78" s="31">
        <v>572318</v>
      </c>
      <c r="R78" s="31">
        <v>566153</v>
      </c>
      <c r="S78" s="73">
        <f>SUM(S54:S77)</f>
        <v>999.72</v>
      </c>
      <c r="T78" s="63"/>
      <c r="U78" s="63"/>
      <c r="V78" s="63"/>
      <c r="W78" s="63"/>
    </row>
    <row r="79" spans="1:23" ht="17.25" customHeight="1" thickBot="1">
      <c r="A79" s="48"/>
      <c r="B79" s="49"/>
      <c r="C79" s="50"/>
      <c r="D79" s="51"/>
      <c r="E79" s="52"/>
      <c r="F79" s="55"/>
      <c r="G79" s="77"/>
      <c r="H79" s="79"/>
      <c r="I79" s="79"/>
      <c r="J79" s="83"/>
      <c r="K79" s="54"/>
      <c r="L79" s="55"/>
      <c r="M79" s="55"/>
      <c r="N79" s="55"/>
      <c r="O79" s="55"/>
      <c r="P79" s="55"/>
      <c r="Q79" s="52"/>
      <c r="R79" s="52"/>
      <c r="S79" s="52"/>
      <c r="T79" s="63"/>
      <c r="U79" s="63"/>
      <c r="V79" s="63"/>
      <c r="W79" s="63"/>
    </row>
    <row r="80" spans="1:23" ht="17.25" customHeight="1" thickTop="1">
      <c r="A80" s="44"/>
      <c r="B80" s="45"/>
      <c r="C80" s="46" t="s">
        <v>119</v>
      </c>
      <c r="D80" s="47"/>
      <c r="E80" s="72">
        <f>AVERAGE(E7:E45,E54:E77)</f>
        <v>0.7996825396825398</v>
      </c>
      <c r="F80" s="34">
        <v>7</v>
      </c>
      <c r="G80" s="76">
        <v>94.13866637698207</v>
      </c>
      <c r="H80" s="76">
        <v>89.7</v>
      </c>
      <c r="I80" s="76">
        <v>12.979444408130764</v>
      </c>
      <c r="J80" s="82">
        <v>7.3</v>
      </c>
      <c r="K80" s="86" t="s">
        <v>137</v>
      </c>
      <c r="L80" s="87" t="s">
        <v>137</v>
      </c>
      <c r="M80" s="34">
        <v>50.3</v>
      </c>
      <c r="N80" s="34">
        <v>173.89253392272823</v>
      </c>
      <c r="O80" s="34">
        <v>10.109706255223204</v>
      </c>
      <c r="P80" s="34">
        <v>50.63848245085588</v>
      </c>
      <c r="Q80" s="31">
        <v>7194556</v>
      </c>
      <c r="R80" s="31">
        <v>7149503</v>
      </c>
      <c r="S80" s="73">
        <f>SUM(S78,S46)</f>
        <v>3798.08</v>
      </c>
      <c r="T80" s="63"/>
      <c r="U80" s="63"/>
      <c r="V80" s="63"/>
      <c r="W80" s="63"/>
    </row>
    <row r="81" spans="1:23" s="9" customFormat="1" ht="18" customHeight="1">
      <c r="A81" s="90" t="s">
        <v>141</v>
      </c>
      <c r="B81" s="35"/>
      <c r="C81" s="36"/>
      <c r="D81" s="37"/>
      <c r="E81" s="37"/>
      <c r="F81" s="38"/>
      <c r="G81" s="38"/>
      <c r="H81" s="38"/>
      <c r="I81" s="38"/>
      <c r="J81" s="39"/>
      <c r="K81" s="39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4" spans="10:11" ht="13.5">
      <c r="J84" s="56"/>
      <c r="K84" s="56"/>
    </row>
    <row r="85" spans="10:11" ht="13.5">
      <c r="J85" s="56"/>
      <c r="K85" s="56"/>
    </row>
    <row r="86" spans="10:11" ht="13.5">
      <c r="J86" s="56"/>
      <c r="K86" s="56"/>
    </row>
  </sheetData>
  <sheetProtection/>
  <mergeCells count="34">
    <mergeCell ref="Q3:Q5"/>
    <mergeCell ref="P50:P52"/>
    <mergeCell ref="M50:M52"/>
    <mergeCell ref="N3:N5"/>
    <mergeCell ref="N50:N52"/>
    <mergeCell ref="L3:L5"/>
    <mergeCell ref="M3:M5"/>
    <mergeCell ref="I3:I5"/>
    <mergeCell ref="H3:H5"/>
    <mergeCell ref="I50:I52"/>
    <mergeCell ref="J50:J52"/>
    <mergeCell ref="K50:K52"/>
    <mergeCell ref="L50:L52"/>
    <mergeCell ref="J3:J5"/>
    <mergeCell ref="K3:K5"/>
    <mergeCell ref="H50:H52"/>
    <mergeCell ref="A49:D53"/>
    <mergeCell ref="A2:D6"/>
    <mergeCell ref="E3:E5"/>
    <mergeCell ref="E50:E52"/>
    <mergeCell ref="F50:F52"/>
    <mergeCell ref="G50:G52"/>
    <mergeCell ref="F3:F5"/>
    <mergeCell ref="G3:G5"/>
    <mergeCell ref="S3:S5"/>
    <mergeCell ref="Q50:Q52"/>
    <mergeCell ref="S50:S52"/>
    <mergeCell ref="R49:R53"/>
    <mergeCell ref="O50:O52"/>
    <mergeCell ref="O3:O5"/>
    <mergeCell ref="P3:P5"/>
    <mergeCell ref="R2:R6"/>
  </mergeCells>
  <printOptions/>
  <pageMargins left="0.7874015748031497" right="0.7086614173228347" top="0.7480314960629921" bottom="0.7480314960629921" header="0.5118110236220472" footer="0.31496062992125984"/>
  <pageSetup firstPageNumber="18" useFirstPageNumber="1" fitToHeight="2" horizontalDpi="600" verticalDpi="600" orientation="portrait" pageOrder="overThenDown" paperSize="9" r:id="rId1"/>
  <headerFooter differentOddEven="1">
    <oddHeader>&amp;L&amp;"ＭＳ ゴシック,標準"&amp;12Ⅱ　平成23年度市町村普通会計決算状況
　２　市町村別決算状況
　　（２）財政指標等</oddHeader>
    <oddFooter>&amp;C&amp;"ＭＳ ゴシック,標準"&amp;9&amp;P</oddFooter>
    <evenFooter>&amp;C&amp;"ＭＳ ゴシック,標準"&amp;9&amp;P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2012-12-26T00:19:22Z</cp:lastPrinted>
  <dcterms:created xsi:type="dcterms:W3CDTF">2012-12-13T00:08:34Z</dcterms:created>
  <dcterms:modified xsi:type="dcterms:W3CDTF">2013-03-27T02:41:43Z</dcterms:modified>
  <cp:category/>
  <cp:version/>
  <cp:contentType/>
  <cp:contentStatus/>
</cp:coreProperties>
</file>