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8550" activeTab="0"/>
  </bookViews>
  <sheets>
    <sheet name="(3)　換価処分の推移（件数・金額）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<sst xmlns="http://schemas.openxmlformats.org/spreadsheetml/2006/main" count="46" uniqueCount="23">
  <si>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債権</t>
  </si>
  <si>
    <t>不動産</t>
  </si>
  <si>
    <t>電話加入権</t>
  </si>
  <si>
    <t>その他</t>
  </si>
  <si>
    <t>合計</t>
  </si>
  <si>
    <t>１９年度</t>
  </si>
  <si>
    <t>　資料　「徴収に関する取組状況調」</t>
  </si>
  <si>
    <t>年度</t>
  </si>
  <si>
    <t>構成比　　　％</t>
  </si>
  <si>
    <t>　件数</t>
  </si>
  <si>
    <t>財産名</t>
  </si>
  <si>
    <t>　金額</t>
  </si>
  <si>
    <t>　「件数」は換価に係る差押処分調書の件数、「金額」は売却や取立により換価配当された金額</t>
  </si>
  <si>
    <t>２０年度</t>
  </si>
  <si>
    <t>　２０年度以降、電話加入権は「その他」に計上</t>
  </si>
  <si>
    <t>２１年度</t>
  </si>
  <si>
    <t>（単位：千円）</t>
  </si>
  <si>
    <t>２２年度</t>
  </si>
  <si>
    <t>２３年度</t>
  </si>
  <si>
    <t>伸長率
23/22(%)</t>
  </si>
  <si>
    <t>　下段の数値は、平成19年度を100とした場合の割合である。</t>
  </si>
  <si>
    <t>　(3) 換価処分の推移（件数・金額）</t>
  </si>
  <si>
    <t>　なお、単位未満四捨五入のため、合計が一致しないことがある。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</si>
</sst>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17" xfId="48" applyFont="1" applyBorder="1" applyAlignment="1">
      <alignment vertical="center"/>
    </xf>
    <xf numFmtId="176" fontId="3" fillId="0" borderId="17" xfId="48" applyNumberFormat="1" applyFont="1" applyBorder="1" applyAlignment="1">
      <alignment vertical="center"/>
    </xf>
    <xf numFmtId="176" fontId="3" fillId="0" borderId="18" xfId="48" applyNumberFormat="1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176" fontId="3" fillId="0" borderId="20" xfId="48" applyNumberFormat="1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25" xfId="48" applyFont="1" applyBorder="1" applyAlignment="1">
      <alignment horizontal="center" vertical="center" wrapText="1"/>
    </xf>
    <xf numFmtId="176" fontId="3" fillId="0" borderId="26" xfId="48" applyNumberFormat="1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176" fontId="3" fillId="0" borderId="28" xfId="48" applyNumberFormat="1" applyFont="1" applyBorder="1" applyAlignment="1">
      <alignment vertical="center"/>
    </xf>
    <xf numFmtId="176" fontId="3" fillId="0" borderId="29" xfId="48" applyNumberFormat="1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0" fontId="3" fillId="0" borderId="0" xfId="60" applyFont="1">
      <alignment vertic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8" fontId="3" fillId="0" borderId="33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31" xfId="48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38" fontId="3" fillId="0" borderId="39" xfId="48" applyFont="1" applyBorder="1" applyAlignment="1">
      <alignment horizontal="center" vertical="center"/>
    </xf>
    <xf numFmtId="176" fontId="3" fillId="0" borderId="38" xfId="48" applyNumberFormat="1" applyFont="1" applyBorder="1" applyAlignment="1">
      <alignment horizontal="center" vertical="center"/>
    </xf>
    <xf numFmtId="176" fontId="3" fillId="0" borderId="39" xfId="48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581025"/>
          <a:ext cx="590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00475"/>
          <a:ext cx="609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N7" sqref="N7"/>
    </sheetView>
  </sheetViews>
  <sheetFormatPr defaultColWidth="9.33203125" defaultRowHeight="11.25"/>
  <cols>
    <col min="1" max="1" width="10.66015625" style="3" customWidth="1"/>
    <col min="2" max="2" width="12" style="2" customWidth="1"/>
    <col min="3" max="3" width="8" style="2" customWidth="1"/>
    <col min="4" max="4" width="12" style="2" customWidth="1"/>
    <col min="5" max="5" width="8" style="2" customWidth="1"/>
    <col min="6" max="6" width="12" style="2" customWidth="1"/>
    <col min="7" max="7" width="8" style="2" customWidth="1"/>
    <col min="8" max="8" width="12" style="2" customWidth="1"/>
    <col min="9" max="9" width="8" style="2" customWidth="1"/>
    <col min="10" max="10" width="12" style="2" customWidth="1"/>
    <col min="11" max="11" width="8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 customWidth="1"/>
  </cols>
  <sheetData>
    <row r="1" ht="15" customHeight="1">
      <c r="A1" s="1" t="s">
        <v>21</v>
      </c>
    </row>
    <row r="2" ht="15" customHeight="1">
      <c r="A2" s="1"/>
    </row>
    <row r="3" spans="1:11" ht="15" customHeight="1" thickBot="1">
      <c r="A3" s="3" t="s">
        <v>9</v>
      </c>
      <c r="J3" s="40" t="s">
        <v>16</v>
      </c>
      <c r="K3" s="40"/>
    </row>
    <row r="4" spans="1:11" ht="15" customHeight="1">
      <c r="A4" s="4" t="s">
        <v>10</v>
      </c>
      <c r="B4" s="46" t="s">
        <v>0</v>
      </c>
      <c r="C4" s="5"/>
      <c r="D4" s="46" t="s">
        <v>1</v>
      </c>
      <c r="E4" s="6"/>
      <c r="F4" s="46" t="s">
        <v>2</v>
      </c>
      <c r="G4" s="6"/>
      <c r="H4" s="46" t="s">
        <v>3</v>
      </c>
      <c r="I4" s="7"/>
      <c r="J4" s="43" t="s">
        <v>4</v>
      </c>
      <c r="K4" s="8"/>
    </row>
    <row r="5" spans="1:11" ht="15" customHeight="1">
      <c r="A5" s="9"/>
      <c r="B5" s="47"/>
      <c r="C5" s="36" t="s">
        <v>8</v>
      </c>
      <c r="D5" s="47"/>
      <c r="E5" s="36" t="s">
        <v>8</v>
      </c>
      <c r="F5" s="47"/>
      <c r="G5" s="36" t="s">
        <v>8</v>
      </c>
      <c r="H5" s="47"/>
      <c r="I5" s="34" t="s">
        <v>8</v>
      </c>
      <c r="J5" s="44"/>
      <c r="K5" s="41" t="s">
        <v>8</v>
      </c>
    </row>
    <row r="6" spans="1:15" s="12" customFormat="1" ht="15" customHeight="1">
      <c r="A6" s="10" t="s">
        <v>7</v>
      </c>
      <c r="B6" s="48"/>
      <c r="C6" s="37"/>
      <c r="D6" s="48"/>
      <c r="E6" s="37"/>
      <c r="F6" s="48"/>
      <c r="G6" s="37"/>
      <c r="H6" s="48"/>
      <c r="I6" s="35"/>
      <c r="J6" s="45"/>
      <c r="K6" s="42"/>
      <c r="L6" s="11"/>
      <c r="M6" s="11"/>
      <c r="N6" s="11"/>
      <c r="O6" s="11"/>
    </row>
    <row r="7" spans="1:15" s="12" customFormat="1" ht="15" customHeight="1">
      <c r="A7" s="38" t="s">
        <v>5</v>
      </c>
      <c r="B7" s="13">
        <v>10003</v>
      </c>
      <c r="C7" s="14">
        <v>97.9</v>
      </c>
      <c r="D7" s="13">
        <v>63</v>
      </c>
      <c r="E7" s="14">
        <v>0.6</v>
      </c>
      <c r="F7" s="13">
        <v>67</v>
      </c>
      <c r="G7" s="14">
        <v>0.7</v>
      </c>
      <c r="H7" s="13">
        <v>87</v>
      </c>
      <c r="I7" s="15">
        <v>0.7999999999999943</v>
      </c>
      <c r="J7" s="16">
        <v>10220</v>
      </c>
      <c r="K7" s="17">
        <v>100</v>
      </c>
      <c r="L7" s="18"/>
      <c r="M7" s="18"/>
      <c r="N7" s="18"/>
      <c r="O7" s="18"/>
    </row>
    <row r="8" spans="1:15" s="12" customFormat="1" ht="15" customHeight="1">
      <c r="A8" s="49"/>
      <c r="B8" s="19">
        <v>100</v>
      </c>
      <c r="C8" s="19"/>
      <c r="D8" s="19">
        <v>100</v>
      </c>
      <c r="E8" s="19"/>
      <c r="F8" s="19">
        <v>100</v>
      </c>
      <c r="G8" s="19"/>
      <c r="H8" s="19">
        <v>100</v>
      </c>
      <c r="I8" s="20"/>
      <c r="J8" s="21">
        <v>100</v>
      </c>
      <c r="K8" s="22"/>
      <c r="L8" s="18"/>
      <c r="M8" s="18"/>
      <c r="N8" s="18"/>
      <c r="O8" s="18"/>
    </row>
    <row r="9" spans="1:15" ht="15" customHeight="1">
      <c r="A9" s="38" t="s">
        <v>13</v>
      </c>
      <c r="B9" s="13">
        <v>10800</v>
      </c>
      <c r="C9" s="14">
        <v>97.9</v>
      </c>
      <c r="D9" s="13">
        <v>50</v>
      </c>
      <c r="E9" s="14">
        <v>0.5</v>
      </c>
      <c r="F9" s="50"/>
      <c r="G9" s="52"/>
      <c r="H9" s="13">
        <v>185</v>
      </c>
      <c r="I9" s="15">
        <v>1.5999999999999943</v>
      </c>
      <c r="J9" s="16">
        <v>11035</v>
      </c>
      <c r="K9" s="17">
        <v>100</v>
      </c>
      <c r="L9" s="23"/>
      <c r="M9" s="23"/>
      <c r="N9" s="23"/>
      <c r="O9" s="23"/>
    </row>
    <row r="10" spans="1:15" ht="15" customHeight="1">
      <c r="A10" s="49"/>
      <c r="B10" s="19">
        <f>B9/B$7*100</f>
        <v>107.96760971708488</v>
      </c>
      <c r="C10" s="19"/>
      <c r="D10" s="19">
        <f>D9/D$7*100</f>
        <v>79.36507936507937</v>
      </c>
      <c r="E10" s="19"/>
      <c r="F10" s="51"/>
      <c r="G10" s="53"/>
      <c r="H10" s="19">
        <f>H9/(H$7+F$7)*100</f>
        <v>120.12987012987013</v>
      </c>
      <c r="I10" s="20"/>
      <c r="J10" s="21">
        <f>J9/J$7*100</f>
        <v>107.97455968688845</v>
      </c>
      <c r="K10" s="22"/>
      <c r="L10" s="23"/>
      <c r="M10" s="23"/>
      <c r="N10" s="23"/>
      <c r="O10" s="23"/>
    </row>
    <row r="11" spans="1:15" ht="15" customHeight="1">
      <c r="A11" s="38" t="s">
        <v>15</v>
      </c>
      <c r="B11" s="13">
        <v>11246</v>
      </c>
      <c r="C11" s="14">
        <v>98.7</v>
      </c>
      <c r="D11" s="13">
        <v>34</v>
      </c>
      <c r="E11" s="14">
        <v>0.3</v>
      </c>
      <c r="F11" s="50"/>
      <c r="G11" s="52"/>
      <c r="H11" s="13">
        <v>119</v>
      </c>
      <c r="I11" s="15">
        <v>0.9999999999999971</v>
      </c>
      <c r="J11" s="16">
        <v>11399</v>
      </c>
      <c r="K11" s="17">
        <v>100</v>
      </c>
      <c r="L11" s="23"/>
      <c r="M11" s="23"/>
      <c r="N11" s="23"/>
      <c r="O11" s="23"/>
    </row>
    <row r="12" spans="1:15" ht="15" customHeight="1">
      <c r="A12" s="49"/>
      <c r="B12" s="19">
        <f>B11/B$7*100</f>
        <v>112.4262721183645</v>
      </c>
      <c r="C12" s="19"/>
      <c r="D12" s="19">
        <f>D11/D$7*100</f>
        <v>53.96825396825397</v>
      </c>
      <c r="E12" s="19"/>
      <c r="F12" s="51"/>
      <c r="G12" s="53"/>
      <c r="H12" s="19">
        <f>H11/(H$7+F$7)*100</f>
        <v>77.27272727272727</v>
      </c>
      <c r="I12" s="20"/>
      <c r="J12" s="21">
        <f>J11/J$7*100</f>
        <v>111.53620352250488</v>
      </c>
      <c r="K12" s="22"/>
      <c r="L12" s="23"/>
      <c r="M12" s="23"/>
      <c r="N12" s="23"/>
      <c r="O12" s="23"/>
    </row>
    <row r="13" spans="1:11" ht="15" customHeight="1">
      <c r="A13" s="38" t="s">
        <v>17</v>
      </c>
      <c r="B13" s="13">
        <v>14935</v>
      </c>
      <c r="C13" s="14">
        <f>ROUND(B13/J13*100,1)</f>
        <v>98.9</v>
      </c>
      <c r="D13" s="13">
        <v>62</v>
      </c>
      <c r="E13" s="14">
        <f>ROUND(D13/J13*100,1)</f>
        <v>0.4</v>
      </c>
      <c r="F13" s="50"/>
      <c r="G13" s="52"/>
      <c r="H13" s="13">
        <v>103</v>
      </c>
      <c r="I13" s="15">
        <f>100-C13-E13</f>
        <v>0.6999999999999943</v>
      </c>
      <c r="J13" s="16">
        <v>15100</v>
      </c>
      <c r="K13" s="17">
        <v>100</v>
      </c>
    </row>
    <row r="14" spans="1:11" ht="15" customHeight="1">
      <c r="A14" s="39"/>
      <c r="B14" s="19">
        <f>B13/B$7*100</f>
        <v>149.30520843746876</v>
      </c>
      <c r="C14" s="19"/>
      <c r="D14" s="19">
        <f>D13/D$7*100</f>
        <v>98.4126984126984</v>
      </c>
      <c r="E14" s="19"/>
      <c r="F14" s="51"/>
      <c r="G14" s="53"/>
      <c r="H14" s="19">
        <f>H13/(H$7+F$7)*100</f>
        <v>66.88311688311688</v>
      </c>
      <c r="I14" s="20"/>
      <c r="J14" s="21">
        <f>J13/J$7*100</f>
        <v>147.7495107632094</v>
      </c>
      <c r="K14" s="22"/>
    </row>
    <row r="15" spans="1:11" ht="15" customHeight="1">
      <c r="A15" s="38" t="s">
        <v>18</v>
      </c>
      <c r="B15" s="13">
        <v>20286</v>
      </c>
      <c r="C15" s="14">
        <f>ROUND(B15/J15*100,1)</f>
        <v>99.3</v>
      </c>
      <c r="D15" s="13">
        <v>62</v>
      </c>
      <c r="E15" s="14">
        <f>ROUND(D15/J15*100,1)</f>
        <v>0.3</v>
      </c>
      <c r="F15" s="50"/>
      <c r="G15" s="52"/>
      <c r="H15" s="13">
        <v>87</v>
      </c>
      <c r="I15" s="15">
        <f>100-C15-E15</f>
        <v>0.40000000000000285</v>
      </c>
      <c r="J15" s="16">
        <v>20435</v>
      </c>
      <c r="K15" s="17">
        <v>100</v>
      </c>
    </row>
    <row r="16" spans="1:11" ht="15" customHeight="1">
      <c r="A16" s="39"/>
      <c r="B16" s="19">
        <f>B15/B$7*100</f>
        <v>202.79916025192443</v>
      </c>
      <c r="C16" s="19"/>
      <c r="D16" s="19">
        <f>D15/D$7*100</f>
        <v>98.4126984126984</v>
      </c>
      <c r="E16" s="19"/>
      <c r="F16" s="51"/>
      <c r="G16" s="53"/>
      <c r="H16" s="19">
        <f>H15/(H$7+F$7)*100</f>
        <v>56.493506493506494</v>
      </c>
      <c r="I16" s="20"/>
      <c r="J16" s="21">
        <f>J15/J$7*100</f>
        <v>199.95107632093934</v>
      </c>
      <c r="K16" s="22"/>
    </row>
    <row r="17" spans="1:11" ht="30" customHeight="1" thickBot="1">
      <c r="A17" s="24" t="s">
        <v>19</v>
      </c>
      <c r="B17" s="25">
        <f>B15/B13*100</f>
        <v>135.82859055908938</v>
      </c>
      <c r="C17" s="26"/>
      <c r="D17" s="25">
        <f>D15/D13*100</f>
        <v>100</v>
      </c>
      <c r="E17" s="26"/>
      <c r="F17" s="27"/>
      <c r="G17" s="26"/>
      <c r="H17" s="25">
        <f>H15/H13*100</f>
        <v>84.46601941747572</v>
      </c>
      <c r="I17" s="26"/>
      <c r="J17" s="28">
        <f>J15/J13*100</f>
        <v>135.33112582781456</v>
      </c>
      <c r="K17" s="29"/>
    </row>
    <row r="18" ht="15" customHeight="1"/>
    <row r="19" spans="1:11" ht="15" customHeight="1" thickBot="1">
      <c r="A19" s="3" t="s">
        <v>11</v>
      </c>
      <c r="J19" s="40" t="s">
        <v>16</v>
      </c>
      <c r="K19" s="40"/>
    </row>
    <row r="20" spans="1:11" ht="15" customHeight="1">
      <c r="A20" s="4" t="s">
        <v>10</v>
      </c>
      <c r="B20" s="46" t="s">
        <v>0</v>
      </c>
      <c r="C20" s="5"/>
      <c r="D20" s="46" t="s">
        <v>1</v>
      </c>
      <c r="E20" s="6"/>
      <c r="F20" s="46" t="s">
        <v>2</v>
      </c>
      <c r="G20" s="6"/>
      <c r="H20" s="46" t="s">
        <v>3</v>
      </c>
      <c r="I20" s="7"/>
      <c r="J20" s="43" t="s">
        <v>4</v>
      </c>
      <c r="K20" s="8"/>
    </row>
    <row r="21" spans="1:11" ht="15" customHeight="1">
      <c r="A21" s="9"/>
      <c r="B21" s="47"/>
      <c r="C21" s="36" t="s">
        <v>8</v>
      </c>
      <c r="D21" s="47"/>
      <c r="E21" s="36" t="s">
        <v>8</v>
      </c>
      <c r="F21" s="47"/>
      <c r="G21" s="36" t="s">
        <v>8</v>
      </c>
      <c r="H21" s="47"/>
      <c r="I21" s="34" t="s">
        <v>8</v>
      </c>
      <c r="J21" s="44"/>
      <c r="K21" s="41" t="s">
        <v>8</v>
      </c>
    </row>
    <row r="22" spans="1:11" ht="15" customHeight="1">
      <c r="A22" s="10" t="s">
        <v>7</v>
      </c>
      <c r="B22" s="48"/>
      <c r="C22" s="37"/>
      <c r="D22" s="48"/>
      <c r="E22" s="37"/>
      <c r="F22" s="48"/>
      <c r="G22" s="37"/>
      <c r="H22" s="48"/>
      <c r="I22" s="35"/>
      <c r="J22" s="45"/>
      <c r="K22" s="42"/>
    </row>
    <row r="23" spans="1:11" ht="15" customHeight="1">
      <c r="A23" s="38" t="s">
        <v>5</v>
      </c>
      <c r="B23" s="13">
        <v>1079284</v>
      </c>
      <c r="C23" s="14">
        <v>84.4</v>
      </c>
      <c r="D23" s="13">
        <v>136904</v>
      </c>
      <c r="E23" s="14">
        <v>10.7</v>
      </c>
      <c r="F23" s="13">
        <v>136</v>
      </c>
      <c r="G23" s="14">
        <v>0</v>
      </c>
      <c r="H23" s="13">
        <v>61784</v>
      </c>
      <c r="I23" s="15">
        <v>4.899999999999995</v>
      </c>
      <c r="J23" s="16">
        <v>1278108</v>
      </c>
      <c r="K23" s="17">
        <v>100</v>
      </c>
    </row>
    <row r="24" spans="1:11" ht="15" customHeight="1">
      <c r="A24" s="49"/>
      <c r="B24" s="19">
        <f>B23/B$23*100</f>
        <v>100</v>
      </c>
      <c r="C24" s="19"/>
      <c r="D24" s="19">
        <f>D23/D$23*100</f>
        <v>100</v>
      </c>
      <c r="E24" s="19"/>
      <c r="F24" s="19">
        <f>F23/F$23*100</f>
        <v>100</v>
      </c>
      <c r="G24" s="19"/>
      <c r="H24" s="19">
        <f>H23/H$23*100</f>
        <v>100</v>
      </c>
      <c r="I24" s="20"/>
      <c r="J24" s="21">
        <f>J23/J$23*100</f>
        <v>100</v>
      </c>
      <c r="K24" s="22"/>
    </row>
    <row r="25" spans="1:11" ht="15" customHeight="1">
      <c r="A25" s="38" t="s">
        <v>13</v>
      </c>
      <c r="B25" s="13">
        <v>1328976</v>
      </c>
      <c r="C25" s="14">
        <v>92.2</v>
      </c>
      <c r="D25" s="13">
        <v>105267</v>
      </c>
      <c r="E25" s="14">
        <v>7.3</v>
      </c>
      <c r="F25" s="50"/>
      <c r="G25" s="52"/>
      <c r="H25" s="13">
        <v>6610</v>
      </c>
      <c r="I25" s="15">
        <v>0.49999999999999734</v>
      </c>
      <c r="J25" s="16">
        <v>1440853</v>
      </c>
      <c r="K25" s="17">
        <v>100</v>
      </c>
    </row>
    <row r="26" spans="1:11" ht="15" customHeight="1">
      <c r="A26" s="49"/>
      <c r="B26" s="19">
        <f>B25/B$23*100</f>
        <v>123.13496725606976</v>
      </c>
      <c r="C26" s="19"/>
      <c r="D26" s="19">
        <f>D25/D$23*100</f>
        <v>76.8911061765909</v>
      </c>
      <c r="E26" s="19"/>
      <c r="F26" s="51"/>
      <c r="G26" s="53"/>
      <c r="H26" s="19">
        <f>H25/(H$23+F$23)*100</f>
        <v>10.675064599483203</v>
      </c>
      <c r="I26" s="20"/>
      <c r="J26" s="21">
        <f>J25/J$23*100</f>
        <v>112.73327449636494</v>
      </c>
      <c r="K26" s="22"/>
    </row>
    <row r="27" spans="1:11" ht="15" customHeight="1">
      <c r="A27" s="38" t="s">
        <v>15</v>
      </c>
      <c r="B27" s="13">
        <v>1446710.8009999995</v>
      </c>
      <c r="C27" s="14">
        <v>90.9</v>
      </c>
      <c r="D27" s="13">
        <v>137651</v>
      </c>
      <c r="E27" s="14">
        <v>8.6</v>
      </c>
      <c r="F27" s="50"/>
      <c r="G27" s="52"/>
      <c r="H27" s="13">
        <v>7722</v>
      </c>
      <c r="I27" s="15">
        <v>0.49999999999999467</v>
      </c>
      <c r="J27" s="16">
        <v>1592083.8009999995</v>
      </c>
      <c r="K27" s="17">
        <v>100</v>
      </c>
    </row>
    <row r="28" spans="1:11" ht="15" customHeight="1">
      <c r="A28" s="49"/>
      <c r="B28" s="19">
        <f>B27/B$23*100</f>
        <v>134.0435697184429</v>
      </c>
      <c r="C28" s="19"/>
      <c r="D28" s="19">
        <f>D27/D$23*100</f>
        <v>100.54563781920179</v>
      </c>
      <c r="E28" s="19"/>
      <c r="F28" s="51"/>
      <c r="G28" s="53"/>
      <c r="H28" s="19">
        <f>H27/(H$23+F$23)*100</f>
        <v>12.470930232558139</v>
      </c>
      <c r="I28" s="20"/>
      <c r="J28" s="21">
        <f>J27/J$23*100</f>
        <v>124.56567058495835</v>
      </c>
      <c r="K28" s="22"/>
    </row>
    <row r="29" spans="1:11" ht="15" customHeight="1">
      <c r="A29" s="38" t="s">
        <v>17</v>
      </c>
      <c r="B29" s="13">
        <v>1991957</v>
      </c>
      <c r="C29" s="14">
        <f>ROUND(B29/J29*100,1)</f>
        <v>83.9</v>
      </c>
      <c r="D29" s="13">
        <v>375704</v>
      </c>
      <c r="E29" s="14">
        <f>ROUND(D29/J29*100,1)</f>
        <v>15.8</v>
      </c>
      <c r="F29" s="50"/>
      <c r="G29" s="52"/>
      <c r="H29" s="13">
        <v>5651</v>
      </c>
      <c r="I29" s="15">
        <f>100-C29-E29</f>
        <v>0.2999999999999936</v>
      </c>
      <c r="J29" s="16">
        <v>2373312</v>
      </c>
      <c r="K29" s="17">
        <v>100</v>
      </c>
    </row>
    <row r="30" spans="1:11" ht="15" customHeight="1">
      <c r="A30" s="39"/>
      <c r="B30" s="19">
        <f>B29/B$23*100</f>
        <v>184.5628212778101</v>
      </c>
      <c r="C30" s="19"/>
      <c r="D30" s="19">
        <f>D29/D$23*100</f>
        <v>274.4287968211301</v>
      </c>
      <c r="E30" s="19"/>
      <c r="F30" s="51"/>
      <c r="G30" s="53"/>
      <c r="H30" s="19">
        <f>H29/(H$23+F$23)*100</f>
        <v>9.126291989664082</v>
      </c>
      <c r="I30" s="20"/>
      <c r="J30" s="21">
        <f>J29/J$23*100</f>
        <v>185.68947225117128</v>
      </c>
      <c r="K30" s="22"/>
    </row>
    <row r="31" spans="1:11" ht="15" customHeight="1">
      <c r="A31" s="38" t="s">
        <v>18</v>
      </c>
      <c r="B31" s="13">
        <v>2540603</v>
      </c>
      <c r="C31" s="14">
        <f>ROUND(B31/J31*100,1)</f>
        <v>93.8</v>
      </c>
      <c r="D31" s="13">
        <v>163244</v>
      </c>
      <c r="E31" s="14">
        <f>ROUND(D31/J31*100,1)</f>
        <v>6</v>
      </c>
      <c r="F31" s="50"/>
      <c r="G31" s="52"/>
      <c r="H31" s="13">
        <v>3871</v>
      </c>
      <c r="I31" s="15">
        <f>100-C31-E31</f>
        <v>0.20000000000000284</v>
      </c>
      <c r="J31" s="32">
        <v>2707717</v>
      </c>
      <c r="K31" s="17">
        <v>100</v>
      </c>
    </row>
    <row r="32" spans="1:11" ht="15" customHeight="1">
      <c r="A32" s="39"/>
      <c r="B32" s="19">
        <f>B31/B$23*100</f>
        <v>235.3970780628639</v>
      </c>
      <c r="C32" s="19"/>
      <c r="D32" s="19">
        <f>D31/D$23*100</f>
        <v>119.23975924735582</v>
      </c>
      <c r="E32" s="19"/>
      <c r="F32" s="51"/>
      <c r="G32" s="53"/>
      <c r="H32" s="19">
        <f>H31/(H$23+F$23)*100</f>
        <v>6.251614987080104</v>
      </c>
      <c r="I32" s="20"/>
      <c r="J32" s="21">
        <f>J31/J$23*100</f>
        <v>211.8535366338369</v>
      </c>
      <c r="K32" s="22"/>
    </row>
    <row r="33" spans="1:11" ht="30" customHeight="1" thickBot="1">
      <c r="A33" s="24" t="s">
        <v>19</v>
      </c>
      <c r="B33" s="25">
        <f>B31/B29*100</f>
        <v>127.5430644336198</v>
      </c>
      <c r="C33" s="30"/>
      <c r="D33" s="25">
        <f>D31/D29*100</f>
        <v>43.4501628941933</v>
      </c>
      <c r="E33" s="30"/>
      <c r="F33" s="27"/>
      <c r="G33" s="30"/>
      <c r="H33" s="25">
        <f>H31/H29*100</f>
        <v>68.50115023889578</v>
      </c>
      <c r="I33" s="30"/>
      <c r="J33" s="28">
        <f>J31/J29*100</f>
        <v>114.09022496831432</v>
      </c>
      <c r="K33" s="31"/>
    </row>
    <row r="34" ht="15" customHeight="1">
      <c r="A34" s="3" t="s">
        <v>20</v>
      </c>
    </row>
    <row r="35" ht="15" customHeight="1">
      <c r="A35" s="3" t="s">
        <v>12</v>
      </c>
    </row>
    <row r="36" ht="15" customHeight="1">
      <c r="A36" s="3" t="s">
        <v>14</v>
      </c>
    </row>
    <row r="37" ht="15" customHeight="1">
      <c r="A37" s="3" t="s">
        <v>6</v>
      </c>
    </row>
    <row r="38" ht="12">
      <c r="A38" s="33" t="s">
        <v>22</v>
      </c>
    </row>
  </sheetData>
  <sheetProtection/>
  <mergeCells count="48">
    <mergeCell ref="E21:E22"/>
    <mergeCell ref="B20:B22"/>
    <mergeCell ref="D20:D22"/>
    <mergeCell ref="I21:I22"/>
    <mergeCell ref="A15:A16"/>
    <mergeCell ref="A7:A8"/>
    <mergeCell ref="A9:A10"/>
    <mergeCell ref="F9:F10"/>
    <mergeCell ref="G9:G10"/>
    <mergeCell ref="G11:G12"/>
    <mergeCell ref="C5:C6"/>
    <mergeCell ref="A11:A12"/>
    <mergeCell ref="B4:B6"/>
    <mergeCell ref="D4:D6"/>
    <mergeCell ref="G15:G16"/>
    <mergeCell ref="A31:A32"/>
    <mergeCell ref="F13:F14"/>
    <mergeCell ref="G13:G14"/>
    <mergeCell ref="F15:F16"/>
    <mergeCell ref="F11:F12"/>
    <mergeCell ref="K21:K22"/>
    <mergeCell ref="F20:F22"/>
    <mergeCell ref="H20:H22"/>
    <mergeCell ref="J20:J22"/>
    <mergeCell ref="C21:C22"/>
    <mergeCell ref="F31:F32"/>
    <mergeCell ref="G31:G32"/>
    <mergeCell ref="F27:F28"/>
    <mergeCell ref="G27:G28"/>
    <mergeCell ref="G21:G22"/>
    <mergeCell ref="A27:A28"/>
    <mergeCell ref="F29:F30"/>
    <mergeCell ref="G29:G30"/>
    <mergeCell ref="A29:A30"/>
    <mergeCell ref="A23:A24"/>
    <mergeCell ref="A25:A26"/>
    <mergeCell ref="F25:F26"/>
    <mergeCell ref="G25:G26"/>
    <mergeCell ref="I5:I6"/>
    <mergeCell ref="G5:G6"/>
    <mergeCell ref="E5:E6"/>
    <mergeCell ref="A13:A14"/>
    <mergeCell ref="J3:K3"/>
    <mergeCell ref="J19:K19"/>
    <mergeCell ref="K5:K6"/>
    <mergeCell ref="J4:J6"/>
    <mergeCell ref="F4:F6"/>
    <mergeCell ref="H4:H6"/>
  </mergeCells>
  <printOptions/>
  <pageMargins left="0.7874015748031497" right="0.3937007874015748" top="0.984251968503937" bottom="0.984251968503937" header="0.5118110236220472" footer="0.5118110236220472"/>
  <pageSetup firstPageNumber="304" useFirstPageNumber="1" horizontalDpi="600" verticalDpi="600" orientation="portrait" paperSize="9" r:id="rId2"/>
  <headerFooter differentOddEven="1">
    <oddHeader>&amp;L&amp;"ＭＳ ゴシック,標準"&amp;12Ⅱ　市町村税の納税
　３　　滞納整理の状況</oddHeader>
    <oddFooter>&amp;C&amp;"ＭＳ ゴシック,標準"&amp;P</oddFooter>
    <evenFooter>&amp;C&amp;"ＭＳ ゴシック,標準"&amp;P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2013-03-03T09:40:51Z</cp:lastPrinted>
  <dcterms:created xsi:type="dcterms:W3CDTF">2009-03-03T04:42:02Z</dcterms:created>
  <dcterms:modified xsi:type="dcterms:W3CDTF">2013-03-03T09:41:00Z</dcterms:modified>
  <cp:category/>
  <cp:version/>
  <cp:contentType/>
  <cp:contentStatus/>
</cp:coreProperties>
</file>