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8550" activeTab="0"/>
  </bookViews>
  <sheets>
    <sheet name="(2)　差押処分の推移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<sst xmlns="http://schemas.openxmlformats.org/spreadsheetml/2006/main" count="46" uniqueCount="24">
  <si>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債権</t>
  </si>
  <si>
    <t>不動産</t>
  </si>
  <si>
    <t>電話加入権</t>
  </si>
  <si>
    <t>その他</t>
  </si>
  <si>
    <t>合計</t>
  </si>
  <si>
    <t>１９年度</t>
  </si>
  <si>
    <t>　資料　「徴収に関する取組状況調」</t>
  </si>
  <si>
    <t>年度</t>
  </si>
  <si>
    <t>構成比　　　％</t>
  </si>
  <si>
    <t>　税額</t>
  </si>
  <si>
    <t>　件数</t>
  </si>
  <si>
    <t>財産名</t>
  </si>
  <si>
    <t>２０年度</t>
  </si>
  <si>
    <t>　「件数」は差押処分調書の件数、「税額」は差押えた滞納税額</t>
  </si>
  <si>
    <t>２１年度</t>
  </si>
  <si>
    <t>　２０年度以降、電話加入権は「その他」に計上</t>
  </si>
  <si>
    <t>（単位：件）</t>
  </si>
  <si>
    <t>（単位：千円）</t>
  </si>
  <si>
    <t>２２年度</t>
  </si>
  <si>
    <t>２３年度</t>
  </si>
  <si>
    <t>伸長率
23/22(%)</t>
  </si>
  <si>
    <t>　下段の数値は、平成19年度を100とした場合の割合である。</t>
  </si>
  <si>
    <t>　(2)　差押処分の推移</t>
  </si>
  <si>
    <t>　なお、単位未満四捨五入のため、合計が一致しないことがある。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</si>
</sst>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16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3" fillId="0" borderId="17" xfId="48" applyNumberFormat="1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24" xfId="48" applyFont="1" applyBorder="1" applyAlignment="1">
      <alignment horizontal="center" vertical="center" wrapText="1"/>
    </xf>
    <xf numFmtId="176" fontId="3" fillId="0" borderId="25" xfId="48" applyNumberFormat="1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176" fontId="3" fillId="0" borderId="27" xfId="48" applyNumberFormat="1" applyFont="1" applyBorder="1" applyAlignment="1">
      <alignment vertical="center"/>
    </xf>
    <xf numFmtId="176" fontId="3" fillId="0" borderId="28" xfId="48" applyNumberFormat="1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0" xfId="48" applyFont="1" applyBorder="1" applyAlignment="1">
      <alignment horizontal="left" vertical="center"/>
    </xf>
    <xf numFmtId="176" fontId="3" fillId="0" borderId="0" xfId="48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32" xfId="48" applyFont="1" applyBorder="1" applyAlignment="1">
      <alignment horizontal="center" vertical="center" wrapText="1"/>
    </xf>
    <xf numFmtId="0" fontId="3" fillId="0" borderId="0" xfId="60" applyFont="1">
      <alignment vertical="center"/>
      <protection/>
    </xf>
    <xf numFmtId="38" fontId="3" fillId="0" borderId="33" xfId="48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/>
    </xf>
    <xf numFmtId="38" fontId="3" fillId="0" borderId="36" xfId="48" applyFont="1" applyBorder="1" applyAlignment="1">
      <alignment horizontal="center" vertical="center"/>
    </xf>
    <xf numFmtId="176" fontId="3" fillId="0" borderId="35" xfId="48" applyNumberFormat="1" applyFont="1" applyBorder="1" applyAlignment="1">
      <alignment horizontal="center" vertical="center"/>
    </xf>
    <xf numFmtId="176" fontId="3" fillId="0" borderId="36" xfId="48" applyNumberFormat="1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71500"/>
          <a:ext cx="600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9050" y="3800475"/>
          <a:ext cx="590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="98" zoomScaleNormal="98" zoomScalePageLayoutView="0" workbookViewId="0" topLeftCell="A1">
      <selection activeCell="E5" sqref="E5:E6"/>
    </sheetView>
  </sheetViews>
  <sheetFormatPr defaultColWidth="9.33203125" defaultRowHeight="11.25"/>
  <cols>
    <col min="1" max="1" width="10.66015625" style="3" customWidth="1"/>
    <col min="2" max="2" width="12.83203125" style="2" customWidth="1"/>
    <col min="3" max="3" width="7.83203125" style="2" customWidth="1"/>
    <col min="4" max="4" width="12" style="2" customWidth="1"/>
    <col min="5" max="5" width="7.83203125" style="2" customWidth="1"/>
    <col min="6" max="6" width="12" style="2" customWidth="1"/>
    <col min="7" max="7" width="7.83203125" style="2" customWidth="1"/>
    <col min="8" max="8" width="12" style="2" customWidth="1"/>
    <col min="9" max="9" width="7.83203125" style="2" customWidth="1"/>
    <col min="10" max="10" width="12.83203125" style="2" customWidth="1"/>
    <col min="11" max="11" width="7.8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 customWidth="1"/>
  </cols>
  <sheetData>
    <row r="1" ht="15" customHeight="1">
      <c r="A1" s="1" t="s">
        <v>22</v>
      </c>
    </row>
    <row r="2" ht="15" customHeight="1">
      <c r="A2" s="1"/>
    </row>
    <row r="3" spans="1:10" ht="15" customHeight="1" thickBot="1">
      <c r="A3" s="3" t="s">
        <v>10</v>
      </c>
      <c r="J3" s="2" t="s">
        <v>16</v>
      </c>
    </row>
    <row r="4" spans="1:11" ht="15" customHeight="1">
      <c r="A4" s="4" t="s">
        <v>11</v>
      </c>
      <c r="B4" s="46" t="s">
        <v>0</v>
      </c>
      <c r="C4" s="5"/>
      <c r="D4" s="46" t="s">
        <v>1</v>
      </c>
      <c r="E4" s="5"/>
      <c r="F4" s="46" t="s">
        <v>2</v>
      </c>
      <c r="G4" s="5"/>
      <c r="H4" s="46" t="s">
        <v>3</v>
      </c>
      <c r="I4" s="6"/>
      <c r="J4" s="49" t="s">
        <v>4</v>
      </c>
      <c r="K4" s="7"/>
    </row>
    <row r="5" spans="1:11" ht="15" customHeight="1">
      <c r="A5" s="8"/>
      <c r="B5" s="47"/>
      <c r="C5" s="52" t="s">
        <v>8</v>
      </c>
      <c r="D5" s="47"/>
      <c r="E5" s="52" t="s">
        <v>8</v>
      </c>
      <c r="F5" s="47"/>
      <c r="G5" s="52" t="s">
        <v>8</v>
      </c>
      <c r="H5" s="47"/>
      <c r="I5" s="54" t="s">
        <v>8</v>
      </c>
      <c r="J5" s="50"/>
      <c r="K5" s="56" t="s">
        <v>8</v>
      </c>
    </row>
    <row r="6" spans="1:15" s="11" customFormat="1" ht="15" customHeight="1">
      <c r="A6" s="9" t="s">
        <v>7</v>
      </c>
      <c r="B6" s="48"/>
      <c r="C6" s="53"/>
      <c r="D6" s="48"/>
      <c r="E6" s="53"/>
      <c r="F6" s="48"/>
      <c r="G6" s="53"/>
      <c r="H6" s="48"/>
      <c r="I6" s="55"/>
      <c r="J6" s="51"/>
      <c r="K6" s="57"/>
      <c r="L6" s="10"/>
      <c r="M6" s="10"/>
      <c r="N6" s="10"/>
      <c r="O6" s="10"/>
    </row>
    <row r="7" spans="1:15" s="11" customFormat="1" ht="15" customHeight="1">
      <c r="A7" s="43" t="s">
        <v>5</v>
      </c>
      <c r="B7" s="12">
        <v>11573</v>
      </c>
      <c r="C7" s="13">
        <v>77.6</v>
      </c>
      <c r="D7" s="12">
        <v>2920</v>
      </c>
      <c r="E7" s="13">
        <v>19.6</v>
      </c>
      <c r="F7" s="12">
        <v>355</v>
      </c>
      <c r="G7" s="13">
        <v>2.4</v>
      </c>
      <c r="H7" s="12">
        <v>74</v>
      </c>
      <c r="I7" s="14">
        <v>0.40000000000000435</v>
      </c>
      <c r="J7" s="15">
        <v>14922</v>
      </c>
      <c r="K7" s="16">
        <v>100</v>
      </c>
      <c r="L7" s="17"/>
      <c r="M7" s="17"/>
      <c r="N7" s="17"/>
      <c r="O7" s="17"/>
    </row>
    <row r="8" spans="1:15" s="11" customFormat="1" ht="15" customHeight="1">
      <c r="A8" s="44"/>
      <c r="B8" s="18">
        <f>B7/B$7*100</f>
        <v>100</v>
      </c>
      <c r="C8" s="18"/>
      <c r="D8" s="18">
        <f>D7/$D$7*100</f>
        <v>100</v>
      </c>
      <c r="E8" s="18"/>
      <c r="F8" s="18">
        <f>F7/F$7*100</f>
        <v>100</v>
      </c>
      <c r="G8" s="18"/>
      <c r="H8" s="18">
        <f>H7/H$7*100</f>
        <v>100</v>
      </c>
      <c r="I8" s="19"/>
      <c r="J8" s="20">
        <f>J7/J$7*100</f>
        <v>100</v>
      </c>
      <c r="K8" s="21"/>
      <c r="L8" s="17"/>
      <c r="M8" s="17"/>
      <c r="N8" s="17"/>
      <c r="O8" s="17"/>
    </row>
    <row r="9" spans="1:15" ht="15" customHeight="1">
      <c r="A9" s="43" t="s">
        <v>12</v>
      </c>
      <c r="B9" s="12">
        <v>13085</v>
      </c>
      <c r="C9" s="13">
        <v>80</v>
      </c>
      <c r="D9" s="12">
        <v>3041</v>
      </c>
      <c r="E9" s="13">
        <v>18.6</v>
      </c>
      <c r="F9" s="37"/>
      <c r="G9" s="39"/>
      <c r="H9" s="12">
        <v>229</v>
      </c>
      <c r="I9" s="14">
        <v>1.3999999999999986</v>
      </c>
      <c r="J9" s="15">
        <v>16355</v>
      </c>
      <c r="K9" s="16">
        <v>100</v>
      </c>
      <c r="L9" s="22"/>
      <c r="M9" s="22"/>
      <c r="N9" s="22"/>
      <c r="O9" s="22"/>
    </row>
    <row r="10" spans="1:15" ht="15" customHeight="1">
      <c r="A10" s="44"/>
      <c r="B10" s="18">
        <f>B9/B$7*100</f>
        <v>113.06489242201675</v>
      </c>
      <c r="C10" s="18"/>
      <c r="D10" s="18">
        <f>D9/$D$7*100</f>
        <v>104.14383561643837</v>
      </c>
      <c r="E10" s="18"/>
      <c r="F10" s="38"/>
      <c r="G10" s="40"/>
      <c r="H10" s="18">
        <f>H9/(H$7+F$7)*100</f>
        <v>53.379953379953385</v>
      </c>
      <c r="I10" s="19"/>
      <c r="J10" s="20">
        <f>J9/J$7*100</f>
        <v>109.60327033909662</v>
      </c>
      <c r="K10" s="21"/>
      <c r="L10" s="22"/>
      <c r="M10" s="22"/>
      <c r="N10" s="22"/>
      <c r="O10" s="22"/>
    </row>
    <row r="11" spans="1:15" ht="15" customHeight="1">
      <c r="A11" s="43" t="s">
        <v>14</v>
      </c>
      <c r="B11" s="12">
        <v>15565</v>
      </c>
      <c r="C11" s="13">
        <v>81.5</v>
      </c>
      <c r="D11" s="12">
        <v>3337</v>
      </c>
      <c r="E11" s="13">
        <v>17.5</v>
      </c>
      <c r="F11" s="39"/>
      <c r="G11" s="41"/>
      <c r="H11" s="12">
        <v>207</v>
      </c>
      <c r="I11" s="14">
        <v>1</v>
      </c>
      <c r="J11" s="15">
        <v>19109</v>
      </c>
      <c r="K11" s="16">
        <v>100</v>
      </c>
      <c r="L11" s="22"/>
      <c r="M11" s="22"/>
      <c r="N11" s="22"/>
      <c r="O11" s="22"/>
    </row>
    <row r="12" spans="1:15" ht="15" customHeight="1">
      <c r="A12" s="44"/>
      <c r="B12" s="18">
        <f>B11/B$7*100</f>
        <v>134.49408105072152</v>
      </c>
      <c r="C12" s="18"/>
      <c r="D12" s="18">
        <f>D11/$D$7*100</f>
        <v>114.28082191780821</v>
      </c>
      <c r="E12" s="18"/>
      <c r="F12" s="40"/>
      <c r="G12" s="42"/>
      <c r="H12" s="18">
        <f>H11/(H$7+F$7)*100</f>
        <v>48.25174825174825</v>
      </c>
      <c r="I12" s="19"/>
      <c r="J12" s="20">
        <f>J11/J$7*100</f>
        <v>128.05924138855383</v>
      </c>
      <c r="K12" s="21"/>
      <c r="L12" s="22"/>
      <c r="M12" s="22"/>
      <c r="N12" s="22"/>
      <c r="O12" s="22"/>
    </row>
    <row r="13" spans="1:11" ht="15" customHeight="1">
      <c r="A13" s="43" t="s">
        <v>18</v>
      </c>
      <c r="B13" s="12">
        <v>17862</v>
      </c>
      <c r="C13" s="13">
        <f>ROUND(B13/J13*100,1)</f>
        <v>83.1</v>
      </c>
      <c r="D13" s="12">
        <v>3504</v>
      </c>
      <c r="E13" s="13">
        <f>ROUND(D13/J13*100,1)</f>
        <v>16.3</v>
      </c>
      <c r="F13" s="39"/>
      <c r="G13" s="41"/>
      <c r="H13" s="12">
        <v>129</v>
      </c>
      <c r="I13" s="14">
        <f>100-C13-E13</f>
        <v>0.600000000000005</v>
      </c>
      <c r="J13" s="15">
        <v>21495</v>
      </c>
      <c r="K13" s="16">
        <v>100</v>
      </c>
    </row>
    <row r="14" spans="1:11" ht="15" customHeight="1">
      <c r="A14" s="45"/>
      <c r="B14" s="18">
        <f>B13/B$7*100</f>
        <v>154.34200293787262</v>
      </c>
      <c r="C14" s="18"/>
      <c r="D14" s="18">
        <f>D13/$D$7*100</f>
        <v>120</v>
      </c>
      <c r="E14" s="18"/>
      <c r="F14" s="40"/>
      <c r="G14" s="42"/>
      <c r="H14" s="18">
        <f>H13/(H$7+F$7)*100</f>
        <v>30.069930069930066</v>
      </c>
      <c r="I14" s="19"/>
      <c r="J14" s="20">
        <f>J13/J$7*100</f>
        <v>144.04905508644953</v>
      </c>
      <c r="K14" s="21"/>
    </row>
    <row r="15" spans="1:11" ht="15" customHeight="1">
      <c r="A15" s="43" t="s">
        <v>19</v>
      </c>
      <c r="B15" s="12">
        <v>24035</v>
      </c>
      <c r="C15" s="13">
        <f>ROUND(B15/J15*100,1)</f>
        <v>85.9</v>
      </c>
      <c r="D15" s="12">
        <v>3873</v>
      </c>
      <c r="E15" s="13">
        <f>ROUND(D15/J15*100,1)</f>
        <v>13.8</v>
      </c>
      <c r="F15" s="39"/>
      <c r="G15" s="41"/>
      <c r="H15" s="12">
        <f>J15-B15-D15</f>
        <v>84</v>
      </c>
      <c r="I15" s="14">
        <f>100-C15-E15</f>
        <v>0.2999999999999936</v>
      </c>
      <c r="J15" s="15">
        <v>27992</v>
      </c>
      <c r="K15" s="16">
        <v>100</v>
      </c>
    </row>
    <row r="16" spans="1:11" ht="15" customHeight="1">
      <c r="A16" s="45"/>
      <c r="B16" s="18">
        <f>B15/B$7*100</f>
        <v>207.68167285924136</v>
      </c>
      <c r="C16" s="18"/>
      <c r="D16" s="18">
        <f>D15/$D$7*100</f>
        <v>132.63698630136986</v>
      </c>
      <c r="E16" s="18"/>
      <c r="F16" s="40"/>
      <c r="G16" s="42"/>
      <c r="H16" s="18">
        <f>H15/(H$7+F$7)*100</f>
        <v>19.58041958041958</v>
      </c>
      <c r="I16" s="19"/>
      <c r="J16" s="20">
        <f>J15/J$7*100</f>
        <v>187.58879506768528</v>
      </c>
      <c r="K16" s="21"/>
    </row>
    <row r="17" spans="1:11" ht="30" customHeight="1" thickBot="1">
      <c r="A17" s="35" t="s">
        <v>20</v>
      </c>
      <c r="B17" s="24">
        <f>B15/B13*100</f>
        <v>134.55939984324263</v>
      </c>
      <c r="C17" s="25"/>
      <c r="D17" s="24">
        <f>D15/D13*100</f>
        <v>110.53082191780821</v>
      </c>
      <c r="E17" s="25"/>
      <c r="F17" s="26"/>
      <c r="G17" s="25"/>
      <c r="H17" s="24">
        <f>H15/H13*100</f>
        <v>65.11627906976744</v>
      </c>
      <c r="I17" s="25"/>
      <c r="J17" s="27">
        <f>J15/J13*100</f>
        <v>130.22563386834148</v>
      </c>
      <c r="K17" s="28"/>
    </row>
    <row r="18" spans="1:11" ht="15" customHeight="1">
      <c r="A18" s="29"/>
      <c r="B18" s="30"/>
      <c r="C18" s="22"/>
      <c r="D18" s="30"/>
      <c r="E18" s="22"/>
      <c r="F18" s="30"/>
      <c r="G18" s="22"/>
      <c r="H18" s="30"/>
      <c r="I18" s="22"/>
      <c r="J18" s="30"/>
      <c r="K18" s="31"/>
    </row>
    <row r="19" spans="1:10" ht="15" customHeight="1" thickBot="1">
      <c r="A19" s="3" t="s">
        <v>9</v>
      </c>
      <c r="J19" s="2" t="s">
        <v>17</v>
      </c>
    </row>
    <row r="20" spans="1:11" ht="15" customHeight="1">
      <c r="A20" s="4" t="s">
        <v>11</v>
      </c>
      <c r="B20" s="46" t="s">
        <v>0</v>
      </c>
      <c r="C20" s="5"/>
      <c r="D20" s="46" t="s">
        <v>1</v>
      </c>
      <c r="E20" s="5"/>
      <c r="F20" s="46" t="s">
        <v>2</v>
      </c>
      <c r="G20" s="5"/>
      <c r="H20" s="46" t="s">
        <v>3</v>
      </c>
      <c r="I20" s="6"/>
      <c r="J20" s="49" t="s">
        <v>4</v>
      </c>
      <c r="K20" s="7"/>
    </row>
    <row r="21" spans="1:11" ht="15" customHeight="1">
      <c r="A21" s="8"/>
      <c r="B21" s="47"/>
      <c r="C21" s="52" t="s">
        <v>8</v>
      </c>
      <c r="D21" s="47"/>
      <c r="E21" s="52" t="s">
        <v>8</v>
      </c>
      <c r="F21" s="47"/>
      <c r="G21" s="52" t="s">
        <v>8</v>
      </c>
      <c r="H21" s="47"/>
      <c r="I21" s="54" t="s">
        <v>8</v>
      </c>
      <c r="J21" s="50"/>
      <c r="K21" s="56" t="s">
        <v>8</v>
      </c>
    </row>
    <row r="22" spans="1:11" ht="15" customHeight="1">
      <c r="A22" s="9" t="s">
        <v>7</v>
      </c>
      <c r="B22" s="48"/>
      <c r="C22" s="53"/>
      <c r="D22" s="48"/>
      <c r="E22" s="53"/>
      <c r="F22" s="48"/>
      <c r="G22" s="53"/>
      <c r="H22" s="48"/>
      <c r="I22" s="55"/>
      <c r="J22" s="51"/>
      <c r="K22" s="57"/>
    </row>
    <row r="23" spans="1:11" ht="15" customHeight="1">
      <c r="A23" s="43" t="s">
        <v>5</v>
      </c>
      <c r="B23" s="12">
        <v>6517181</v>
      </c>
      <c r="C23" s="13">
        <v>62.8</v>
      </c>
      <c r="D23" s="12">
        <v>3456421</v>
      </c>
      <c r="E23" s="13">
        <v>33.3</v>
      </c>
      <c r="F23" s="12">
        <v>202974</v>
      </c>
      <c r="G23" s="13">
        <v>2</v>
      </c>
      <c r="H23" s="12">
        <v>208864</v>
      </c>
      <c r="I23" s="14">
        <v>1.9000000000000057</v>
      </c>
      <c r="J23" s="15">
        <v>10385440</v>
      </c>
      <c r="K23" s="16">
        <v>100</v>
      </c>
    </row>
    <row r="24" spans="1:11" ht="15" customHeight="1">
      <c r="A24" s="44"/>
      <c r="B24" s="18">
        <v>100</v>
      </c>
      <c r="C24" s="18"/>
      <c r="D24" s="18">
        <v>100</v>
      </c>
      <c r="E24" s="18"/>
      <c r="F24" s="18">
        <v>100</v>
      </c>
      <c r="G24" s="18"/>
      <c r="H24" s="18">
        <v>100</v>
      </c>
      <c r="I24" s="19"/>
      <c r="J24" s="20">
        <v>100</v>
      </c>
      <c r="K24" s="21"/>
    </row>
    <row r="25" spans="1:11" ht="15" customHeight="1">
      <c r="A25" s="43" t="s">
        <v>12</v>
      </c>
      <c r="B25" s="12">
        <v>7512449</v>
      </c>
      <c r="C25" s="13">
        <v>62.1</v>
      </c>
      <c r="D25" s="12">
        <v>4186011</v>
      </c>
      <c r="E25" s="13">
        <v>34.6</v>
      </c>
      <c r="F25" s="39"/>
      <c r="G25" s="41"/>
      <c r="H25" s="12">
        <v>405115</v>
      </c>
      <c r="I25" s="14">
        <v>3.299999999999997</v>
      </c>
      <c r="J25" s="15">
        <v>12103575</v>
      </c>
      <c r="K25" s="16">
        <v>100</v>
      </c>
    </row>
    <row r="26" spans="1:11" ht="15" customHeight="1">
      <c r="A26" s="44"/>
      <c r="B26" s="18">
        <f>B25/B$23*100</f>
        <v>115.27144941961869</v>
      </c>
      <c r="C26" s="18"/>
      <c r="D26" s="18">
        <f>D25/D$23*100</f>
        <v>121.10825041278248</v>
      </c>
      <c r="E26" s="18"/>
      <c r="F26" s="40"/>
      <c r="G26" s="42"/>
      <c r="H26" s="18">
        <f>H25/(H$23+F$23)*100</f>
        <v>98.36756200253498</v>
      </c>
      <c r="I26" s="19"/>
      <c r="J26" s="20">
        <f>J25/J$23*100</f>
        <v>116.54369001217088</v>
      </c>
      <c r="K26" s="21"/>
    </row>
    <row r="27" spans="1:11" ht="15" customHeight="1">
      <c r="A27" s="43" t="s">
        <v>14</v>
      </c>
      <c r="B27" s="12">
        <v>9175756.745</v>
      </c>
      <c r="C27" s="13">
        <v>69.3</v>
      </c>
      <c r="D27" s="12">
        <v>3673590.986</v>
      </c>
      <c r="E27" s="13">
        <v>27.7</v>
      </c>
      <c r="F27" s="39"/>
      <c r="G27" s="41"/>
      <c r="H27" s="12">
        <v>398749</v>
      </c>
      <c r="I27" s="14">
        <v>3.0000000000000036</v>
      </c>
      <c r="J27" s="15">
        <v>13248096.730999999</v>
      </c>
      <c r="K27" s="16">
        <v>100</v>
      </c>
    </row>
    <row r="28" spans="1:11" ht="15" customHeight="1">
      <c r="A28" s="44"/>
      <c r="B28" s="18">
        <f>B27/B$23*100</f>
        <v>140.7933390986072</v>
      </c>
      <c r="C28" s="18"/>
      <c r="D28" s="18">
        <f>D27/D$23*100</f>
        <v>106.28308837378317</v>
      </c>
      <c r="E28" s="18"/>
      <c r="F28" s="40"/>
      <c r="G28" s="42"/>
      <c r="H28" s="18">
        <f>H27/(H$23+F$23)*100</f>
        <v>96.82180857521647</v>
      </c>
      <c r="I28" s="19"/>
      <c r="J28" s="20">
        <f>J27/J$23*100</f>
        <v>127.56413527977628</v>
      </c>
      <c r="K28" s="21"/>
    </row>
    <row r="29" spans="1:11" ht="15" customHeight="1">
      <c r="A29" s="43" t="s">
        <v>18</v>
      </c>
      <c r="B29" s="12">
        <v>9735622</v>
      </c>
      <c r="C29" s="13">
        <f>ROUND(B29/J29*100,1)</f>
        <v>69.5</v>
      </c>
      <c r="D29" s="12">
        <v>4052657</v>
      </c>
      <c r="E29" s="13">
        <f>ROUND(D29/J29*100,1)</f>
        <v>28.9</v>
      </c>
      <c r="F29" s="39"/>
      <c r="G29" s="41"/>
      <c r="H29" s="12">
        <v>221148</v>
      </c>
      <c r="I29" s="14">
        <f>100-C29-E29</f>
        <v>1.6000000000000014</v>
      </c>
      <c r="J29" s="15">
        <v>14009427</v>
      </c>
      <c r="K29" s="16">
        <v>100</v>
      </c>
    </row>
    <row r="30" spans="1:11" ht="15" customHeight="1">
      <c r="A30" s="45"/>
      <c r="B30" s="18">
        <f>B29/B$23*100</f>
        <v>149.38394376341552</v>
      </c>
      <c r="C30" s="18"/>
      <c r="D30" s="18">
        <f>D29/D$23*100</f>
        <v>117.2500977166844</v>
      </c>
      <c r="E30" s="18"/>
      <c r="F30" s="40"/>
      <c r="G30" s="42"/>
      <c r="H30" s="18">
        <f>H29/(H$23+F$23)*100</f>
        <v>53.697813217818656</v>
      </c>
      <c r="I30" s="19"/>
      <c r="J30" s="20">
        <f>J29/J$23*100</f>
        <v>134.89488168050656</v>
      </c>
      <c r="K30" s="21"/>
    </row>
    <row r="31" spans="1:11" ht="15" customHeight="1">
      <c r="A31" s="43" t="s">
        <v>19</v>
      </c>
      <c r="B31" s="12">
        <v>13209319</v>
      </c>
      <c r="C31" s="13">
        <f>ROUND(B31/J31*100,1)</f>
        <v>76.2</v>
      </c>
      <c r="D31" s="12">
        <v>3918002</v>
      </c>
      <c r="E31" s="13">
        <f>ROUND(D31/J31*100,1)</f>
        <v>22.6</v>
      </c>
      <c r="F31" s="39"/>
      <c r="G31" s="41"/>
      <c r="H31" s="34">
        <v>196612</v>
      </c>
      <c r="I31" s="14">
        <f>100-C31-E31</f>
        <v>1.1999999999999957</v>
      </c>
      <c r="J31" s="15">
        <v>17323925</v>
      </c>
      <c r="K31" s="16">
        <v>100</v>
      </c>
    </row>
    <row r="32" spans="1:11" ht="15" customHeight="1">
      <c r="A32" s="45"/>
      <c r="B32" s="18">
        <f>B31/B$23*100</f>
        <v>202.6845502679763</v>
      </c>
      <c r="C32" s="18"/>
      <c r="D32" s="18">
        <f>D31/D$23*100</f>
        <v>113.35430492986819</v>
      </c>
      <c r="E32" s="18"/>
      <c r="F32" s="40"/>
      <c r="G32" s="42"/>
      <c r="H32" s="18">
        <f>H31/(H$23+F$23)*100</f>
        <v>47.74013082814116</v>
      </c>
      <c r="I32" s="19"/>
      <c r="J32" s="20">
        <f>J31/J$23*100</f>
        <v>166.80973555285092</v>
      </c>
      <c r="K32" s="21"/>
    </row>
    <row r="33" spans="1:11" ht="30" customHeight="1" thickBot="1">
      <c r="A33" s="23" t="s">
        <v>20</v>
      </c>
      <c r="B33" s="24">
        <f>B31/B29*100</f>
        <v>135.6802780551669</v>
      </c>
      <c r="C33" s="32"/>
      <c r="D33" s="24">
        <f>D31/D29*100</f>
        <v>96.67736499782735</v>
      </c>
      <c r="E33" s="32"/>
      <c r="F33" s="26"/>
      <c r="G33" s="32"/>
      <c r="H33" s="24">
        <f>H31/H29*100</f>
        <v>88.90516758008211</v>
      </c>
      <c r="I33" s="32"/>
      <c r="J33" s="27">
        <f>J31/J29*100</f>
        <v>123.6590547207962</v>
      </c>
      <c r="K33" s="33"/>
    </row>
    <row r="34" ht="15" customHeight="1">
      <c r="A34" s="3" t="s">
        <v>21</v>
      </c>
    </row>
    <row r="35" ht="15" customHeight="1">
      <c r="A35" s="3" t="s">
        <v>13</v>
      </c>
    </row>
    <row r="36" ht="15" customHeight="1">
      <c r="A36" s="29" t="s">
        <v>15</v>
      </c>
    </row>
    <row r="37" ht="15" customHeight="1">
      <c r="A37" s="3" t="s">
        <v>6</v>
      </c>
    </row>
    <row r="38" ht="12">
      <c r="A38" s="36" t="s">
        <v>23</v>
      </c>
    </row>
  </sheetData>
  <sheetProtection/>
  <mergeCells count="46">
    <mergeCell ref="B4:B6"/>
    <mergeCell ref="D4:D6"/>
    <mergeCell ref="F4:F6"/>
    <mergeCell ref="F11:F12"/>
    <mergeCell ref="H4:H6"/>
    <mergeCell ref="J4:J6"/>
    <mergeCell ref="C5:C6"/>
    <mergeCell ref="E5:E6"/>
    <mergeCell ref="G5:G6"/>
    <mergeCell ref="I5:I6"/>
    <mergeCell ref="K5:K6"/>
    <mergeCell ref="G15:G16"/>
    <mergeCell ref="F13:F14"/>
    <mergeCell ref="G13:G14"/>
    <mergeCell ref="K21:K22"/>
    <mergeCell ref="A7:A8"/>
    <mergeCell ref="A9:A10"/>
    <mergeCell ref="A11:A12"/>
    <mergeCell ref="A13:A14"/>
    <mergeCell ref="A15:A16"/>
    <mergeCell ref="A29:A30"/>
    <mergeCell ref="J20:J22"/>
    <mergeCell ref="C21:C22"/>
    <mergeCell ref="E21:E22"/>
    <mergeCell ref="G21:G22"/>
    <mergeCell ref="I21:I22"/>
    <mergeCell ref="H20:H22"/>
    <mergeCell ref="A27:A28"/>
    <mergeCell ref="F27:F28"/>
    <mergeCell ref="G27:G28"/>
    <mergeCell ref="F15:F16"/>
    <mergeCell ref="A31:A32"/>
    <mergeCell ref="F31:F32"/>
    <mergeCell ref="G31:G32"/>
    <mergeCell ref="B20:B22"/>
    <mergeCell ref="D20:D22"/>
    <mergeCell ref="F20:F22"/>
    <mergeCell ref="F29:F30"/>
    <mergeCell ref="G29:G30"/>
    <mergeCell ref="F9:F10"/>
    <mergeCell ref="G9:G10"/>
    <mergeCell ref="G25:G26"/>
    <mergeCell ref="F25:F26"/>
    <mergeCell ref="G11:G12"/>
    <mergeCell ref="A23:A24"/>
    <mergeCell ref="A25:A26"/>
  </mergeCells>
  <printOptions/>
  <pageMargins left="0.5905511811023623" right="0.3937007874015748" top="0.984251968503937" bottom="0.984251968503937" header="0.5118110236220472" footer="0.5118110236220472"/>
  <pageSetup firstPageNumber="295" useFirstPageNumber="1" horizontalDpi="600" verticalDpi="600" orientation="portrait" paperSize="9" r:id="rId2"/>
  <headerFooter differentOddEven="1">
    <oddHeader>&amp;L&amp;"ＭＳ ゴシック,標準"&amp;12Ⅱ　市町村税の納税
　３　滞納整理の状況</oddHeader>
    <oddFooter>&amp;C&amp;"ＭＳ ゴシック,標準"&amp;P</oddFooter>
    <evenFooter>&amp;C&amp;"ＭＳ ゴシック,標準"&amp;P</evenFooter>
  </headerFooter>
  <ignoredErrors>
    <ignoredError sqref="H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2013-03-03T09:21:15Z</cp:lastPrinted>
  <dcterms:created xsi:type="dcterms:W3CDTF">2009-03-03T04:42:02Z</dcterms:created>
  <dcterms:modified xsi:type="dcterms:W3CDTF">2013-03-03T09:21:22Z</dcterms:modified>
  <cp:category/>
  <cp:version/>
  <cp:contentType/>
  <cp:contentStatus/>
</cp:coreProperties>
</file>