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第12表　国民健康保険税（平成23年度）" sheetId="1" r:id="rId1"/>
  </sheets>
  <externalReferences>
    <externalReference r:id="rId4"/>
  </externalReferences>
  <definedNames>
    <definedName name="_xlnm.Print_Area" localSheetId="0">'第12表　国民健康保険税（平成23年度）'!$A$1:$Q$81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<sst xmlns="http://schemas.openxmlformats.org/spreadsheetml/2006/main" count="202" uniqueCount="106">
  <si>
    <t>（単位：千円，％）</t>
  </si>
  <si>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</si>
  <si>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</si>
  <si>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</si>
  <si>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</si>
  <si>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</si>
  <si>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</si>
  <si>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</si>
  <si>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</si>
  <si>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</si>
  <si>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</si>
  <si>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</si>
  <si>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実質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</si>
  <si>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</si>
  <si>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</si>
  <si>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</si>
  <si>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</si>
  <si>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</si>
  <si>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</si>
  <si>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</si>
  <si>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</si>
  <si>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</si>
  <si>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</si>
  <si>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</si>
  <si>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</si>
  <si>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</si>
  <si>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</si>
  <si>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</si>
  <si>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</si>
  <si>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</si>
  <si>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</si>
  <si>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</si>
  <si>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</si>
  <si>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</si>
  <si>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</si>
  <si>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</si>
  <si>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</si>
  <si>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</si>
  <si>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</si>
  <si>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</si>
  <si>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</si>
  <si>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</si>
  <si>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</si>
  <si>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</si>
  <si>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</si>
  <si>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</si>
  <si>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</si>
  <si>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</si>
  <si>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</si>
  <si>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</si>
  <si>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</si>
  <si>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</si>
  <si>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</si>
  <si>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</si>
  <si>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</si>
  <si>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</si>
  <si>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</si>
  <si>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</si>
  <si>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</si>
  <si>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</si>
  <si>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</si>
  <si>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</si>
  <si>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</si>
  <si>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市　計</t>
  </si>
  <si>
    <t>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</si>
  <si>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</si>
  <si>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</si>
  <si>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</si>
  <si>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</si>
  <si>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</si>
  <si>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</si>
  <si>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</si>
  <si>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</si>
  <si>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</si>
  <si>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</si>
  <si>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</si>
  <si>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</si>
  <si>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</si>
  <si>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</si>
  <si>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</si>
  <si>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</si>
  <si>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</si>
  <si>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</si>
  <si>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</si>
  <si>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</si>
  <si>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</si>
  <si>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</si>
  <si>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</si>
  <si>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</si>
  <si>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町村計</t>
  </si>
  <si>
    <t>県　計</t>
  </si>
  <si>
    <t>（単位：千円、％）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</si>
  <si>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</si>
  <si>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</si>
  <si>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</si>
  <si>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</si>
  <si>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</si>
  <si>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</si>
  <si>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</si>
  <si>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</si>
  <si>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</si>
  <si>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</si>
  <si>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G/(C-D)</t>
  </si>
  <si>
    <t>２３　年　度</t>
  </si>
  <si>
    <t>２２年度</t>
  </si>
  <si>
    <t>第12表　国民健康保険税(平成23年度）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</si>
</sst>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right"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right" vertical="center"/>
      <protection/>
    </xf>
    <xf numFmtId="0" fontId="8" fillId="0" borderId="15" xfId="60" applyFont="1" applyBorder="1">
      <alignment vertical="center"/>
      <protection/>
    </xf>
    <xf numFmtId="0" fontId="8" fillId="0" borderId="16" xfId="60" applyFont="1" applyBorder="1">
      <alignment vertical="center"/>
      <protection/>
    </xf>
    <xf numFmtId="0" fontId="8" fillId="0" borderId="17" xfId="60" applyFont="1" applyBorder="1" applyAlignment="1">
      <alignment horizontal="distributed" vertical="center"/>
      <protection/>
    </xf>
    <xf numFmtId="176" fontId="8" fillId="0" borderId="14" xfId="60" applyNumberFormat="1" applyFont="1" applyBorder="1">
      <alignment vertical="center"/>
      <protection/>
    </xf>
    <xf numFmtId="176" fontId="8" fillId="0" borderId="14" xfId="60" applyNumberFormat="1" applyFont="1" applyFill="1" applyBorder="1">
      <alignment vertical="center"/>
      <protection/>
    </xf>
    <xf numFmtId="177" fontId="8" fillId="0" borderId="14" xfId="60" applyNumberFormat="1" applyFont="1" applyBorder="1">
      <alignment vertical="center"/>
      <protection/>
    </xf>
    <xf numFmtId="0" fontId="8" fillId="0" borderId="18" xfId="60" applyFont="1" applyBorder="1" applyAlignment="1">
      <alignment horizontal="distributed" vertical="center"/>
      <protection/>
    </xf>
    <xf numFmtId="0" fontId="8" fillId="0" borderId="19" xfId="60" applyFont="1" applyBorder="1">
      <alignment vertical="center"/>
      <protection/>
    </xf>
    <xf numFmtId="0" fontId="8" fillId="0" borderId="20" xfId="60" applyFont="1" applyBorder="1" applyAlignment="1">
      <alignment horizontal="distributed" vertical="center"/>
      <protection/>
    </xf>
    <xf numFmtId="176" fontId="8" fillId="0" borderId="21" xfId="60" applyNumberFormat="1" applyFont="1" applyBorder="1">
      <alignment vertical="center"/>
      <protection/>
    </xf>
    <xf numFmtId="176" fontId="8" fillId="0" borderId="21" xfId="60" applyNumberFormat="1" applyFont="1" applyFill="1" applyBorder="1">
      <alignment vertical="center"/>
      <protection/>
    </xf>
    <xf numFmtId="177" fontId="8" fillId="0" borderId="21" xfId="60" applyNumberFormat="1" applyFont="1" applyBorder="1">
      <alignment vertical="center"/>
      <protection/>
    </xf>
    <xf numFmtId="0" fontId="8" fillId="0" borderId="22" xfId="60" applyFont="1" applyBorder="1" applyAlignment="1">
      <alignment horizontal="distributed" vertical="center"/>
      <protection/>
    </xf>
    <xf numFmtId="0" fontId="8" fillId="0" borderId="23" xfId="60" applyFont="1" applyBorder="1">
      <alignment vertical="center"/>
      <protection/>
    </xf>
    <xf numFmtId="0" fontId="8" fillId="0" borderId="24" xfId="60" applyFont="1" applyBorder="1" applyAlignment="1">
      <alignment horizontal="distributed" vertical="center"/>
      <protection/>
    </xf>
    <xf numFmtId="176" fontId="8" fillId="0" borderId="11" xfId="60" applyNumberFormat="1" applyFont="1" applyBorder="1">
      <alignment vertical="center"/>
      <protection/>
    </xf>
    <xf numFmtId="176" fontId="8" fillId="0" borderId="11" xfId="60" applyNumberFormat="1" applyFont="1" applyFill="1" applyBorder="1">
      <alignment vertical="center"/>
      <protection/>
    </xf>
    <xf numFmtId="177" fontId="8" fillId="0" borderId="11" xfId="60" applyNumberFormat="1" applyFont="1" applyBorder="1">
      <alignment vertical="center"/>
      <protection/>
    </xf>
    <xf numFmtId="0" fontId="8" fillId="0" borderId="25" xfId="60" applyFont="1" applyBorder="1" applyAlignment="1">
      <alignment horizontal="distributed" vertical="center"/>
      <protection/>
    </xf>
    <xf numFmtId="0" fontId="8" fillId="0" borderId="0" xfId="60" applyFont="1" applyBorder="1">
      <alignment vertical="center"/>
      <protection/>
    </xf>
    <xf numFmtId="0" fontId="8" fillId="0" borderId="26" xfId="60" applyFont="1" applyBorder="1">
      <alignment vertical="center"/>
      <protection/>
    </xf>
    <xf numFmtId="0" fontId="8" fillId="0" borderId="27" xfId="60" applyFont="1" applyBorder="1" applyAlignment="1">
      <alignment horizontal="distributed" vertical="center"/>
      <protection/>
    </xf>
    <xf numFmtId="176" fontId="8" fillId="0" borderId="28" xfId="60" applyNumberFormat="1" applyFont="1" applyBorder="1">
      <alignment vertical="center"/>
      <protection/>
    </xf>
    <xf numFmtId="176" fontId="8" fillId="0" borderId="28" xfId="60" applyNumberFormat="1" applyFont="1" applyFill="1" applyBorder="1">
      <alignment vertical="center"/>
      <protection/>
    </xf>
    <xf numFmtId="177" fontId="8" fillId="0" borderId="28" xfId="60" applyNumberFormat="1" applyFont="1" applyBorder="1">
      <alignment vertical="center"/>
      <protection/>
    </xf>
    <xf numFmtId="177" fontId="8" fillId="0" borderId="28" xfId="60" applyNumberFormat="1" applyFont="1" applyBorder="1" applyAlignment="1">
      <alignment vertical="center"/>
      <protection/>
    </xf>
    <xf numFmtId="0" fontId="8" fillId="0" borderId="29" xfId="60" applyFont="1" applyBorder="1" applyAlignment="1">
      <alignment horizontal="distributed"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6" fontId="9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0" xfId="60" applyFont="1" applyAlignment="1">
      <alignment/>
      <protection/>
    </xf>
    <xf numFmtId="0" fontId="8" fillId="0" borderId="30" xfId="60" applyFont="1" applyBorder="1">
      <alignment vertical="center"/>
      <protection/>
    </xf>
    <xf numFmtId="0" fontId="8" fillId="0" borderId="31" xfId="60" applyFont="1" applyBorder="1" applyAlignment="1">
      <alignment horizontal="distributed" vertical="center"/>
      <protection/>
    </xf>
    <xf numFmtId="176" fontId="8" fillId="0" borderId="32" xfId="60" applyNumberFormat="1" applyFont="1" applyBorder="1">
      <alignment vertical="center"/>
      <protection/>
    </xf>
    <xf numFmtId="177" fontId="8" fillId="0" borderId="32" xfId="60" applyNumberFormat="1" applyFont="1" applyBorder="1">
      <alignment vertical="center"/>
      <protection/>
    </xf>
    <xf numFmtId="177" fontId="8" fillId="0" borderId="32" xfId="60" applyNumberFormat="1" applyFont="1" applyBorder="1" applyAlignment="1">
      <alignment vertical="center"/>
      <protection/>
    </xf>
    <xf numFmtId="0" fontId="8" fillId="0" borderId="33" xfId="60" applyFont="1" applyBorder="1" applyAlignment="1">
      <alignment horizontal="distributed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distributed"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distributed" vertical="center" indent="2"/>
      <protection/>
    </xf>
    <xf numFmtId="0" fontId="8" fillId="0" borderId="44" xfId="60" applyFont="1" applyBorder="1" applyAlignment="1">
      <alignment horizontal="center" vertical="center"/>
      <protection/>
    </xf>
    <xf numFmtId="0" fontId="8" fillId="0" borderId="45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1"/>
  <sheetViews>
    <sheetView tabSelected="1" view="pageBreakPreview" zoomScale="91" zoomScaleSheetLayoutView="91" zoomScalePageLayoutView="0" workbookViewId="0" topLeftCell="A1">
      <selection activeCell="F2" sqref="F2"/>
    </sheetView>
  </sheetViews>
  <sheetFormatPr defaultColWidth="9.140625" defaultRowHeight="15"/>
  <cols>
    <col min="1" max="1" width="4.140625" style="3" customWidth="1"/>
    <col min="2" max="2" width="4.421875" style="3" bestFit="1" customWidth="1"/>
    <col min="3" max="3" width="11.00390625" style="3" bestFit="1" customWidth="1"/>
    <col min="4" max="10" width="14.28125" style="3" customWidth="1"/>
    <col min="11" max="13" width="7.8515625" style="3" customWidth="1"/>
    <col min="14" max="14" width="7.8515625" style="3" hidden="1" customWidth="1"/>
    <col min="15" max="15" width="7.8515625" style="3" customWidth="1"/>
    <col min="16" max="16" width="7.8515625" style="3" hidden="1" customWidth="1"/>
    <col min="17" max="17" width="10.8515625" style="3" bestFit="1" customWidth="1"/>
    <col min="18" max="16384" width="9.00390625" style="3" customWidth="1"/>
  </cols>
  <sheetData>
    <row r="1" spans="2:7" ht="21">
      <c r="B1" s="1"/>
      <c r="C1" s="2"/>
      <c r="D1" s="2"/>
      <c r="E1" s="2"/>
      <c r="F1" s="2"/>
      <c r="G1" s="2"/>
    </row>
    <row r="2" spans="2:7" ht="21">
      <c r="B2" s="3" t="s">
        <v>105</v>
      </c>
      <c r="C2" s="2"/>
      <c r="D2" s="2"/>
      <c r="E2" s="2"/>
      <c r="F2" s="2"/>
      <c r="G2" s="2"/>
    </row>
    <row r="3" spans="15:16" s="4" customFormat="1" ht="21" customHeight="1" thickBot="1">
      <c r="O3" s="4" t="s">
        <v>91</v>
      </c>
      <c r="P3" s="5" t="s">
        <v>0</v>
      </c>
    </row>
    <row r="4" spans="2:17" s="4" customFormat="1" ht="14.25" customHeight="1">
      <c r="B4" s="58" t="s">
        <v>1</v>
      </c>
      <c r="C4" s="59"/>
      <c r="D4" s="64" t="s">
        <v>2</v>
      </c>
      <c r="E4" s="64"/>
      <c r="F4" s="64"/>
      <c r="G4" s="64"/>
      <c r="H4" s="64" t="s">
        <v>3</v>
      </c>
      <c r="I4" s="64"/>
      <c r="J4" s="64"/>
      <c r="K4" s="65" t="s">
        <v>4</v>
      </c>
      <c r="L4" s="66"/>
      <c r="M4" s="66"/>
      <c r="N4" s="66"/>
      <c r="O4" s="66"/>
      <c r="P4" s="6"/>
      <c r="Q4" s="51" t="s">
        <v>1</v>
      </c>
    </row>
    <row r="5" spans="2:17" s="4" customFormat="1" ht="12">
      <c r="B5" s="60"/>
      <c r="C5" s="61"/>
      <c r="D5" s="54" t="s">
        <v>5</v>
      </c>
      <c r="E5" s="54" t="s">
        <v>6</v>
      </c>
      <c r="F5" s="54" t="s">
        <v>7</v>
      </c>
      <c r="G5" s="7" t="s">
        <v>8</v>
      </c>
      <c r="H5" s="54" t="s">
        <v>5</v>
      </c>
      <c r="I5" s="54" t="s">
        <v>6</v>
      </c>
      <c r="J5" s="54" t="s">
        <v>7</v>
      </c>
      <c r="K5" s="56" t="s">
        <v>103</v>
      </c>
      <c r="L5" s="57"/>
      <c r="M5" s="57"/>
      <c r="N5" s="8"/>
      <c r="O5" s="9" t="s">
        <v>104</v>
      </c>
      <c r="P5" s="8"/>
      <c r="Q5" s="52"/>
    </row>
    <row r="6" spans="2:17" s="4" customFormat="1" ht="12">
      <c r="B6" s="60"/>
      <c r="C6" s="61"/>
      <c r="D6" s="55"/>
      <c r="E6" s="55"/>
      <c r="F6" s="55"/>
      <c r="G6" s="10" t="s">
        <v>9</v>
      </c>
      <c r="H6" s="55"/>
      <c r="I6" s="55"/>
      <c r="J6" s="55"/>
      <c r="K6" s="11" t="s">
        <v>10</v>
      </c>
      <c r="L6" s="11" t="s">
        <v>11</v>
      </c>
      <c r="M6" s="11" t="s">
        <v>7</v>
      </c>
      <c r="N6" s="11" t="s">
        <v>12</v>
      </c>
      <c r="O6" s="11" t="s">
        <v>7</v>
      </c>
      <c r="P6" s="11" t="s">
        <v>12</v>
      </c>
      <c r="Q6" s="52"/>
    </row>
    <row r="7" spans="2:17" s="4" customFormat="1" ht="12.75" thickBot="1">
      <c r="B7" s="62"/>
      <c r="C7" s="63"/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  <c r="J7" s="12" t="s">
        <v>19</v>
      </c>
      <c r="K7" s="12" t="s">
        <v>20</v>
      </c>
      <c r="L7" s="12" t="s">
        <v>21</v>
      </c>
      <c r="M7" s="12" t="s">
        <v>22</v>
      </c>
      <c r="N7" s="12" t="s">
        <v>23</v>
      </c>
      <c r="O7" s="13"/>
      <c r="P7" s="13"/>
      <c r="Q7" s="53"/>
    </row>
    <row r="8" spans="2:17" s="4" customFormat="1" ht="15.75" customHeight="1">
      <c r="B8" s="14">
        <v>1</v>
      </c>
      <c r="C8" s="15" t="s">
        <v>24</v>
      </c>
      <c r="D8" s="16">
        <v>30865722</v>
      </c>
      <c r="E8" s="16">
        <v>17615352</v>
      </c>
      <c r="F8" s="16">
        <v>48481074</v>
      </c>
      <c r="G8" s="17">
        <v>0</v>
      </c>
      <c r="H8" s="16">
        <v>26733382</v>
      </c>
      <c r="I8" s="16">
        <v>2478974</v>
      </c>
      <c r="J8" s="16">
        <v>29212356</v>
      </c>
      <c r="K8" s="18">
        <f>ROUND(H8*100/D8,1)</f>
        <v>86.6</v>
      </c>
      <c r="L8" s="18">
        <f>ROUND(I8*100/E8,1)</f>
        <v>14.1</v>
      </c>
      <c r="M8" s="18">
        <f>J8/F8*100</f>
        <v>60.25517504005789</v>
      </c>
      <c r="N8" s="18"/>
      <c r="O8" s="18">
        <v>59.04685802101013</v>
      </c>
      <c r="P8" s="18"/>
      <c r="Q8" s="19" t="s">
        <v>24</v>
      </c>
    </row>
    <row r="9" spans="2:17" s="4" customFormat="1" ht="15.75" customHeight="1">
      <c r="B9" s="14">
        <v>2</v>
      </c>
      <c r="C9" s="15" t="s">
        <v>25</v>
      </c>
      <c r="D9" s="16">
        <v>8807719</v>
      </c>
      <c r="E9" s="16">
        <v>6026011</v>
      </c>
      <c r="F9" s="16">
        <v>14833730</v>
      </c>
      <c r="G9" s="17">
        <v>0</v>
      </c>
      <c r="H9" s="16">
        <v>7735924</v>
      </c>
      <c r="I9" s="16">
        <v>885852</v>
      </c>
      <c r="J9" s="16">
        <v>8621776</v>
      </c>
      <c r="K9" s="18">
        <f aca="true" t="shared" si="0" ref="K9:L47">ROUND(H9*100/D9,1)</f>
        <v>87.8</v>
      </c>
      <c r="L9" s="18">
        <f t="shared" si="0"/>
        <v>14.7</v>
      </c>
      <c r="M9" s="18">
        <f aca="true" t="shared" si="1" ref="M9:M47">J9/F9*100</f>
        <v>58.122778289749114</v>
      </c>
      <c r="N9" s="18"/>
      <c r="O9" s="18">
        <v>56.91758164703615</v>
      </c>
      <c r="P9" s="18"/>
      <c r="Q9" s="19" t="s">
        <v>25</v>
      </c>
    </row>
    <row r="10" spans="2:17" s="4" customFormat="1" ht="15.75" customHeight="1">
      <c r="B10" s="14">
        <v>3</v>
      </c>
      <c r="C10" s="15" t="s">
        <v>26</v>
      </c>
      <c r="D10" s="16">
        <v>4712704</v>
      </c>
      <c r="E10" s="16">
        <v>2373791</v>
      </c>
      <c r="F10" s="16">
        <v>7086495</v>
      </c>
      <c r="G10" s="17">
        <v>0</v>
      </c>
      <c r="H10" s="16">
        <v>4227794</v>
      </c>
      <c r="I10" s="16">
        <v>374593</v>
      </c>
      <c r="J10" s="16">
        <v>4602387</v>
      </c>
      <c r="K10" s="18">
        <f t="shared" si="0"/>
        <v>89.7</v>
      </c>
      <c r="L10" s="18">
        <f t="shared" si="0"/>
        <v>15.8</v>
      </c>
      <c r="M10" s="18">
        <f t="shared" si="1"/>
        <v>64.94588650665808</v>
      </c>
      <c r="N10" s="18"/>
      <c r="O10" s="18">
        <v>64.02535456876551</v>
      </c>
      <c r="P10" s="18"/>
      <c r="Q10" s="19" t="s">
        <v>26</v>
      </c>
    </row>
    <row r="11" spans="2:17" s="4" customFormat="1" ht="15.75" customHeight="1">
      <c r="B11" s="14">
        <v>4</v>
      </c>
      <c r="C11" s="15" t="s">
        <v>27</v>
      </c>
      <c r="D11" s="16">
        <v>18275941</v>
      </c>
      <c r="E11" s="16">
        <v>14310333</v>
      </c>
      <c r="F11" s="16">
        <v>32586274</v>
      </c>
      <c r="G11" s="17">
        <v>0</v>
      </c>
      <c r="H11" s="16">
        <v>14932185</v>
      </c>
      <c r="I11" s="16">
        <v>2051965</v>
      </c>
      <c r="J11" s="16">
        <v>16984150</v>
      </c>
      <c r="K11" s="18">
        <f t="shared" si="0"/>
        <v>81.7</v>
      </c>
      <c r="L11" s="18">
        <f t="shared" si="0"/>
        <v>14.3</v>
      </c>
      <c r="M11" s="18">
        <f t="shared" si="1"/>
        <v>52.12056462791666</v>
      </c>
      <c r="N11" s="18"/>
      <c r="O11" s="18">
        <v>50.04221531524824</v>
      </c>
      <c r="P11" s="18"/>
      <c r="Q11" s="19" t="s">
        <v>27</v>
      </c>
    </row>
    <row r="12" spans="2:17" s="4" customFormat="1" ht="15.75" customHeight="1">
      <c r="B12" s="20">
        <v>5</v>
      </c>
      <c r="C12" s="21" t="s">
        <v>28</v>
      </c>
      <c r="D12" s="22">
        <v>2148912</v>
      </c>
      <c r="E12" s="22">
        <v>1043287</v>
      </c>
      <c r="F12" s="22">
        <v>3192199</v>
      </c>
      <c r="G12" s="23">
        <v>0</v>
      </c>
      <c r="H12" s="22">
        <v>1920524</v>
      </c>
      <c r="I12" s="22">
        <v>148292</v>
      </c>
      <c r="J12" s="22">
        <v>2068816</v>
      </c>
      <c r="K12" s="24">
        <f t="shared" si="0"/>
        <v>89.4</v>
      </c>
      <c r="L12" s="24">
        <f t="shared" si="0"/>
        <v>14.2</v>
      </c>
      <c r="M12" s="24">
        <f t="shared" si="1"/>
        <v>64.80849094934244</v>
      </c>
      <c r="N12" s="24"/>
      <c r="O12" s="24">
        <v>60.40513353938227</v>
      </c>
      <c r="P12" s="24"/>
      <c r="Q12" s="25" t="s">
        <v>28</v>
      </c>
    </row>
    <row r="13" spans="2:17" s="4" customFormat="1" ht="15.75" customHeight="1">
      <c r="B13" s="26">
        <v>6</v>
      </c>
      <c r="C13" s="27" t="s">
        <v>29</v>
      </c>
      <c r="D13" s="28">
        <v>1470353</v>
      </c>
      <c r="E13" s="28">
        <v>746192</v>
      </c>
      <c r="F13" s="28">
        <v>2216545</v>
      </c>
      <c r="G13" s="29">
        <v>0</v>
      </c>
      <c r="H13" s="28">
        <v>1340732</v>
      </c>
      <c r="I13" s="28">
        <v>86932</v>
      </c>
      <c r="J13" s="28">
        <v>1427664</v>
      </c>
      <c r="K13" s="30">
        <f t="shared" si="0"/>
        <v>91.2</v>
      </c>
      <c r="L13" s="30">
        <f t="shared" si="0"/>
        <v>11.7</v>
      </c>
      <c r="M13" s="30">
        <f t="shared" si="1"/>
        <v>64.4094299912702</v>
      </c>
      <c r="N13" s="30"/>
      <c r="O13" s="30">
        <v>63.885400042896144</v>
      </c>
      <c r="P13" s="30"/>
      <c r="Q13" s="31" t="s">
        <v>29</v>
      </c>
    </row>
    <row r="14" spans="2:17" s="4" customFormat="1" ht="15.75" customHeight="1">
      <c r="B14" s="14">
        <v>7</v>
      </c>
      <c r="C14" s="15" t="s">
        <v>30</v>
      </c>
      <c r="D14" s="16">
        <v>9804652</v>
      </c>
      <c r="E14" s="16">
        <v>6663654</v>
      </c>
      <c r="F14" s="16">
        <v>16468306</v>
      </c>
      <c r="G14" s="17">
        <v>0</v>
      </c>
      <c r="H14" s="16">
        <v>8429766</v>
      </c>
      <c r="I14" s="16">
        <v>778791</v>
      </c>
      <c r="J14" s="16">
        <v>9208557</v>
      </c>
      <c r="K14" s="18">
        <f t="shared" si="0"/>
        <v>86</v>
      </c>
      <c r="L14" s="18">
        <f t="shared" si="0"/>
        <v>11.7</v>
      </c>
      <c r="M14" s="18">
        <f t="shared" si="1"/>
        <v>55.91684414899747</v>
      </c>
      <c r="N14" s="18"/>
      <c r="O14" s="18">
        <v>57.58668416796981</v>
      </c>
      <c r="P14" s="18"/>
      <c r="Q14" s="19" t="s">
        <v>30</v>
      </c>
    </row>
    <row r="15" spans="2:17" s="4" customFormat="1" ht="15.75" customHeight="1">
      <c r="B15" s="14">
        <v>8</v>
      </c>
      <c r="C15" s="15" t="s">
        <v>31</v>
      </c>
      <c r="D15" s="16">
        <v>2256921</v>
      </c>
      <c r="E15" s="16">
        <v>988594</v>
      </c>
      <c r="F15" s="16">
        <v>3245515</v>
      </c>
      <c r="G15" s="17">
        <v>0</v>
      </c>
      <c r="H15" s="16">
        <v>2077271</v>
      </c>
      <c r="I15" s="16">
        <v>144099</v>
      </c>
      <c r="J15" s="16">
        <v>2221370</v>
      </c>
      <c r="K15" s="18">
        <f t="shared" si="0"/>
        <v>92</v>
      </c>
      <c r="L15" s="18">
        <f t="shared" si="0"/>
        <v>14.6</v>
      </c>
      <c r="M15" s="18">
        <f t="shared" si="1"/>
        <v>68.44429928686202</v>
      </c>
      <c r="N15" s="18"/>
      <c r="O15" s="18">
        <v>66.10880510690968</v>
      </c>
      <c r="P15" s="18"/>
      <c r="Q15" s="19" t="s">
        <v>31</v>
      </c>
    </row>
    <row r="16" spans="2:17" s="4" customFormat="1" ht="15.75" customHeight="1">
      <c r="B16" s="14">
        <v>9</v>
      </c>
      <c r="C16" s="15" t="s">
        <v>32</v>
      </c>
      <c r="D16" s="16">
        <v>2804836</v>
      </c>
      <c r="E16" s="16">
        <v>939776</v>
      </c>
      <c r="F16" s="16">
        <v>3744612</v>
      </c>
      <c r="G16" s="17">
        <v>0</v>
      </c>
      <c r="H16" s="16">
        <v>2542041</v>
      </c>
      <c r="I16" s="16">
        <v>184391</v>
      </c>
      <c r="J16" s="16">
        <v>2726432</v>
      </c>
      <c r="K16" s="18">
        <f t="shared" si="0"/>
        <v>90.6</v>
      </c>
      <c r="L16" s="18">
        <f t="shared" si="0"/>
        <v>19.6</v>
      </c>
      <c r="M16" s="18">
        <f t="shared" si="1"/>
        <v>72.80946597404484</v>
      </c>
      <c r="N16" s="18"/>
      <c r="O16" s="18">
        <v>69.84854779954968</v>
      </c>
      <c r="P16" s="18"/>
      <c r="Q16" s="19" t="s">
        <v>32</v>
      </c>
    </row>
    <row r="17" spans="2:17" s="4" customFormat="1" ht="15.75" customHeight="1">
      <c r="B17" s="20">
        <v>10</v>
      </c>
      <c r="C17" s="21" t="s">
        <v>33</v>
      </c>
      <c r="D17" s="22">
        <v>2082205</v>
      </c>
      <c r="E17" s="22">
        <v>805836</v>
      </c>
      <c r="F17" s="22">
        <v>2888041</v>
      </c>
      <c r="G17" s="23">
        <v>0</v>
      </c>
      <c r="H17" s="22">
        <v>1936693</v>
      </c>
      <c r="I17" s="22">
        <v>111490</v>
      </c>
      <c r="J17" s="22">
        <v>2048183</v>
      </c>
      <c r="K17" s="24">
        <f t="shared" si="0"/>
        <v>93</v>
      </c>
      <c r="L17" s="24">
        <f t="shared" si="0"/>
        <v>13.8</v>
      </c>
      <c r="M17" s="24">
        <f t="shared" si="1"/>
        <v>70.91945716837122</v>
      </c>
      <c r="N17" s="24"/>
      <c r="O17" s="24">
        <v>66.51092547320745</v>
      </c>
      <c r="P17" s="24"/>
      <c r="Q17" s="25" t="s">
        <v>33</v>
      </c>
    </row>
    <row r="18" spans="2:17" s="4" customFormat="1" ht="15.75" customHeight="1">
      <c r="B18" s="26">
        <v>11</v>
      </c>
      <c r="C18" s="27" t="s">
        <v>34</v>
      </c>
      <c r="D18" s="28">
        <v>2274673</v>
      </c>
      <c r="E18" s="28">
        <v>1314364</v>
      </c>
      <c r="F18" s="28">
        <v>3589037</v>
      </c>
      <c r="G18" s="29">
        <v>0</v>
      </c>
      <c r="H18" s="28">
        <v>2042605</v>
      </c>
      <c r="I18" s="28">
        <v>185565</v>
      </c>
      <c r="J18" s="28">
        <v>2228170</v>
      </c>
      <c r="K18" s="30">
        <f t="shared" si="0"/>
        <v>89.8</v>
      </c>
      <c r="L18" s="30">
        <f t="shared" si="0"/>
        <v>14.1</v>
      </c>
      <c r="M18" s="30">
        <f t="shared" si="1"/>
        <v>62.082670086711275</v>
      </c>
      <c r="N18" s="30"/>
      <c r="O18" s="30">
        <v>60.26405655700439</v>
      </c>
      <c r="P18" s="30"/>
      <c r="Q18" s="31" t="s">
        <v>34</v>
      </c>
    </row>
    <row r="19" spans="2:17" s="4" customFormat="1" ht="15.75" customHeight="1">
      <c r="B19" s="14">
        <v>12</v>
      </c>
      <c r="C19" s="15" t="s">
        <v>35</v>
      </c>
      <c r="D19" s="16">
        <v>7038536</v>
      </c>
      <c r="E19" s="16">
        <v>5311524</v>
      </c>
      <c r="F19" s="16">
        <v>12350060</v>
      </c>
      <c r="G19" s="17">
        <v>0</v>
      </c>
      <c r="H19" s="16">
        <v>6104371</v>
      </c>
      <c r="I19" s="16">
        <v>660085</v>
      </c>
      <c r="J19" s="16">
        <v>6764456</v>
      </c>
      <c r="K19" s="18">
        <f t="shared" si="0"/>
        <v>86.7</v>
      </c>
      <c r="L19" s="18">
        <f t="shared" si="0"/>
        <v>12.4</v>
      </c>
      <c r="M19" s="18">
        <f t="shared" si="1"/>
        <v>54.77265697494587</v>
      </c>
      <c r="N19" s="18"/>
      <c r="O19" s="18">
        <v>53.85834841550031</v>
      </c>
      <c r="P19" s="18"/>
      <c r="Q19" s="19" t="s">
        <v>35</v>
      </c>
    </row>
    <row r="20" spans="2:17" s="4" customFormat="1" ht="15.75" customHeight="1">
      <c r="B20" s="14">
        <v>13</v>
      </c>
      <c r="C20" s="15" t="s">
        <v>36</v>
      </c>
      <c r="D20" s="16">
        <v>3892430</v>
      </c>
      <c r="E20" s="16">
        <v>1963866</v>
      </c>
      <c r="F20" s="16">
        <v>5856296</v>
      </c>
      <c r="G20" s="17">
        <v>0</v>
      </c>
      <c r="H20" s="16">
        <v>3504459</v>
      </c>
      <c r="I20" s="16">
        <v>250674</v>
      </c>
      <c r="J20" s="16">
        <v>3755133</v>
      </c>
      <c r="K20" s="18">
        <f t="shared" si="0"/>
        <v>90</v>
      </c>
      <c r="L20" s="18">
        <f t="shared" si="0"/>
        <v>12.8</v>
      </c>
      <c r="M20" s="18">
        <f t="shared" si="1"/>
        <v>64.12129783057414</v>
      </c>
      <c r="N20" s="18"/>
      <c r="O20" s="18">
        <v>63.8501773434623</v>
      </c>
      <c r="P20" s="18"/>
      <c r="Q20" s="19" t="s">
        <v>36</v>
      </c>
    </row>
    <row r="21" spans="2:17" s="4" customFormat="1" ht="15.75" customHeight="1">
      <c r="B21" s="14">
        <v>14</v>
      </c>
      <c r="C21" s="15" t="s">
        <v>37</v>
      </c>
      <c r="D21" s="16">
        <v>1335537</v>
      </c>
      <c r="E21" s="16">
        <v>632954</v>
      </c>
      <c r="F21" s="16">
        <v>1968491</v>
      </c>
      <c r="G21" s="17">
        <v>0</v>
      </c>
      <c r="H21" s="16">
        <v>1189177</v>
      </c>
      <c r="I21" s="16">
        <v>89407</v>
      </c>
      <c r="J21" s="16">
        <v>1278584</v>
      </c>
      <c r="K21" s="18">
        <f t="shared" si="0"/>
        <v>89</v>
      </c>
      <c r="L21" s="18">
        <f t="shared" si="0"/>
        <v>14.1</v>
      </c>
      <c r="M21" s="18">
        <f t="shared" si="1"/>
        <v>64.95249406779101</v>
      </c>
      <c r="N21" s="18"/>
      <c r="O21" s="18">
        <v>62.9088391437798</v>
      </c>
      <c r="P21" s="18"/>
      <c r="Q21" s="19" t="s">
        <v>37</v>
      </c>
    </row>
    <row r="22" spans="2:17" s="4" customFormat="1" ht="15.75" customHeight="1">
      <c r="B22" s="20">
        <v>15</v>
      </c>
      <c r="C22" s="21" t="s">
        <v>38</v>
      </c>
      <c r="D22" s="22">
        <v>3109127</v>
      </c>
      <c r="E22" s="22">
        <v>1269357</v>
      </c>
      <c r="F22" s="22">
        <v>4378484</v>
      </c>
      <c r="G22" s="23">
        <v>0</v>
      </c>
      <c r="H22" s="22">
        <v>2840217</v>
      </c>
      <c r="I22" s="22">
        <v>158527</v>
      </c>
      <c r="J22" s="22">
        <v>2998744</v>
      </c>
      <c r="K22" s="24">
        <f t="shared" si="0"/>
        <v>91.4</v>
      </c>
      <c r="L22" s="24">
        <f t="shared" si="0"/>
        <v>12.5</v>
      </c>
      <c r="M22" s="24">
        <f t="shared" si="1"/>
        <v>68.48817992711632</v>
      </c>
      <c r="N22" s="24"/>
      <c r="O22" s="24">
        <v>68.3207028710782</v>
      </c>
      <c r="P22" s="24"/>
      <c r="Q22" s="25" t="s">
        <v>38</v>
      </c>
    </row>
    <row r="23" spans="2:17" s="4" customFormat="1" ht="15.75" customHeight="1">
      <c r="B23" s="14">
        <v>16</v>
      </c>
      <c r="C23" s="15" t="s">
        <v>39</v>
      </c>
      <c r="D23" s="16">
        <v>3342898</v>
      </c>
      <c r="E23" s="16">
        <v>1685233</v>
      </c>
      <c r="F23" s="16">
        <v>5028131</v>
      </c>
      <c r="G23" s="17">
        <v>0</v>
      </c>
      <c r="H23" s="16">
        <v>3022852</v>
      </c>
      <c r="I23" s="16">
        <v>238617</v>
      </c>
      <c r="J23" s="16">
        <v>3261469</v>
      </c>
      <c r="K23" s="18">
        <f t="shared" si="0"/>
        <v>90.4</v>
      </c>
      <c r="L23" s="18">
        <f t="shared" si="0"/>
        <v>14.2</v>
      </c>
      <c r="M23" s="18">
        <f t="shared" si="1"/>
        <v>64.86443968941938</v>
      </c>
      <c r="N23" s="18"/>
      <c r="O23" s="18">
        <v>63.53822558046638</v>
      </c>
      <c r="P23" s="18"/>
      <c r="Q23" s="19" t="s">
        <v>39</v>
      </c>
    </row>
    <row r="24" spans="2:17" s="4" customFormat="1" ht="15.75" customHeight="1">
      <c r="B24" s="14">
        <v>17</v>
      </c>
      <c r="C24" s="15" t="s">
        <v>40</v>
      </c>
      <c r="D24" s="16">
        <v>5386122</v>
      </c>
      <c r="E24" s="16">
        <v>3047866</v>
      </c>
      <c r="F24" s="16">
        <v>8433988</v>
      </c>
      <c r="G24" s="17">
        <v>0</v>
      </c>
      <c r="H24" s="16">
        <v>4786812</v>
      </c>
      <c r="I24" s="16">
        <v>332907</v>
      </c>
      <c r="J24" s="16">
        <v>5119719</v>
      </c>
      <c r="K24" s="18">
        <f t="shared" si="0"/>
        <v>88.9</v>
      </c>
      <c r="L24" s="18">
        <f t="shared" si="0"/>
        <v>10.9</v>
      </c>
      <c r="M24" s="18">
        <f t="shared" si="1"/>
        <v>60.70341812200824</v>
      </c>
      <c r="N24" s="18"/>
      <c r="O24" s="18">
        <v>58.89398626003781</v>
      </c>
      <c r="P24" s="18"/>
      <c r="Q24" s="19" t="s">
        <v>40</v>
      </c>
    </row>
    <row r="25" spans="2:17" s="4" customFormat="1" ht="15.75" customHeight="1">
      <c r="B25" s="14">
        <v>18</v>
      </c>
      <c r="C25" s="15" t="s">
        <v>41</v>
      </c>
      <c r="D25" s="16">
        <v>7036036</v>
      </c>
      <c r="E25" s="16">
        <v>5163786</v>
      </c>
      <c r="F25" s="16">
        <v>12199822</v>
      </c>
      <c r="G25" s="17">
        <v>0</v>
      </c>
      <c r="H25" s="16">
        <v>5926451</v>
      </c>
      <c r="I25" s="16">
        <v>783992</v>
      </c>
      <c r="J25" s="16">
        <v>6710443</v>
      </c>
      <c r="K25" s="18">
        <f t="shared" si="0"/>
        <v>84.2</v>
      </c>
      <c r="L25" s="18">
        <f t="shared" si="0"/>
        <v>15.2</v>
      </c>
      <c r="M25" s="18">
        <f t="shared" si="1"/>
        <v>55.004433671245366</v>
      </c>
      <c r="N25" s="18"/>
      <c r="O25" s="18">
        <v>53.93774481576957</v>
      </c>
      <c r="P25" s="18"/>
      <c r="Q25" s="19" t="s">
        <v>41</v>
      </c>
    </row>
    <row r="26" spans="2:17" s="4" customFormat="1" ht="15.75" customHeight="1">
      <c r="B26" s="14">
        <v>19</v>
      </c>
      <c r="C26" s="15" t="s">
        <v>42</v>
      </c>
      <c r="D26" s="16">
        <v>9574348</v>
      </c>
      <c r="E26" s="16">
        <v>4398806</v>
      </c>
      <c r="F26" s="16">
        <v>13973154</v>
      </c>
      <c r="G26" s="17">
        <v>0</v>
      </c>
      <c r="H26" s="16">
        <v>8620372</v>
      </c>
      <c r="I26" s="16">
        <v>482061</v>
      </c>
      <c r="J26" s="16">
        <v>9102433</v>
      </c>
      <c r="K26" s="18">
        <f t="shared" si="0"/>
        <v>90</v>
      </c>
      <c r="L26" s="18">
        <f t="shared" si="0"/>
        <v>11</v>
      </c>
      <c r="M26" s="18">
        <f t="shared" si="1"/>
        <v>65.14229357237457</v>
      </c>
      <c r="N26" s="18"/>
      <c r="O26" s="18">
        <v>65.16932898106282</v>
      </c>
      <c r="P26" s="18"/>
      <c r="Q26" s="19" t="s">
        <v>42</v>
      </c>
    </row>
    <row r="27" spans="2:17" s="4" customFormat="1" ht="15.75" customHeight="1">
      <c r="B27" s="20">
        <v>20</v>
      </c>
      <c r="C27" s="21" t="s">
        <v>43</v>
      </c>
      <c r="D27" s="22">
        <v>1653779</v>
      </c>
      <c r="E27" s="22">
        <v>1282541</v>
      </c>
      <c r="F27" s="22">
        <v>2936320</v>
      </c>
      <c r="G27" s="23">
        <v>0</v>
      </c>
      <c r="H27" s="22">
        <v>1409528</v>
      </c>
      <c r="I27" s="22">
        <v>162411</v>
      </c>
      <c r="J27" s="22">
        <v>1571939</v>
      </c>
      <c r="K27" s="24">
        <f t="shared" si="0"/>
        <v>85.2</v>
      </c>
      <c r="L27" s="24">
        <f t="shared" si="0"/>
        <v>12.7</v>
      </c>
      <c r="M27" s="24">
        <f t="shared" si="1"/>
        <v>53.534321872275505</v>
      </c>
      <c r="N27" s="24"/>
      <c r="O27" s="24">
        <v>52.42866765157426</v>
      </c>
      <c r="P27" s="24"/>
      <c r="Q27" s="25" t="s">
        <v>43</v>
      </c>
    </row>
    <row r="28" spans="2:17" s="4" customFormat="1" ht="15.75" customHeight="1">
      <c r="B28" s="14">
        <v>21</v>
      </c>
      <c r="C28" s="15" t="s">
        <v>44</v>
      </c>
      <c r="D28" s="16">
        <v>3125712</v>
      </c>
      <c r="E28" s="16">
        <v>2155655</v>
      </c>
      <c r="F28" s="16">
        <v>5281367</v>
      </c>
      <c r="G28" s="17">
        <v>0</v>
      </c>
      <c r="H28" s="16">
        <v>2636540</v>
      </c>
      <c r="I28" s="16">
        <v>309112</v>
      </c>
      <c r="J28" s="16">
        <v>2945652</v>
      </c>
      <c r="K28" s="18">
        <f t="shared" si="0"/>
        <v>84.4</v>
      </c>
      <c r="L28" s="18">
        <f t="shared" si="0"/>
        <v>14.3</v>
      </c>
      <c r="M28" s="18">
        <f t="shared" si="1"/>
        <v>55.77442355359891</v>
      </c>
      <c r="N28" s="18"/>
      <c r="O28" s="18">
        <v>55.8689806046727</v>
      </c>
      <c r="P28" s="18"/>
      <c r="Q28" s="19" t="s">
        <v>44</v>
      </c>
    </row>
    <row r="29" spans="2:17" s="4" customFormat="1" ht="15.75" customHeight="1">
      <c r="B29" s="14">
        <v>22</v>
      </c>
      <c r="C29" s="15" t="s">
        <v>45</v>
      </c>
      <c r="D29" s="16">
        <v>3494893</v>
      </c>
      <c r="E29" s="16">
        <v>1769966</v>
      </c>
      <c r="F29" s="16">
        <v>5264859</v>
      </c>
      <c r="G29" s="17">
        <v>0</v>
      </c>
      <c r="H29" s="16">
        <v>3123841</v>
      </c>
      <c r="I29" s="16">
        <v>236933</v>
      </c>
      <c r="J29" s="16">
        <v>3360774</v>
      </c>
      <c r="K29" s="18">
        <f t="shared" si="0"/>
        <v>89.4</v>
      </c>
      <c r="L29" s="18">
        <f t="shared" si="0"/>
        <v>13.4</v>
      </c>
      <c r="M29" s="18">
        <f t="shared" si="1"/>
        <v>63.83407418888141</v>
      </c>
      <c r="N29" s="18"/>
      <c r="O29" s="18">
        <v>63.04298804550206</v>
      </c>
      <c r="P29" s="18"/>
      <c r="Q29" s="19" t="s">
        <v>45</v>
      </c>
    </row>
    <row r="30" spans="2:18" s="4" customFormat="1" ht="15.75" customHeight="1">
      <c r="B30" s="14">
        <v>23</v>
      </c>
      <c r="C30" s="15" t="s">
        <v>46</v>
      </c>
      <c r="D30" s="16">
        <v>3120641</v>
      </c>
      <c r="E30" s="16">
        <v>2369089</v>
      </c>
      <c r="F30" s="16">
        <v>5489730</v>
      </c>
      <c r="G30" s="17">
        <v>0</v>
      </c>
      <c r="H30" s="16">
        <v>2662987</v>
      </c>
      <c r="I30" s="16">
        <v>259646</v>
      </c>
      <c r="J30" s="16">
        <v>2922633</v>
      </c>
      <c r="K30" s="18">
        <f t="shared" si="0"/>
        <v>85.3</v>
      </c>
      <c r="L30" s="18">
        <f t="shared" si="0"/>
        <v>11</v>
      </c>
      <c r="M30" s="18">
        <f t="shared" si="1"/>
        <v>53.23819204223158</v>
      </c>
      <c r="N30" s="18"/>
      <c r="O30" s="18">
        <v>53.17997957345059</v>
      </c>
      <c r="P30" s="18"/>
      <c r="Q30" s="19" t="s">
        <v>46</v>
      </c>
      <c r="R30" s="32"/>
    </row>
    <row r="31" spans="2:17" s="4" customFormat="1" ht="15.75" customHeight="1">
      <c r="B31" s="14">
        <v>24</v>
      </c>
      <c r="C31" s="15" t="s">
        <v>47</v>
      </c>
      <c r="D31" s="16">
        <v>2032345</v>
      </c>
      <c r="E31" s="16">
        <v>1189673</v>
      </c>
      <c r="F31" s="16">
        <v>3222018</v>
      </c>
      <c r="G31" s="17">
        <v>0</v>
      </c>
      <c r="H31" s="16">
        <v>1829657</v>
      </c>
      <c r="I31" s="16">
        <v>181022</v>
      </c>
      <c r="J31" s="16">
        <v>2010679</v>
      </c>
      <c r="K31" s="18">
        <f t="shared" si="0"/>
        <v>90</v>
      </c>
      <c r="L31" s="18">
        <f t="shared" si="0"/>
        <v>15.2</v>
      </c>
      <c r="M31" s="18">
        <f t="shared" si="1"/>
        <v>62.40433790251948</v>
      </c>
      <c r="N31" s="18"/>
      <c r="O31" s="18">
        <v>61.368129769156454</v>
      </c>
      <c r="P31" s="18"/>
      <c r="Q31" s="19" t="s">
        <v>47</v>
      </c>
    </row>
    <row r="32" spans="2:17" s="4" customFormat="1" ht="15.75" customHeight="1">
      <c r="B32" s="20">
        <v>25</v>
      </c>
      <c r="C32" s="21" t="s">
        <v>48</v>
      </c>
      <c r="D32" s="22">
        <v>1658923</v>
      </c>
      <c r="E32" s="22">
        <v>1347995</v>
      </c>
      <c r="F32" s="22">
        <v>3006918</v>
      </c>
      <c r="G32" s="23">
        <v>0</v>
      </c>
      <c r="H32" s="22">
        <v>1472649</v>
      </c>
      <c r="I32" s="22">
        <v>196407</v>
      </c>
      <c r="J32" s="22">
        <v>1669056</v>
      </c>
      <c r="K32" s="24">
        <f t="shared" si="0"/>
        <v>88.8</v>
      </c>
      <c r="L32" s="24">
        <f t="shared" si="0"/>
        <v>14.6</v>
      </c>
      <c r="M32" s="24">
        <f t="shared" si="1"/>
        <v>55.50720039588708</v>
      </c>
      <c r="N32" s="24"/>
      <c r="O32" s="24">
        <v>53.538417090607545</v>
      </c>
      <c r="P32" s="24"/>
      <c r="Q32" s="25" t="s">
        <v>48</v>
      </c>
    </row>
    <row r="33" spans="2:17" s="4" customFormat="1" ht="15.75" customHeight="1">
      <c r="B33" s="14">
        <v>26</v>
      </c>
      <c r="C33" s="15" t="s">
        <v>49</v>
      </c>
      <c r="D33" s="16">
        <v>4127034</v>
      </c>
      <c r="E33" s="16">
        <v>3751100</v>
      </c>
      <c r="F33" s="16">
        <v>7878134</v>
      </c>
      <c r="G33" s="17">
        <v>0</v>
      </c>
      <c r="H33" s="16">
        <v>3590198</v>
      </c>
      <c r="I33" s="16">
        <v>436254</v>
      </c>
      <c r="J33" s="16">
        <v>4026452</v>
      </c>
      <c r="K33" s="18">
        <f t="shared" si="0"/>
        <v>87</v>
      </c>
      <c r="L33" s="18">
        <f t="shared" si="0"/>
        <v>11.6</v>
      </c>
      <c r="M33" s="18">
        <f t="shared" si="1"/>
        <v>51.1092093635371</v>
      </c>
      <c r="N33" s="18"/>
      <c r="O33" s="18">
        <v>49.95043357384647</v>
      </c>
      <c r="P33" s="18"/>
      <c r="Q33" s="19" t="s">
        <v>49</v>
      </c>
    </row>
    <row r="34" spans="2:17" s="4" customFormat="1" ht="15.75" customHeight="1">
      <c r="B34" s="14">
        <v>27</v>
      </c>
      <c r="C34" s="15" t="s">
        <v>50</v>
      </c>
      <c r="D34" s="16">
        <v>1851366</v>
      </c>
      <c r="E34" s="16">
        <v>592602</v>
      </c>
      <c r="F34" s="16">
        <v>2443968</v>
      </c>
      <c r="G34" s="17">
        <v>0</v>
      </c>
      <c r="H34" s="16">
        <v>1769504</v>
      </c>
      <c r="I34" s="16">
        <v>89776</v>
      </c>
      <c r="J34" s="16">
        <v>1859280</v>
      </c>
      <c r="K34" s="18">
        <f t="shared" si="0"/>
        <v>95.6</v>
      </c>
      <c r="L34" s="18">
        <f t="shared" si="0"/>
        <v>15.1</v>
      </c>
      <c r="M34" s="18">
        <f t="shared" si="1"/>
        <v>76.07628250451725</v>
      </c>
      <c r="N34" s="18"/>
      <c r="O34" s="18">
        <v>72.8643871194991</v>
      </c>
      <c r="P34" s="18"/>
      <c r="Q34" s="19" t="s">
        <v>50</v>
      </c>
    </row>
    <row r="35" spans="2:17" s="4" customFormat="1" ht="15.75" customHeight="1">
      <c r="B35" s="14">
        <v>28</v>
      </c>
      <c r="C35" s="15" t="s">
        <v>51</v>
      </c>
      <c r="D35" s="16">
        <v>4122213</v>
      </c>
      <c r="E35" s="16">
        <v>2018403</v>
      </c>
      <c r="F35" s="16">
        <v>6140616</v>
      </c>
      <c r="G35" s="17">
        <v>0</v>
      </c>
      <c r="H35" s="16">
        <v>3684742</v>
      </c>
      <c r="I35" s="16">
        <v>289446</v>
      </c>
      <c r="J35" s="16">
        <v>3974188</v>
      </c>
      <c r="K35" s="18">
        <f t="shared" si="0"/>
        <v>89.4</v>
      </c>
      <c r="L35" s="18">
        <f t="shared" si="0"/>
        <v>14.3</v>
      </c>
      <c r="M35" s="18">
        <f t="shared" si="1"/>
        <v>64.71969587415985</v>
      </c>
      <c r="N35" s="18"/>
      <c r="O35" s="18">
        <v>63.895323845257614</v>
      </c>
      <c r="P35" s="18"/>
      <c r="Q35" s="19" t="s">
        <v>51</v>
      </c>
    </row>
    <row r="36" spans="2:17" s="4" customFormat="1" ht="15.75" customHeight="1">
      <c r="B36" s="14">
        <v>29</v>
      </c>
      <c r="C36" s="15" t="s">
        <v>52</v>
      </c>
      <c r="D36" s="16">
        <v>1647197</v>
      </c>
      <c r="E36" s="16">
        <v>721736</v>
      </c>
      <c r="F36" s="16">
        <v>2368933</v>
      </c>
      <c r="G36" s="17">
        <v>0</v>
      </c>
      <c r="H36" s="16">
        <v>1513243</v>
      </c>
      <c r="I36" s="16">
        <v>111624</v>
      </c>
      <c r="J36" s="16">
        <v>1624867</v>
      </c>
      <c r="K36" s="18">
        <f t="shared" si="0"/>
        <v>91.9</v>
      </c>
      <c r="L36" s="18">
        <f t="shared" si="0"/>
        <v>15.5</v>
      </c>
      <c r="M36" s="18">
        <f t="shared" si="1"/>
        <v>68.5906693013268</v>
      </c>
      <c r="N36" s="18"/>
      <c r="O36" s="18">
        <v>68.14008941386624</v>
      </c>
      <c r="P36" s="18"/>
      <c r="Q36" s="19" t="s">
        <v>52</v>
      </c>
    </row>
    <row r="37" spans="2:17" s="4" customFormat="1" ht="15.75" customHeight="1">
      <c r="B37" s="20">
        <v>30</v>
      </c>
      <c r="C37" s="21" t="s">
        <v>53</v>
      </c>
      <c r="D37" s="22">
        <v>3039557</v>
      </c>
      <c r="E37" s="22">
        <v>2423660</v>
      </c>
      <c r="F37" s="22">
        <v>5463217</v>
      </c>
      <c r="G37" s="23">
        <v>0</v>
      </c>
      <c r="H37" s="22">
        <v>2516722</v>
      </c>
      <c r="I37" s="22">
        <v>383272</v>
      </c>
      <c r="J37" s="22">
        <v>2899994</v>
      </c>
      <c r="K37" s="24">
        <f t="shared" si="0"/>
        <v>82.8</v>
      </c>
      <c r="L37" s="24">
        <f t="shared" si="0"/>
        <v>15.8</v>
      </c>
      <c r="M37" s="24">
        <f t="shared" si="1"/>
        <v>53.08216752144387</v>
      </c>
      <c r="N37" s="24"/>
      <c r="O37" s="24">
        <v>50.69848815514382</v>
      </c>
      <c r="P37" s="24"/>
      <c r="Q37" s="25" t="s">
        <v>53</v>
      </c>
    </row>
    <row r="38" spans="2:17" s="4" customFormat="1" ht="15.75" customHeight="1">
      <c r="B38" s="14">
        <v>31</v>
      </c>
      <c r="C38" s="15" t="s">
        <v>54</v>
      </c>
      <c r="D38" s="16">
        <v>2713085</v>
      </c>
      <c r="E38" s="16">
        <v>1322798</v>
      </c>
      <c r="F38" s="16">
        <v>4035883</v>
      </c>
      <c r="G38" s="17">
        <v>0</v>
      </c>
      <c r="H38" s="16">
        <v>2380253</v>
      </c>
      <c r="I38" s="16">
        <v>178931</v>
      </c>
      <c r="J38" s="16">
        <v>2559184</v>
      </c>
      <c r="K38" s="18">
        <f t="shared" si="0"/>
        <v>87.7</v>
      </c>
      <c r="L38" s="18">
        <f t="shared" si="0"/>
        <v>13.5</v>
      </c>
      <c r="M38" s="18">
        <f t="shared" si="1"/>
        <v>63.41075794318121</v>
      </c>
      <c r="N38" s="18"/>
      <c r="O38" s="18">
        <v>64.75790093027032</v>
      </c>
      <c r="P38" s="18"/>
      <c r="Q38" s="19" t="s">
        <v>54</v>
      </c>
    </row>
    <row r="39" spans="2:18" s="4" customFormat="1" ht="15.75" customHeight="1">
      <c r="B39" s="14">
        <v>32</v>
      </c>
      <c r="C39" s="15" t="s">
        <v>55</v>
      </c>
      <c r="D39" s="16">
        <v>4413381</v>
      </c>
      <c r="E39" s="16">
        <v>3134891</v>
      </c>
      <c r="F39" s="16">
        <v>7548272</v>
      </c>
      <c r="G39" s="17">
        <v>0</v>
      </c>
      <c r="H39" s="16">
        <v>3885051</v>
      </c>
      <c r="I39" s="16">
        <v>494908</v>
      </c>
      <c r="J39" s="16">
        <v>4379959</v>
      </c>
      <c r="K39" s="18">
        <f t="shared" si="0"/>
        <v>88</v>
      </c>
      <c r="L39" s="18">
        <f t="shared" si="0"/>
        <v>15.8</v>
      </c>
      <c r="M39" s="18">
        <f t="shared" si="1"/>
        <v>58.02598263549591</v>
      </c>
      <c r="N39" s="18"/>
      <c r="O39" s="18">
        <v>56.30638858208048</v>
      </c>
      <c r="P39" s="18"/>
      <c r="Q39" s="19" t="s">
        <v>55</v>
      </c>
      <c r="R39" s="32"/>
    </row>
    <row r="40" spans="2:17" s="4" customFormat="1" ht="15.75" customHeight="1">
      <c r="B40" s="14">
        <v>33</v>
      </c>
      <c r="C40" s="15" t="s">
        <v>56</v>
      </c>
      <c r="D40" s="16">
        <v>1840237</v>
      </c>
      <c r="E40" s="16">
        <v>773841</v>
      </c>
      <c r="F40" s="16">
        <v>2614078</v>
      </c>
      <c r="G40" s="17">
        <v>0</v>
      </c>
      <c r="H40" s="16">
        <v>1676718</v>
      </c>
      <c r="I40" s="16">
        <v>78892</v>
      </c>
      <c r="J40" s="16">
        <v>1755610</v>
      </c>
      <c r="K40" s="18">
        <f t="shared" si="0"/>
        <v>91.1</v>
      </c>
      <c r="L40" s="18">
        <f t="shared" si="0"/>
        <v>10.2</v>
      </c>
      <c r="M40" s="18">
        <f t="shared" si="1"/>
        <v>67.15981696032024</v>
      </c>
      <c r="N40" s="18"/>
      <c r="O40" s="18">
        <v>67.59960823361322</v>
      </c>
      <c r="P40" s="18"/>
      <c r="Q40" s="19" t="s">
        <v>56</v>
      </c>
    </row>
    <row r="41" spans="2:17" s="4" customFormat="1" ht="15.75" customHeight="1">
      <c r="B41" s="14">
        <v>34</v>
      </c>
      <c r="C41" s="15" t="s">
        <v>57</v>
      </c>
      <c r="D41" s="16">
        <v>2744470</v>
      </c>
      <c r="E41" s="16">
        <v>2046242</v>
      </c>
      <c r="F41" s="16">
        <v>4790712</v>
      </c>
      <c r="G41" s="17">
        <v>0</v>
      </c>
      <c r="H41" s="16">
        <v>2378236</v>
      </c>
      <c r="I41" s="16">
        <v>229066</v>
      </c>
      <c r="J41" s="16">
        <v>2607302</v>
      </c>
      <c r="K41" s="18">
        <f t="shared" si="0"/>
        <v>86.7</v>
      </c>
      <c r="L41" s="18">
        <f t="shared" si="0"/>
        <v>11.2</v>
      </c>
      <c r="M41" s="18">
        <f t="shared" si="1"/>
        <v>54.42410230462612</v>
      </c>
      <c r="N41" s="18"/>
      <c r="O41" s="18">
        <v>54.44982569713312</v>
      </c>
      <c r="P41" s="18"/>
      <c r="Q41" s="19" t="s">
        <v>57</v>
      </c>
    </row>
    <row r="42" spans="2:17" s="4" customFormat="1" ht="15.75" customHeight="1">
      <c r="B42" s="20">
        <v>35</v>
      </c>
      <c r="C42" s="21" t="s">
        <v>58</v>
      </c>
      <c r="D42" s="22">
        <v>1700217</v>
      </c>
      <c r="E42" s="22">
        <v>894020</v>
      </c>
      <c r="F42" s="22">
        <v>2594237</v>
      </c>
      <c r="G42" s="23">
        <v>0</v>
      </c>
      <c r="H42" s="22">
        <v>1524375</v>
      </c>
      <c r="I42" s="22">
        <v>214018</v>
      </c>
      <c r="J42" s="22">
        <v>1738393</v>
      </c>
      <c r="K42" s="24">
        <f t="shared" si="0"/>
        <v>89.7</v>
      </c>
      <c r="L42" s="24">
        <f t="shared" si="0"/>
        <v>23.9</v>
      </c>
      <c r="M42" s="24">
        <f t="shared" si="1"/>
        <v>67.00979902761391</v>
      </c>
      <c r="N42" s="24"/>
      <c r="O42" s="24">
        <v>61.20397309903096</v>
      </c>
      <c r="P42" s="24"/>
      <c r="Q42" s="25" t="s">
        <v>58</v>
      </c>
    </row>
    <row r="43" spans="2:17" s="4" customFormat="1" ht="15.75" customHeight="1">
      <c r="B43" s="14">
        <v>36</v>
      </c>
      <c r="C43" s="15" t="s">
        <v>59</v>
      </c>
      <c r="D43" s="16">
        <v>1897313</v>
      </c>
      <c r="E43" s="16">
        <v>840627</v>
      </c>
      <c r="F43" s="16">
        <v>2737940</v>
      </c>
      <c r="G43" s="17">
        <v>0</v>
      </c>
      <c r="H43" s="16">
        <v>1700044</v>
      </c>
      <c r="I43" s="16">
        <v>145603</v>
      </c>
      <c r="J43" s="16">
        <v>1845647</v>
      </c>
      <c r="K43" s="18">
        <f t="shared" si="0"/>
        <v>89.6</v>
      </c>
      <c r="L43" s="18">
        <f t="shared" si="0"/>
        <v>17.3</v>
      </c>
      <c r="M43" s="18">
        <f t="shared" si="1"/>
        <v>67.41006011819105</v>
      </c>
      <c r="N43" s="18"/>
      <c r="O43" s="18">
        <v>67.06585366304189</v>
      </c>
      <c r="P43" s="18"/>
      <c r="Q43" s="19" t="s">
        <v>59</v>
      </c>
    </row>
    <row r="44" spans="2:17" s="4" customFormat="1" ht="15.75" customHeight="1">
      <c r="B44" s="14">
        <v>37</v>
      </c>
      <c r="C44" s="15" t="s">
        <v>60</v>
      </c>
      <c r="D44" s="16">
        <v>1443480</v>
      </c>
      <c r="E44" s="16">
        <v>537428</v>
      </c>
      <c r="F44" s="16">
        <v>1980908</v>
      </c>
      <c r="G44" s="17">
        <v>0</v>
      </c>
      <c r="H44" s="16">
        <v>1311370</v>
      </c>
      <c r="I44" s="16">
        <v>74123</v>
      </c>
      <c r="J44" s="16">
        <v>1385493</v>
      </c>
      <c r="K44" s="18">
        <f t="shared" si="0"/>
        <v>90.8</v>
      </c>
      <c r="L44" s="18">
        <f t="shared" si="0"/>
        <v>13.8</v>
      </c>
      <c r="M44" s="18">
        <f t="shared" si="1"/>
        <v>69.94231938080921</v>
      </c>
      <c r="N44" s="18"/>
      <c r="O44" s="18">
        <v>71.21844437201831</v>
      </c>
      <c r="P44" s="18"/>
      <c r="Q44" s="19" t="s">
        <v>60</v>
      </c>
    </row>
    <row r="45" spans="2:17" s="4" customFormat="1" ht="15.75" customHeight="1">
      <c r="B45" s="14">
        <v>38</v>
      </c>
      <c r="C45" s="15" t="s">
        <v>61</v>
      </c>
      <c r="D45" s="16">
        <v>1960487</v>
      </c>
      <c r="E45" s="16">
        <v>1520439</v>
      </c>
      <c r="F45" s="16">
        <v>3480926</v>
      </c>
      <c r="G45" s="17">
        <v>0</v>
      </c>
      <c r="H45" s="16">
        <v>1707116</v>
      </c>
      <c r="I45" s="16">
        <v>217323</v>
      </c>
      <c r="J45" s="16">
        <v>1924439</v>
      </c>
      <c r="K45" s="18">
        <f t="shared" si="0"/>
        <v>87.1</v>
      </c>
      <c r="L45" s="18">
        <f t="shared" si="0"/>
        <v>14.3</v>
      </c>
      <c r="M45" s="18">
        <f t="shared" si="1"/>
        <v>55.285260301425545</v>
      </c>
      <c r="N45" s="18"/>
      <c r="O45" s="18">
        <v>54.76299839763673</v>
      </c>
      <c r="P45" s="18"/>
      <c r="Q45" s="19" t="s">
        <v>61</v>
      </c>
    </row>
    <row r="46" spans="2:17" s="4" customFormat="1" ht="15.75" customHeight="1" thickBot="1">
      <c r="B46" s="14">
        <v>39</v>
      </c>
      <c r="C46" s="15" t="s">
        <v>62</v>
      </c>
      <c r="D46" s="16">
        <v>2623691</v>
      </c>
      <c r="E46" s="16">
        <v>1719455</v>
      </c>
      <c r="F46" s="16">
        <v>4343146</v>
      </c>
      <c r="G46" s="17">
        <v>0</v>
      </c>
      <c r="H46" s="16">
        <v>2266453</v>
      </c>
      <c r="I46" s="16">
        <v>190165</v>
      </c>
      <c r="J46" s="16">
        <v>2456618</v>
      </c>
      <c r="K46" s="18">
        <f t="shared" si="0"/>
        <v>86.4</v>
      </c>
      <c r="L46" s="18">
        <f t="shared" si="0"/>
        <v>11.1</v>
      </c>
      <c r="M46" s="18">
        <f t="shared" si="1"/>
        <v>56.563099651727114</v>
      </c>
      <c r="N46" s="18"/>
      <c r="O46" s="18">
        <v>57.115481198538454</v>
      </c>
      <c r="P46" s="18"/>
      <c r="Q46" s="19" t="s">
        <v>62</v>
      </c>
    </row>
    <row r="47" spans="2:17" s="4" customFormat="1" ht="15.75" customHeight="1" thickBot="1" thickTop="1">
      <c r="B47" s="33"/>
      <c r="C47" s="34" t="s">
        <v>63</v>
      </c>
      <c r="D47" s="35">
        <f>SUM(D8:D46)</f>
        <v>177429693</v>
      </c>
      <c r="E47" s="35">
        <f>SUM(E8:E46)</f>
        <v>108712743</v>
      </c>
      <c r="F47" s="35">
        <f>SUM(D47:E47)</f>
        <v>286142436</v>
      </c>
      <c r="G47" s="36">
        <v>0</v>
      </c>
      <c r="H47" s="35">
        <f>SUM(H8:H46)</f>
        <v>154952855</v>
      </c>
      <c r="I47" s="35">
        <f>SUM(I8:I46)</f>
        <v>14906146</v>
      </c>
      <c r="J47" s="35">
        <f>SUM(H47:I47)</f>
        <v>169859001</v>
      </c>
      <c r="K47" s="37">
        <f t="shared" si="0"/>
        <v>87.3</v>
      </c>
      <c r="L47" s="37">
        <f t="shared" si="0"/>
        <v>13.7</v>
      </c>
      <c r="M47" s="37">
        <f t="shared" si="1"/>
        <v>59.361695306179605</v>
      </c>
      <c r="N47" s="37"/>
      <c r="O47" s="38">
        <v>58.298806597749355</v>
      </c>
      <c r="P47" s="37"/>
      <c r="Q47" s="39" t="s">
        <v>63</v>
      </c>
    </row>
    <row r="48" spans="2:17" s="4" customFormat="1" ht="15" customHeight="1">
      <c r="B48" s="4" t="s">
        <v>64</v>
      </c>
      <c r="C48" s="40"/>
      <c r="D48" s="41"/>
      <c r="E48" s="41"/>
      <c r="F48" s="41"/>
      <c r="G48" s="42"/>
      <c r="H48" s="41"/>
      <c r="I48" s="41"/>
      <c r="J48" s="41"/>
      <c r="K48" s="43"/>
      <c r="L48" s="43"/>
      <c r="M48" s="43"/>
      <c r="N48" s="43"/>
      <c r="O48" s="43"/>
      <c r="P48" s="43"/>
      <c r="Q48" s="40"/>
    </row>
    <row r="49" spans="3:17" s="4" customFormat="1" ht="15" customHeight="1">
      <c r="C49" s="40"/>
      <c r="D49" s="41"/>
      <c r="E49" s="41"/>
      <c r="F49" s="41"/>
      <c r="G49" s="42"/>
      <c r="H49" s="41"/>
      <c r="I49" s="41"/>
      <c r="J49" s="41"/>
      <c r="K49" s="43"/>
      <c r="L49" s="43"/>
      <c r="M49" s="43"/>
      <c r="N49" s="43"/>
      <c r="O49" s="43"/>
      <c r="P49" s="43"/>
      <c r="Q49" s="40"/>
    </row>
    <row r="50" spans="4:18" s="4" customFormat="1" ht="63" customHeight="1" thickBot="1">
      <c r="D50" s="40"/>
      <c r="E50" s="41"/>
      <c r="F50" s="41"/>
      <c r="G50" s="41"/>
      <c r="H50" s="41"/>
      <c r="I50" s="41"/>
      <c r="J50" s="41"/>
      <c r="K50" s="41"/>
      <c r="L50" s="43"/>
      <c r="M50" s="43"/>
      <c r="N50" s="43"/>
      <c r="O50" s="44" t="s">
        <v>91</v>
      </c>
      <c r="P50" s="43"/>
      <c r="Q50" s="43"/>
      <c r="R50" s="40"/>
    </row>
    <row r="51" spans="2:17" s="4" customFormat="1" ht="14.25" customHeight="1">
      <c r="B51" s="58" t="s">
        <v>1</v>
      </c>
      <c r="C51" s="59"/>
      <c r="D51" s="64" t="s">
        <v>2</v>
      </c>
      <c r="E51" s="64"/>
      <c r="F51" s="64"/>
      <c r="G51" s="64"/>
      <c r="H51" s="64" t="s">
        <v>3</v>
      </c>
      <c r="I51" s="64"/>
      <c r="J51" s="64"/>
      <c r="K51" s="65" t="s">
        <v>4</v>
      </c>
      <c r="L51" s="66"/>
      <c r="M51" s="66"/>
      <c r="N51" s="66"/>
      <c r="O51" s="66"/>
      <c r="P51" s="6"/>
      <c r="Q51" s="51" t="s">
        <v>1</v>
      </c>
    </row>
    <row r="52" spans="2:17" s="4" customFormat="1" ht="12">
      <c r="B52" s="60"/>
      <c r="C52" s="61"/>
      <c r="D52" s="54" t="s">
        <v>5</v>
      </c>
      <c r="E52" s="54" t="s">
        <v>6</v>
      </c>
      <c r="F52" s="54" t="s">
        <v>7</v>
      </c>
      <c r="G52" s="7" t="s">
        <v>8</v>
      </c>
      <c r="H52" s="54" t="s">
        <v>5</v>
      </c>
      <c r="I52" s="54" t="s">
        <v>6</v>
      </c>
      <c r="J52" s="54" t="s">
        <v>7</v>
      </c>
      <c r="K52" s="56" t="s">
        <v>103</v>
      </c>
      <c r="L52" s="57"/>
      <c r="M52" s="57"/>
      <c r="N52" s="8"/>
      <c r="O52" s="9" t="s">
        <v>104</v>
      </c>
      <c r="P52" s="8"/>
      <c r="Q52" s="52"/>
    </row>
    <row r="53" spans="2:17" s="4" customFormat="1" ht="12">
      <c r="B53" s="60"/>
      <c r="C53" s="61"/>
      <c r="D53" s="55"/>
      <c r="E53" s="55"/>
      <c r="F53" s="55"/>
      <c r="G53" s="10" t="s">
        <v>9</v>
      </c>
      <c r="H53" s="55"/>
      <c r="I53" s="55"/>
      <c r="J53" s="55"/>
      <c r="K53" s="11" t="s">
        <v>10</v>
      </c>
      <c r="L53" s="11" t="s">
        <v>11</v>
      </c>
      <c r="M53" s="11" t="s">
        <v>7</v>
      </c>
      <c r="N53" s="11" t="s">
        <v>12</v>
      </c>
      <c r="O53" s="11" t="s">
        <v>7</v>
      </c>
      <c r="P53" s="11" t="s">
        <v>12</v>
      </c>
      <c r="Q53" s="52"/>
    </row>
    <row r="54" spans="2:17" s="4" customFormat="1" ht="12.75" thickBot="1">
      <c r="B54" s="62"/>
      <c r="C54" s="63"/>
      <c r="D54" s="12" t="s">
        <v>92</v>
      </c>
      <c r="E54" s="12" t="s">
        <v>93</v>
      </c>
      <c r="F54" s="12" t="s">
        <v>94</v>
      </c>
      <c r="G54" s="12" t="s">
        <v>95</v>
      </c>
      <c r="H54" s="12" t="s">
        <v>96</v>
      </c>
      <c r="I54" s="12" t="s">
        <v>97</v>
      </c>
      <c r="J54" s="12" t="s">
        <v>98</v>
      </c>
      <c r="K54" s="12" t="s">
        <v>99</v>
      </c>
      <c r="L54" s="12" t="s">
        <v>100</v>
      </c>
      <c r="M54" s="12" t="s">
        <v>101</v>
      </c>
      <c r="N54" s="12" t="s">
        <v>102</v>
      </c>
      <c r="O54" s="13"/>
      <c r="P54" s="13"/>
      <c r="Q54" s="53"/>
    </row>
    <row r="55" spans="2:17" s="4" customFormat="1" ht="15.75" customHeight="1">
      <c r="B55" s="14">
        <v>40</v>
      </c>
      <c r="C55" s="15" t="s">
        <v>65</v>
      </c>
      <c r="D55" s="16">
        <v>993083</v>
      </c>
      <c r="E55" s="16">
        <v>458897</v>
      </c>
      <c r="F55" s="16">
        <v>1451980</v>
      </c>
      <c r="G55" s="16">
        <v>0</v>
      </c>
      <c r="H55" s="16">
        <v>902825</v>
      </c>
      <c r="I55" s="16">
        <v>55025</v>
      </c>
      <c r="J55" s="16">
        <v>957850</v>
      </c>
      <c r="K55" s="18">
        <f aca="true" t="shared" si="2" ref="K55:L80">ROUND(H55*100/D55,1)</f>
        <v>90.9</v>
      </c>
      <c r="L55" s="18">
        <f t="shared" si="2"/>
        <v>12</v>
      </c>
      <c r="M55" s="18">
        <f aca="true" t="shared" si="3" ref="M55:M80">J55/F55*100</f>
        <v>65.96853951156352</v>
      </c>
      <c r="N55" s="18"/>
      <c r="O55" s="18">
        <v>66.12914770906984</v>
      </c>
      <c r="P55" s="18"/>
      <c r="Q55" s="19" t="s">
        <v>65</v>
      </c>
    </row>
    <row r="56" spans="2:17" s="4" customFormat="1" ht="15.75" customHeight="1">
      <c r="B56" s="14">
        <v>41</v>
      </c>
      <c r="C56" s="15" t="s">
        <v>66</v>
      </c>
      <c r="D56" s="16">
        <v>971266</v>
      </c>
      <c r="E56" s="16">
        <v>399190</v>
      </c>
      <c r="F56" s="16">
        <v>1370456</v>
      </c>
      <c r="G56" s="16">
        <v>0</v>
      </c>
      <c r="H56" s="16">
        <v>886237</v>
      </c>
      <c r="I56" s="16">
        <v>61723</v>
      </c>
      <c r="J56" s="16">
        <v>947960</v>
      </c>
      <c r="K56" s="18">
        <f t="shared" si="2"/>
        <v>91.2</v>
      </c>
      <c r="L56" s="18">
        <f t="shared" si="2"/>
        <v>15.5</v>
      </c>
      <c r="M56" s="18">
        <f t="shared" si="3"/>
        <v>69.17113719812967</v>
      </c>
      <c r="N56" s="18"/>
      <c r="O56" s="18">
        <v>70.07982373710453</v>
      </c>
      <c r="P56" s="18"/>
      <c r="Q56" s="19" t="s">
        <v>66</v>
      </c>
    </row>
    <row r="57" spans="2:17" s="4" customFormat="1" ht="15.75" customHeight="1">
      <c r="B57" s="14">
        <v>42</v>
      </c>
      <c r="C57" s="15" t="s">
        <v>67</v>
      </c>
      <c r="D57" s="16">
        <v>966711</v>
      </c>
      <c r="E57" s="16">
        <v>484444</v>
      </c>
      <c r="F57" s="16">
        <v>1451155</v>
      </c>
      <c r="G57" s="16">
        <v>0</v>
      </c>
      <c r="H57" s="16">
        <v>872582</v>
      </c>
      <c r="I57" s="16">
        <v>68064</v>
      </c>
      <c r="J57" s="16">
        <v>940646</v>
      </c>
      <c r="K57" s="18">
        <f t="shared" si="2"/>
        <v>90.3</v>
      </c>
      <c r="L57" s="18">
        <f t="shared" si="2"/>
        <v>14</v>
      </c>
      <c r="M57" s="18">
        <f t="shared" si="3"/>
        <v>64.82050504598061</v>
      </c>
      <c r="N57" s="18"/>
      <c r="O57" s="18">
        <v>63.59486762570867</v>
      </c>
      <c r="P57" s="18"/>
      <c r="Q57" s="19" t="s">
        <v>67</v>
      </c>
    </row>
    <row r="58" spans="2:17" s="4" customFormat="1" ht="15.75" customHeight="1">
      <c r="B58" s="14">
        <v>43</v>
      </c>
      <c r="C58" s="15" t="s">
        <v>68</v>
      </c>
      <c r="D58" s="16">
        <v>355569</v>
      </c>
      <c r="E58" s="16">
        <v>75605</v>
      </c>
      <c r="F58" s="16">
        <v>431174</v>
      </c>
      <c r="G58" s="16">
        <v>0</v>
      </c>
      <c r="H58" s="16">
        <v>337243</v>
      </c>
      <c r="I58" s="16">
        <v>12708</v>
      </c>
      <c r="J58" s="16">
        <v>349951</v>
      </c>
      <c r="K58" s="18">
        <f t="shared" si="2"/>
        <v>94.8</v>
      </c>
      <c r="L58" s="18">
        <f t="shared" si="2"/>
        <v>16.8</v>
      </c>
      <c r="M58" s="18">
        <f t="shared" si="3"/>
        <v>81.16236136687277</v>
      </c>
      <c r="N58" s="18"/>
      <c r="O58" s="18">
        <v>80.9695315540924</v>
      </c>
      <c r="P58" s="18"/>
      <c r="Q58" s="19" t="s">
        <v>68</v>
      </c>
    </row>
    <row r="59" spans="2:17" s="4" customFormat="1" ht="15.75" customHeight="1">
      <c r="B59" s="20">
        <v>44</v>
      </c>
      <c r="C59" s="21" t="s">
        <v>69</v>
      </c>
      <c r="D59" s="22">
        <v>410623</v>
      </c>
      <c r="E59" s="22">
        <v>154127</v>
      </c>
      <c r="F59" s="22">
        <v>564750</v>
      </c>
      <c r="G59" s="22">
        <v>0</v>
      </c>
      <c r="H59" s="22">
        <v>376149</v>
      </c>
      <c r="I59" s="22">
        <v>19246</v>
      </c>
      <c r="J59" s="22">
        <v>395395</v>
      </c>
      <c r="K59" s="24">
        <f t="shared" si="2"/>
        <v>91.6</v>
      </c>
      <c r="L59" s="24">
        <f t="shared" si="2"/>
        <v>12.5</v>
      </c>
      <c r="M59" s="24">
        <f t="shared" si="3"/>
        <v>70.0123948649845</v>
      </c>
      <c r="N59" s="24"/>
      <c r="O59" s="24">
        <v>69.6448755453677</v>
      </c>
      <c r="P59" s="24"/>
      <c r="Q59" s="25" t="s">
        <v>69</v>
      </c>
    </row>
    <row r="60" spans="2:17" s="4" customFormat="1" ht="15.75" customHeight="1">
      <c r="B60" s="14">
        <v>45</v>
      </c>
      <c r="C60" s="15" t="s">
        <v>70</v>
      </c>
      <c r="D60" s="16">
        <v>504251</v>
      </c>
      <c r="E60" s="16">
        <v>119563</v>
      </c>
      <c r="F60" s="16">
        <v>623814</v>
      </c>
      <c r="G60" s="16">
        <v>0</v>
      </c>
      <c r="H60" s="16">
        <v>467959</v>
      </c>
      <c r="I60" s="16">
        <v>23063</v>
      </c>
      <c r="J60" s="16">
        <v>491022</v>
      </c>
      <c r="K60" s="18">
        <f t="shared" si="2"/>
        <v>92.8</v>
      </c>
      <c r="L60" s="18">
        <f t="shared" si="2"/>
        <v>19.3</v>
      </c>
      <c r="M60" s="18">
        <f t="shared" si="3"/>
        <v>78.71288557166079</v>
      </c>
      <c r="N60" s="18"/>
      <c r="O60" s="18">
        <v>78.56608788235388</v>
      </c>
      <c r="P60" s="18"/>
      <c r="Q60" s="19" t="s">
        <v>70</v>
      </c>
    </row>
    <row r="61" spans="2:17" s="4" customFormat="1" ht="15.75" customHeight="1">
      <c r="B61" s="14">
        <v>46</v>
      </c>
      <c r="C61" s="15" t="s">
        <v>71</v>
      </c>
      <c r="D61" s="16">
        <v>828200</v>
      </c>
      <c r="E61" s="16">
        <v>377995</v>
      </c>
      <c r="F61" s="16">
        <v>1206195</v>
      </c>
      <c r="G61" s="16">
        <v>0</v>
      </c>
      <c r="H61" s="16">
        <v>752942</v>
      </c>
      <c r="I61" s="16">
        <v>51104</v>
      </c>
      <c r="J61" s="16">
        <v>804046</v>
      </c>
      <c r="K61" s="18">
        <f t="shared" si="2"/>
        <v>90.9</v>
      </c>
      <c r="L61" s="18">
        <f t="shared" si="2"/>
        <v>13.5</v>
      </c>
      <c r="M61" s="18">
        <f t="shared" si="3"/>
        <v>66.65970261856499</v>
      </c>
      <c r="N61" s="18"/>
      <c r="O61" s="18">
        <v>66.5601058398016</v>
      </c>
      <c r="P61" s="18"/>
      <c r="Q61" s="19" t="s">
        <v>71</v>
      </c>
    </row>
    <row r="62" spans="2:17" s="4" customFormat="1" ht="15.75" customHeight="1">
      <c r="B62" s="14">
        <v>47</v>
      </c>
      <c r="C62" s="15" t="s">
        <v>72</v>
      </c>
      <c r="D62" s="16">
        <v>683060</v>
      </c>
      <c r="E62" s="16">
        <v>215476</v>
      </c>
      <c r="F62" s="16">
        <v>898536</v>
      </c>
      <c r="G62" s="16">
        <v>0</v>
      </c>
      <c r="H62" s="16">
        <v>624776</v>
      </c>
      <c r="I62" s="16">
        <v>36754</v>
      </c>
      <c r="J62" s="16">
        <v>661530</v>
      </c>
      <c r="K62" s="18">
        <f t="shared" si="2"/>
        <v>91.5</v>
      </c>
      <c r="L62" s="18">
        <f t="shared" si="2"/>
        <v>17.1</v>
      </c>
      <c r="M62" s="18">
        <f t="shared" si="3"/>
        <v>73.62309356553327</v>
      </c>
      <c r="N62" s="18"/>
      <c r="O62" s="18">
        <v>71.0919416218761</v>
      </c>
      <c r="P62" s="18"/>
      <c r="Q62" s="19" t="s">
        <v>72</v>
      </c>
    </row>
    <row r="63" spans="2:17" s="4" customFormat="1" ht="15.75" customHeight="1">
      <c r="B63" s="14">
        <v>48</v>
      </c>
      <c r="C63" s="15" t="s">
        <v>73</v>
      </c>
      <c r="D63" s="16">
        <v>548763</v>
      </c>
      <c r="E63" s="16">
        <v>224852</v>
      </c>
      <c r="F63" s="16">
        <v>773615</v>
      </c>
      <c r="G63" s="16">
        <v>0</v>
      </c>
      <c r="H63" s="16">
        <v>502034</v>
      </c>
      <c r="I63" s="16">
        <v>29784</v>
      </c>
      <c r="J63" s="16">
        <v>531818</v>
      </c>
      <c r="K63" s="18">
        <f t="shared" si="2"/>
        <v>91.5</v>
      </c>
      <c r="L63" s="18">
        <f t="shared" si="2"/>
        <v>13.2</v>
      </c>
      <c r="M63" s="18">
        <f t="shared" si="3"/>
        <v>68.74453054814087</v>
      </c>
      <c r="N63" s="18"/>
      <c r="O63" s="18">
        <v>67.92404863775145</v>
      </c>
      <c r="P63" s="18"/>
      <c r="Q63" s="19" t="s">
        <v>73</v>
      </c>
    </row>
    <row r="64" spans="2:17" s="4" customFormat="1" ht="15.75" customHeight="1">
      <c r="B64" s="20">
        <v>49</v>
      </c>
      <c r="C64" s="21" t="s">
        <v>74</v>
      </c>
      <c r="D64" s="22">
        <v>476638</v>
      </c>
      <c r="E64" s="22">
        <v>166112</v>
      </c>
      <c r="F64" s="22">
        <v>642750</v>
      </c>
      <c r="G64" s="22">
        <v>0</v>
      </c>
      <c r="H64" s="22">
        <v>444406</v>
      </c>
      <c r="I64" s="22">
        <v>19936</v>
      </c>
      <c r="J64" s="22">
        <v>464342</v>
      </c>
      <c r="K64" s="24">
        <f t="shared" si="2"/>
        <v>93.2</v>
      </c>
      <c r="L64" s="24">
        <f t="shared" si="2"/>
        <v>12</v>
      </c>
      <c r="M64" s="24">
        <f t="shared" si="3"/>
        <v>72.24301828082457</v>
      </c>
      <c r="N64" s="24"/>
      <c r="O64" s="24">
        <v>73.2437473545158</v>
      </c>
      <c r="P64" s="24"/>
      <c r="Q64" s="25" t="s">
        <v>74</v>
      </c>
    </row>
    <row r="65" spans="2:17" s="4" customFormat="1" ht="15.75" customHeight="1">
      <c r="B65" s="14">
        <v>50</v>
      </c>
      <c r="C65" s="15" t="s">
        <v>75</v>
      </c>
      <c r="D65" s="16">
        <v>319766</v>
      </c>
      <c r="E65" s="16">
        <v>124967</v>
      </c>
      <c r="F65" s="16">
        <v>444733</v>
      </c>
      <c r="G65" s="16">
        <v>0</v>
      </c>
      <c r="H65" s="16">
        <v>291962</v>
      </c>
      <c r="I65" s="16">
        <v>18868</v>
      </c>
      <c r="J65" s="16">
        <v>310830</v>
      </c>
      <c r="K65" s="18">
        <f t="shared" si="2"/>
        <v>91.3</v>
      </c>
      <c r="L65" s="18">
        <f t="shared" si="2"/>
        <v>15.1</v>
      </c>
      <c r="M65" s="18">
        <f t="shared" si="3"/>
        <v>69.89137302606284</v>
      </c>
      <c r="N65" s="18"/>
      <c r="O65" s="18">
        <v>70.55220128343261</v>
      </c>
      <c r="P65" s="18"/>
      <c r="Q65" s="19" t="s">
        <v>75</v>
      </c>
    </row>
    <row r="66" spans="2:17" s="4" customFormat="1" ht="15.75" customHeight="1">
      <c r="B66" s="14">
        <v>51</v>
      </c>
      <c r="C66" s="15" t="s">
        <v>76</v>
      </c>
      <c r="D66" s="16">
        <v>188549</v>
      </c>
      <c r="E66" s="16">
        <v>59024</v>
      </c>
      <c r="F66" s="16">
        <v>247573</v>
      </c>
      <c r="G66" s="16">
        <v>0</v>
      </c>
      <c r="H66" s="16">
        <v>176602</v>
      </c>
      <c r="I66" s="16">
        <v>9483</v>
      </c>
      <c r="J66" s="16">
        <v>186085</v>
      </c>
      <c r="K66" s="18">
        <f t="shared" si="2"/>
        <v>93.7</v>
      </c>
      <c r="L66" s="18">
        <f t="shared" si="2"/>
        <v>16.1</v>
      </c>
      <c r="M66" s="18">
        <f t="shared" si="3"/>
        <v>75.16368909372186</v>
      </c>
      <c r="N66" s="18"/>
      <c r="O66" s="18">
        <v>75.9975212863558</v>
      </c>
      <c r="P66" s="18"/>
      <c r="Q66" s="19" t="s">
        <v>76</v>
      </c>
    </row>
    <row r="67" spans="2:17" s="4" customFormat="1" ht="15.75" customHeight="1">
      <c r="B67" s="14">
        <v>52</v>
      </c>
      <c r="C67" s="15" t="s">
        <v>77</v>
      </c>
      <c r="D67" s="16">
        <v>217565</v>
      </c>
      <c r="E67" s="16">
        <v>47758</v>
      </c>
      <c r="F67" s="16">
        <v>265323</v>
      </c>
      <c r="G67" s="16">
        <v>0</v>
      </c>
      <c r="H67" s="16">
        <v>205439</v>
      </c>
      <c r="I67" s="16">
        <v>9988</v>
      </c>
      <c r="J67" s="16">
        <v>215427</v>
      </c>
      <c r="K67" s="18">
        <f t="shared" si="2"/>
        <v>94.4</v>
      </c>
      <c r="L67" s="18">
        <f t="shared" si="2"/>
        <v>20.9</v>
      </c>
      <c r="M67" s="18">
        <f t="shared" si="3"/>
        <v>81.19424248934318</v>
      </c>
      <c r="N67" s="18"/>
      <c r="O67" s="18">
        <v>81.67259586368219</v>
      </c>
      <c r="P67" s="18"/>
      <c r="Q67" s="19" t="s">
        <v>77</v>
      </c>
    </row>
    <row r="68" spans="2:17" s="4" customFormat="1" ht="15.75" customHeight="1">
      <c r="B68" s="14">
        <v>53</v>
      </c>
      <c r="C68" s="15" t="s">
        <v>78</v>
      </c>
      <c r="D68" s="16">
        <v>180413</v>
      </c>
      <c r="E68" s="16">
        <v>43215</v>
      </c>
      <c r="F68" s="16">
        <v>223628</v>
      </c>
      <c r="G68" s="16">
        <v>0</v>
      </c>
      <c r="H68" s="16">
        <v>169146</v>
      </c>
      <c r="I68" s="16">
        <v>9411</v>
      </c>
      <c r="J68" s="16">
        <v>178557</v>
      </c>
      <c r="K68" s="18">
        <f t="shared" si="2"/>
        <v>93.8</v>
      </c>
      <c r="L68" s="18">
        <f t="shared" si="2"/>
        <v>21.8</v>
      </c>
      <c r="M68" s="18">
        <f t="shared" si="3"/>
        <v>79.84554706923998</v>
      </c>
      <c r="N68" s="18"/>
      <c r="O68" s="18">
        <v>80.49351276591074</v>
      </c>
      <c r="P68" s="18"/>
      <c r="Q68" s="19" t="s">
        <v>78</v>
      </c>
    </row>
    <row r="69" spans="2:17" s="4" customFormat="1" ht="15.75" customHeight="1">
      <c r="B69" s="20">
        <v>54</v>
      </c>
      <c r="C69" s="21" t="s">
        <v>79</v>
      </c>
      <c r="D69" s="22">
        <v>267363</v>
      </c>
      <c r="E69" s="22">
        <v>88381</v>
      </c>
      <c r="F69" s="22">
        <v>355744</v>
      </c>
      <c r="G69" s="22">
        <v>0</v>
      </c>
      <c r="H69" s="22">
        <v>252559</v>
      </c>
      <c r="I69" s="22">
        <v>9539</v>
      </c>
      <c r="J69" s="22">
        <v>262098</v>
      </c>
      <c r="K69" s="24">
        <f t="shared" si="2"/>
        <v>94.5</v>
      </c>
      <c r="L69" s="24">
        <f t="shared" si="2"/>
        <v>10.8</v>
      </c>
      <c r="M69" s="24">
        <f t="shared" si="3"/>
        <v>73.6760142124674</v>
      </c>
      <c r="N69" s="24"/>
      <c r="O69" s="24">
        <v>73.46788596141164</v>
      </c>
      <c r="P69" s="24"/>
      <c r="Q69" s="25" t="s">
        <v>79</v>
      </c>
    </row>
    <row r="70" spans="2:17" s="4" customFormat="1" ht="15.75" customHeight="1">
      <c r="B70" s="14">
        <v>55</v>
      </c>
      <c r="C70" s="15" t="s">
        <v>80</v>
      </c>
      <c r="D70" s="16">
        <v>85166</v>
      </c>
      <c r="E70" s="16">
        <v>6847</v>
      </c>
      <c r="F70" s="16">
        <v>92013</v>
      </c>
      <c r="G70" s="16">
        <v>0</v>
      </c>
      <c r="H70" s="16">
        <v>83989</v>
      </c>
      <c r="I70" s="16">
        <v>833</v>
      </c>
      <c r="J70" s="16">
        <v>84822</v>
      </c>
      <c r="K70" s="18">
        <f t="shared" si="2"/>
        <v>98.6</v>
      </c>
      <c r="L70" s="18">
        <f t="shared" si="2"/>
        <v>12.2</v>
      </c>
      <c r="M70" s="18">
        <f t="shared" si="3"/>
        <v>92.18479997391672</v>
      </c>
      <c r="N70" s="18"/>
      <c r="O70" s="18">
        <v>91.89629645409713</v>
      </c>
      <c r="P70" s="18"/>
      <c r="Q70" s="19" t="s">
        <v>80</v>
      </c>
    </row>
    <row r="71" spans="2:17" s="4" customFormat="1" ht="15.75" customHeight="1">
      <c r="B71" s="14">
        <v>56</v>
      </c>
      <c r="C71" s="15" t="s">
        <v>81</v>
      </c>
      <c r="D71" s="16">
        <v>218686</v>
      </c>
      <c r="E71" s="16">
        <v>70564</v>
      </c>
      <c r="F71" s="16">
        <v>289250</v>
      </c>
      <c r="G71" s="16">
        <v>0</v>
      </c>
      <c r="H71" s="16">
        <v>204939</v>
      </c>
      <c r="I71" s="16">
        <v>7809</v>
      </c>
      <c r="J71" s="16">
        <v>212748</v>
      </c>
      <c r="K71" s="18">
        <f t="shared" si="2"/>
        <v>93.7</v>
      </c>
      <c r="L71" s="18">
        <f t="shared" si="2"/>
        <v>11.1</v>
      </c>
      <c r="M71" s="18">
        <f t="shared" si="3"/>
        <v>73.55159896283492</v>
      </c>
      <c r="N71" s="18"/>
      <c r="O71" s="18">
        <v>74.25272025272025</v>
      </c>
      <c r="P71" s="18"/>
      <c r="Q71" s="19" t="s">
        <v>81</v>
      </c>
    </row>
    <row r="72" spans="2:17" s="4" customFormat="1" ht="15.75" customHeight="1">
      <c r="B72" s="14">
        <v>57</v>
      </c>
      <c r="C72" s="15" t="s">
        <v>82</v>
      </c>
      <c r="D72" s="16">
        <v>310955</v>
      </c>
      <c r="E72" s="16">
        <v>164745</v>
      </c>
      <c r="F72" s="16">
        <v>475700</v>
      </c>
      <c r="G72" s="16">
        <v>0</v>
      </c>
      <c r="H72" s="16">
        <v>275150</v>
      </c>
      <c r="I72" s="16">
        <v>21527</v>
      </c>
      <c r="J72" s="16">
        <v>296677</v>
      </c>
      <c r="K72" s="18">
        <f t="shared" si="2"/>
        <v>88.5</v>
      </c>
      <c r="L72" s="18">
        <f t="shared" si="2"/>
        <v>13.1</v>
      </c>
      <c r="M72" s="18">
        <f t="shared" si="3"/>
        <v>62.366407399621615</v>
      </c>
      <c r="N72" s="18"/>
      <c r="O72" s="18">
        <v>62.45020479156147</v>
      </c>
      <c r="P72" s="18"/>
      <c r="Q72" s="19" t="s">
        <v>82</v>
      </c>
    </row>
    <row r="73" spans="2:17" s="4" customFormat="1" ht="15.75" customHeight="1">
      <c r="B73" s="14">
        <v>58</v>
      </c>
      <c r="C73" s="15" t="s">
        <v>83</v>
      </c>
      <c r="D73" s="16">
        <v>681327</v>
      </c>
      <c r="E73" s="16">
        <v>334524</v>
      </c>
      <c r="F73" s="16">
        <v>1015851</v>
      </c>
      <c r="G73" s="16">
        <v>0</v>
      </c>
      <c r="H73" s="16">
        <v>619534</v>
      </c>
      <c r="I73" s="16">
        <v>44047</v>
      </c>
      <c r="J73" s="16">
        <v>663581</v>
      </c>
      <c r="K73" s="18">
        <f t="shared" si="2"/>
        <v>90.9</v>
      </c>
      <c r="L73" s="18">
        <f t="shared" si="2"/>
        <v>13.2</v>
      </c>
      <c r="M73" s="18">
        <f t="shared" si="3"/>
        <v>65.32267035224653</v>
      </c>
      <c r="N73" s="18"/>
      <c r="O73" s="18">
        <v>64.86829603411668</v>
      </c>
      <c r="P73" s="18"/>
      <c r="Q73" s="19" t="s">
        <v>83</v>
      </c>
    </row>
    <row r="74" spans="2:17" s="4" customFormat="1" ht="15.75" customHeight="1">
      <c r="B74" s="20">
        <v>59</v>
      </c>
      <c r="C74" s="21" t="s">
        <v>84</v>
      </c>
      <c r="D74" s="22">
        <v>786564</v>
      </c>
      <c r="E74" s="22">
        <v>496876</v>
      </c>
      <c r="F74" s="22">
        <v>1283440</v>
      </c>
      <c r="G74" s="22">
        <v>0</v>
      </c>
      <c r="H74" s="22">
        <v>706014</v>
      </c>
      <c r="I74" s="22">
        <v>50361</v>
      </c>
      <c r="J74" s="22">
        <v>756375</v>
      </c>
      <c r="K74" s="24">
        <f t="shared" si="2"/>
        <v>89.8</v>
      </c>
      <c r="L74" s="24">
        <f t="shared" si="2"/>
        <v>10.1</v>
      </c>
      <c r="M74" s="24">
        <f t="shared" si="3"/>
        <v>58.93341332668454</v>
      </c>
      <c r="N74" s="24"/>
      <c r="O74" s="24">
        <v>58.76718204442607</v>
      </c>
      <c r="P74" s="24"/>
      <c r="Q74" s="25" t="s">
        <v>84</v>
      </c>
    </row>
    <row r="75" spans="2:17" s="4" customFormat="1" ht="15.75" customHeight="1">
      <c r="B75" s="14">
        <v>60</v>
      </c>
      <c r="C75" s="15" t="s">
        <v>85</v>
      </c>
      <c r="D75" s="16">
        <v>865158</v>
      </c>
      <c r="E75" s="16">
        <v>244657</v>
      </c>
      <c r="F75" s="16">
        <v>1109815</v>
      </c>
      <c r="G75" s="16">
        <v>0</v>
      </c>
      <c r="H75" s="16">
        <v>804136</v>
      </c>
      <c r="I75" s="16">
        <v>56864</v>
      </c>
      <c r="J75" s="16">
        <v>861000</v>
      </c>
      <c r="K75" s="18">
        <f t="shared" si="2"/>
        <v>92.9</v>
      </c>
      <c r="L75" s="18">
        <f t="shared" si="2"/>
        <v>23.2</v>
      </c>
      <c r="M75" s="18">
        <f t="shared" si="3"/>
        <v>77.58049765050932</v>
      </c>
      <c r="N75" s="18"/>
      <c r="O75" s="18">
        <v>77.30638199239917</v>
      </c>
      <c r="P75" s="18"/>
      <c r="Q75" s="19" t="s">
        <v>85</v>
      </c>
    </row>
    <row r="76" spans="2:17" s="4" customFormat="1" ht="15.75" customHeight="1">
      <c r="B76" s="14">
        <v>61</v>
      </c>
      <c r="C76" s="15" t="s">
        <v>86</v>
      </c>
      <c r="D76" s="16">
        <v>1256684</v>
      </c>
      <c r="E76" s="16">
        <v>420091</v>
      </c>
      <c r="F76" s="16">
        <v>1676775</v>
      </c>
      <c r="G76" s="16">
        <v>0</v>
      </c>
      <c r="H76" s="16">
        <v>1178048</v>
      </c>
      <c r="I76" s="16">
        <v>57765</v>
      </c>
      <c r="J76" s="16">
        <v>1235813</v>
      </c>
      <c r="K76" s="18">
        <f t="shared" si="2"/>
        <v>93.7</v>
      </c>
      <c r="L76" s="18">
        <f t="shared" si="2"/>
        <v>13.8</v>
      </c>
      <c r="M76" s="18">
        <f t="shared" si="3"/>
        <v>73.70177871211105</v>
      </c>
      <c r="N76" s="18"/>
      <c r="O76" s="18">
        <v>74.01489220282208</v>
      </c>
      <c r="P76" s="18"/>
      <c r="Q76" s="19" t="s">
        <v>86</v>
      </c>
    </row>
    <row r="77" spans="2:17" s="4" customFormat="1" ht="15.75" customHeight="1">
      <c r="B77" s="14">
        <v>62</v>
      </c>
      <c r="C77" s="15" t="s">
        <v>87</v>
      </c>
      <c r="D77" s="16">
        <v>1190050</v>
      </c>
      <c r="E77" s="16">
        <v>551936</v>
      </c>
      <c r="F77" s="16">
        <v>1741986</v>
      </c>
      <c r="G77" s="16">
        <v>0</v>
      </c>
      <c r="H77" s="16">
        <v>1095914</v>
      </c>
      <c r="I77" s="16">
        <v>82842</v>
      </c>
      <c r="J77" s="16">
        <v>1178756</v>
      </c>
      <c r="K77" s="18">
        <f t="shared" si="2"/>
        <v>92.1</v>
      </c>
      <c r="L77" s="18">
        <f t="shared" si="2"/>
        <v>15</v>
      </c>
      <c r="M77" s="18">
        <f t="shared" si="3"/>
        <v>67.66736357238233</v>
      </c>
      <c r="N77" s="18"/>
      <c r="O77" s="18">
        <v>66.25170083454282</v>
      </c>
      <c r="P77" s="18"/>
      <c r="Q77" s="19" t="s">
        <v>87</v>
      </c>
    </row>
    <row r="78" spans="2:17" s="4" customFormat="1" ht="15.75" customHeight="1" thickBot="1">
      <c r="B78" s="14">
        <v>63</v>
      </c>
      <c r="C78" s="15" t="s">
        <v>88</v>
      </c>
      <c r="D78" s="16">
        <v>915311</v>
      </c>
      <c r="E78" s="16">
        <v>685339</v>
      </c>
      <c r="F78" s="16">
        <v>1600650</v>
      </c>
      <c r="G78" s="16">
        <v>0</v>
      </c>
      <c r="H78" s="16">
        <v>803238</v>
      </c>
      <c r="I78" s="16">
        <v>109346</v>
      </c>
      <c r="J78" s="16">
        <v>912584</v>
      </c>
      <c r="K78" s="18">
        <f t="shared" si="2"/>
        <v>87.8</v>
      </c>
      <c r="L78" s="18">
        <f t="shared" si="2"/>
        <v>16</v>
      </c>
      <c r="M78" s="18">
        <f t="shared" si="3"/>
        <v>57.01333833130291</v>
      </c>
      <c r="N78" s="18"/>
      <c r="O78" s="18">
        <v>55.66161404438687</v>
      </c>
      <c r="P78" s="18"/>
      <c r="Q78" s="19" t="s">
        <v>88</v>
      </c>
    </row>
    <row r="79" spans="2:17" s="4" customFormat="1" ht="15.75" customHeight="1" thickBot="1" thickTop="1">
      <c r="B79" s="45"/>
      <c r="C79" s="46" t="s">
        <v>89</v>
      </c>
      <c r="D79" s="47">
        <f aca="true" t="shared" si="4" ref="D79:I79">SUM(D55:D78)</f>
        <v>14221721</v>
      </c>
      <c r="E79" s="47">
        <f t="shared" si="4"/>
        <v>6015185</v>
      </c>
      <c r="F79" s="47">
        <f>SUM(D79:E79)</f>
        <v>20236906</v>
      </c>
      <c r="G79" s="47">
        <v>0</v>
      </c>
      <c r="H79" s="47">
        <f t="shared" si="4"/>
        <v>13033823</v>
      </c>
      <c r="I79" s="47">
        <f t="shared" si="4"/>
        <v>866090</v>
      </c>
      <c r="J79" s="47">
        <f>SUM(H79:I79)</f>
        <v>13899913</v>
      </c>
      <c r="K79" s="48">
        <f t="shared" si="2"/>
        <v>91.6</v>
      </c>
      <c r="L79" s="48">
        <f t="shared" si="2"/>
        <v>14.4</v>
      </c>
      <c r="M79" s="48">
        <f t="shared" si="3"/>
        <v>68.68595920740059</v>
      </c>
      <c r="N79" s="48"/>
      <c r="O79" s="49">
        <v>68.32480885847552</v>
      </c>
      <c r="P79" s="48"/>
      <c r="Q79" s="50" t="s">
        <v>89</v>
      </c>
    </row>
    <row r="80" spans="2:17" s="4" customFormat="1" ht="15.75" customHeight="1" thickBot="1" thickTop="1">
      <c r="B80" s="33"/>
      <c r="C80" s="34" t="s">
        <v>90</v>
      </c>
      <c r="D80" s="35">
        <f>D47+D79</f>
        <v>191651414</v>
      </c>
      <c r="E80" s="35">
        <f>E47+E79</f>
        <v>114727928</v>
      </c>
      <c r="F80" s="35">
        <f>SUM(D80:E80)</f>
        <v>306379342</v>
      </c>
      <c r="G80" s="35">
        <v>0</v>
      </c>
      <c r="H80" s="35">
        <f>H47+H79</f>
        <v>167986678</v>
      </c>
      <c r="I80" s="35">
        <f>I47+I79</f>
        <v>15772236</v>
      </c>
      <c r="J80" s="35">
        <f>SUM(H80:I80)</f>
        <v>183758914</v>
      </c>
      <c r="K80" s="37">
        <f t="shared" si="2"/>
        <v>87.7</v>
      </c>
      <c r="L80" s="37">
        <f t="shared" si="2"/>
        <v>13.7</v>
      </c>
      <c r="M80" s="37">
        <f t="shared" si="3"/>
        <v>59.97757968942958</v>
      </c>
      <c r="N80" s="37"/>
      <c r="O80" s="37">
        <v>58.954833250061434</v>
      </c>
      <c r="P80" s="37"/>
      <c r="Q80" s="39" t="s">
        <v>90</v>
      </c>
    </row>
    <row r="81" ht="13.5">
      <c r="B81" s="4" t="s">
        <v>64</v>
      </c>
    </row>
  </sheetData>
  <sheetProtection/>
  <mergeCells count="24">
    <mergeCell ref="Q4:Q7"/>
    <mergeCell ref="D5:D6"/>
    <mergeCell ref="E5:E6"/>
    <mergeCell ref="F5:F6"/>
    <mergeCell ref="H5:H6"/>
    <mergeCell ref="I5:I6"/>
    <mergeCell ref="J5:J6"/>
    <mergeCell ref="K5:M5"/>
    <mergeCell ref="B51:C54"/>
    <mergeCell ref="D51:G51"/>
    <mergeCell ref="H51:J51"/>
    <mergeCell ref="K51:O51"/>
    <mergeCell ref="B4:C7"/>
    <mergeCell ref="D4:G4"/>
    <mergeCell ref="H4:J4"/>
    <mergeCell ref="K4:O4"/>
    <mergeCell ref="Q51:Q54"/>
    <mergeCell ref="D52:D53"/>
    <mergeCell ref="E52:E53"/>
    <mergeCell ref="F52:F53"/>
    <mergeCell ref="H52:H53"/>
    <mergeCell ref="I52:I53"/>
    <mergeCell ref="J52:J53"/>
    <mergeCell ref="K52:M52"/>
  </mergeCells>
  <printOptions/>
  <pageMargins left="0.7874015748031497" right="0.5905511811023623" top="0.5905511811023623" bottom="0.6692913385826772" header="0.5118110236220472" footer="0.5118110236220472"/>
  <pageSetup firstPageNumber="278" useFirstPageNumber="1" fitToHeight="2" fitToWidth="2" horizontalDpi="600" verticalDpi="600" orientation="portrait" pageOrder="overThenDown" paperSize="9" r:id="rId1"/>
  <headerFooter differentOddEven="1">
    <oddHeader>&amp;L&amp;"ＭＳ ゴシック,標準"&amp;12Ⅱ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49" max="16" man="1"/>
  </rowBreaks>
  <colBreaks count="1" manualBreakCount="1">
    <brk id="7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2013-03-03T08:19:38Z</cp:lastPrinted>
  <dcterms:created xsi:type="dcterms:W3CDTF">2010-03-17T01:58:48Z</dcterms:created>
  <dcterms:modified xsi:type="dcterms:W3CDTF">2013-03-03T08:19:45Z</dcterms:modified>
  <cp:category/>
  <cp:version/>
  <cp:contentType/>
  <cp:contentStatus/>
</cp:coreProperties>
</file>