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歳出（性質別）１" sheetId="1" r:id="rId1"/>
    <sheet name="歳出（性質別）２" sheetId="2" r:id="rId2"/>
  </sheets>
  <definedNames>
    <definedName name="_xlnm.Print_Area" localSheetId="1">'歳出（性質別）２'!$A$1:$L$80</definedName>
  </definedNames>
  <calcPr fullCalcOnLoad="1"/>
</workbook>
</file>

<file path=xl/sharedStrings.xml><?xml version="1.0" encoding="utf-8"?>
<sst xmlns="http://schemas.openxmlformats.org/spreadsheetml/2006/main" count="280" uniqueCount="143">
  <si>
    <t>県計</t>
  </si>
  <si>
    <t>町村計</t>
  </si>
  <si>
    <t>松伏町</t>
  </si>
  <si>
    <t>杉戸町</t>
  </si>
  <si>
    <t>白岡町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</si>
  <si>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</si>
  <si>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</si>
  <si>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</si>
  <si>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</si>
  <si>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</si>
  <si>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</si>
  <si>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</si>
  <si>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</si>
  <si>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</si>
  <si>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</si>
  <si>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</si>
  <si>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</si>
  <si>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</si>
  <si>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</si>
  <si>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</si>
  <si>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</si>
  <si>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</si>
  <si>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</si>
  <si>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</si>
  <si>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</si>
  <si>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</si>
  <si>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C</t>
  </si>
  <si>
    <t>B</t>
  </si>
  <si>
    <t>A</t>
  </si>
  <si>
    <t>A+B+C</t>
  </si>
  <si>
    <t>うち一部事務組合負担金</t>
  </si>
  <si>
    <t>うち職員給</t>
  </si>
  <si>
    <t>前年度繰上
充用金</t>
  </si>
  <si>
    <t>投資及び出資金・貸付金</t>
  </si>
  <si>
    <t>積立金</t>
  </si>
  <si>
    <t>繰出金</t>
  </si>
  <si>
    <t>補助費等</t>
  </si>
  <si>
    <t>維持補修費</t>
  </si>
  <si>
    <t>物件費</t>
  </si>
  <si>
    <t>公債費</t>
  </si>
  <si>
    <t>扶助費</t>
  </si>
  <si>
    <t>人件費</t>
  </si>
  <si>
    <t>義務的経費</t>
  </si>
  <si>
    <t>市 町 村 名</t>
  </si>
  <si>
    <t>（単位：千円）</t>
  </si>
  <si>
    <t>市計</t>
  </si>
  <si>
    <t xml:space="preserve"> </t>
  </si>
  <si>
    <t>ふじみ野市</t>
  </si>
  <si>
    <t>吉川市</t>
  </si>
  <si>
    <t>38</t>
  </si>
  <si>
    <t>日高市</t>
  </si>
  <si>
    <t>37</t>
  </si>
  <si>
    <t>鶴ヶ島市</t>
  </si>
  <si>
    <t>36</t>
  </si>
  <si>
    <t>幸手市</t>
  </si>
  <si>
    <t>35</t>
  </si>
  <si>
    <t>坂戸市</t>
  </si>
  <si>
    <t>34</t>
  </si>
  <si>
    <t>蓮田市</t>
  </si>
  <si>
    <t>33</t>
  </si>
  <si>
    <t>三郷市</t>
  </si>
  <si>
    <t>32</t>
  </si>
  <si>
    <t>富士見市</t>
  </si>
  <si>
    <t>31</t>
  </si>
  <si>
    <t>八潮市</t>
  </si>
  <si>
    <t>30</t>
  </si>
  <si>
    <t>北本市</t>
  </si>
  <si>
    <t>29</t>
  </si>
  <si>
    <t>久喜市</t>
  </si>
  <si>
    <t>28</t>
  </si>
  <si>
    <t>桶川市</t>
  </si>
  <si>
    <t>27</t>
  </si>
  <si>
    <t>新座市</t>
  </si>
  <si>
    <t>26</t>
  </si>
  <si>
    <t>和光市</t>
  </si>
  <si>
    <t>25</t>
  </si>
  <si>
    <t>志木市</t>
  </si>
  <si>
    <t>24</t>
  </si>
  <si>
    <t>朝霞市</t>
  </si>
  <si>
    <t>23</t>
  </si>
  <si>
    <t>入間市</t>
  </si>
  <si>
    <t>22</t>
  </si>
  <si>
    <t>戸田市</t>
  </si>
  <si>
    <t>21</t>
  </si>
  <si>
    <t>蕨市</t>
  </si>
  <si>
    <t>20</t>
  </si>
  <si>
    <t>越谷市</t>
  </si>
  <si>
    <t>19</t>
  </si>
  <si>
    <t>草加市</t>
  </si>
  <si>
    <t>18</t>
  </si>
  <si>
    <t>上尾市</t>
  </si>
  <si>
    <t>17</t>
  </si>
  <si>
    <t>深谷市</t>
  </si>
  <si>
    <t>16</t>
  </si>
  <si>
    <t>鴻巣市</t>
  </si>
  <si>
    <t>15</t>
  </si>
  <si>
    <t>羽生市</t>
  </si>
  <si>
    <t>14</t>
  </si>
  <si>
    <t>狭山市</t>
  </si>
  <si>
    <t>13</t>
  </si>
  <si>
    <t>春日部市</t>
  </si>
  <si>
    <t>12</t>
  </si>
  <si>
    <t>東松山市</t>
  </si>
  <si>
    <t>11</t>
  </si>
  <si>
    <t>本庄市</t>
  </si>
  <si>
    <t>10</t>
  </si>
  <si>
    <t>加須市</t>
  </si>
  <si>
    <t>9</t>
  </si>
  <si>
    <t>飯能市</t>
  </si>
  <si>
    <t>8</t>
  </si>
  <si>
    <t>所沢市</t>
  </si>
  <si>
    <t>7</t>
  </si>
  <si>
    <t>秩父市</t>
  </si>
  <si>
    <t>6</t>
  </si>
  <si>
    <t>行田市</t>
  </si>
  <si>
    <t>5</t>
  </si>
  <si>
    <t>川口市</t>
  </si>
  <si>
    <t>4</t>
  </si>
  <si>
    <t>熊谷市</t>
  </si>
  <si>
    <t>3</t>
  </si>
  <si>
    <t>川越市</t>
  </si>
  <si>
    <t>2</t>
  </si>
  <si>
    <t>さいたま市</t>
  </si>
  <si>
    <t>1</t>
  </si>
  <si>
    <t>F</t>
  </si>
  <si>
    <t>E</t>
  </si>
  <si>
    <t>D</t>
  </si>
  <si>
    <t>D+E+F</t>
  </si>
  <si>
    <t>うち単独</t>
  </si>
  <si>
    <t>うち補助</t>
  </si>
  <si>
    <t>うち人件費</t>
  </si>
  <si>
    <t>歳出合計</t>
  </si>
  <si>
    <t>失業対策
事業費</t>
  </si>
  <si>
    <t>災害復旧
事業費</t>
  </si>
  <si>
    <t>普通建設事業費</t>
  </si>
  <si>
    <t>投資的経費</t>
  </si>
  <si>
    <t>（単位：千円）</t>
  </si>
  <si>
    <t xml:space="preserve"> </t>
  </si>
  <si>
    <t>鶴ヶ島市</t>
  </si>
  <si>
    <t>2</t>
  </si>
  <si>
    <t>1</t>
  </si>
  <si>
    <t>うち
元利償還金</t>
  </si>
  <si>
    <t>うち一時
借入金利子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</si>
</sst>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;&quot;△ &quot;#,##0.000"/>
    <numFmt numFmtId="179" formatCode="#,##0;&quot;▲ &quot;#,##0"/>
    <numFmt numFmtId="180" formatCode="#,##0.000;[Red]\-#,##0.000"/>
    <numFmt numFmtId="181" formatCode="\(General\);\(\-General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2" fillId="0" borderId="0">
      <alignment/>
      <protection/>
    </xf>
    <xf numFmtId="0" fontId="30" fillId="0" borderId="0">
      <alignment vertical="center"/>
      <protection/>
    </xf>
    <xf numFmtId="181" fontId="1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1" fontId="12" fillId="0" borderId="0">
      <alignment vertical="center"/>
      <protection/>
    </xf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80" fontId="0" fillId="0" borderId="0" xfId="0" applyNumberFormat="1" applyAlignment="1">
      <alignment/>
    </xf>
    <xf numFmtId="176" fontId="4" fillId="0" borderId="10" xfId="0" applyNumberFormat="1" applyFont="1" applyBorder="1" applyAlignment="1">
      <alignment vertical="center" shrinkToFit="1"/>
    </xf>
    <xf numFmtId="179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72" applyNumberFormat="1" applyFont="1" applyBorder="1" applyAlignment="1" applyProtection="1">
      <alignment horizontal="distributed" vertical="center"/>
      <protection/>
    </xf>
    <xf numFmtId="176" fontId="4" fillId="0" borderId="13" xfId="72" applyNumberFormat="1" applyFont="1" applyBorder="1" applyAlignment="1" applyProtection="1">
      <alignment horizontal="distributed" vertical="center"/>
      <protection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72" applyNumberFormat="1" applyFont="1" applyBorder="1" applyAlignment="1" applyProtection="1">
      <alignment horizontal="distributed" vertical="center"/>
      <protection/>
    </xf>
    <xf numFmtId="176" fontId="4" fillId="0" borderId="10" xfId="72" applyNumberFormat="1" applyFont="1" applyBorder="1" applyAlignment="1" applyProtection="1">
      <alignment horizontal="distributed" vertical="center"/>
      <protection/>
    </xf>
    <xf numFmtId="176" fontId="4" fillId="0" borderId="1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50" applyNumberFormat="1" applyFont="1" applyFill="1" applyBorder="1" applyAlignment="1">
      <alignment vertical="center"/>
    </xf>
    <xf numFmtId="179" fontId="4" fillId="0" borderId="19" xfId="50" applyNumberFormat="1" applyFont="1" applyFill="1" applyBorder="1" applyAlignment="1">
      <alignment vertical="center"/>
    </xf>
    <xf numFmtId="176" fontId="4" fillId="0" borderId="19" xfId="50" applyNumberFormat="1" applyFont="1" applyFill="1" applyBorder="1" applyAlignment="1">
      <alignment vertical="center"/>
    </xf>
    <xf numFmtId="176" fontId="4" fillId="0" borderId="20" xfId="72" applyNumberFormat="1" applyFont="1" applyBorder="1" applyAlignment="1" applyProtection="1">
      <alignment horizontal="distributed" vertical="center"/>
      <protection/>
    </xf>
    <xf numFmtId="176" fontId="6" fillId="0" borderId="21" xfId="72" applyNumberFormat="1" applyFont="1" applyBorder="1" applyAlignment="1" applyProtection="1">
      <alignment horizontal="distributed" vertical="center"/>
      <protection/>
    </xf>
    <xf numFmtId="176" fontId="4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7" fillId="0" borderId="21" xfId="72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 shrinkToFit="1"/>
    </xf>
    <xf numFmtId="179" fontId="4" fillId="0" borderId="24" xfId="0" applyNumberFormat="1" applyFont="1" applyBorder="1" applyAlignment="1">
      <alignment horizontal="right" vertical="center"/>
    </xf>
    <xf numFmtId="178" fontId="4" fillId="0" borderId="25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distributed" vertical="center"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4" fillId="0" borderId="18" xfId="50" applyNumberFormat="1" applyFont="1" applyFill="1" applyBorder="1" applyAlignment="1">
      <alignment vertical="center"/>
    </xf>
    <xf numFmtId="179" fontId="4" fillId="0" borderId="18" xfId="5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distributed" vertical="center" shrinkToFit="1"/>
    </xf>
    <xf numFmtId="176" fontId="6" fillId="0" borderId="2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distributed" vertical="center" shrinkToFit="1"/>
    </xf>
    <xf numFmtId="179" fontId="4" fillId="0" borderId="25" xfId="50" applyNumberFormat="1" applyFont="1" applyFill="1" applyBorder="1" applyAlignment="1">
      <alignment vertical="center"/>
    </xf>
    <xf numFmtId="179" fontId="4" fillId="0" borderId="15" xfId="50" applyNumberFormat="1" applyFont="1" applyFill="1" applyBorder="1" applyAlignment="1">
      <alignment vertical="center"/>
    </xf>
    <xf numFmtId="179" fontId="4" fillId="0" borderId="27" xfId="50" applyNumberFormat="1" applyFont="1" applyFill="1" applyBorder="1" applyAlignment="1">
      <alignment vertical="center"/>
    </xf>
    <xf numFmtId="176" fontId="4" fillId="0" borderId="0" xfId="50" applyNumberFormat="1" applyFont="1" applyFill="1" applyAlignment="1">
      <alignment vertical="center"/>
    </xf>
    <xf numFmtId="178" fontId="4" fillId="0" borderId="23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3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horizontal="distributed" vertical="center" wrapText="1"/>
    </xf>
    <xf numFmtId="178" fontId="4" fillId="0" borderId="27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23" xfId="0" applyNumberFormat="1" applyFont="1" applyFill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distributed" vertical="center" wrapText="1"/>
    </xf>
    <xf numFmtId="178" fontId="4" fillId="0" borderId="23" xfId="0" applyNumberFormat="1" applyFont="1" applyFill="1" applyBorder="1" applyAlignment="1">
      <alignment horizontal="distributed" vertical="center" wrapText="1"/>
    </xf>
    <xf numFmtId="177" fontId="8" fillId="0" borderId="27" xfId="0" applyNumberFormat="1" applyFont="1" applyBorder="1" applyAlignment="1">
      <alignment horizontal="distributed" vertical="center" wrapText="1"/>
    </xf>
    <xf numFmtId="179" fontId="4" fillId="0" borderId="17" xfId="0" applyNumberFormat="1" applyFont="1" applyBorder="1" applyAlignment="1">
      <alignment horizontal="distributed" vertical="center"/>
    </xf>
    <xf numFmtId="179" fontId="4" fillId="0" borderId="30" xfId="0" applyNumberFormat="1" applyFont="1" applyBorder="1" applyAlignment="1">
      <alignment horizontal="distributed" vertical="center"/>
    </xf>
    <xf numFmtId="179" fontId="4" fillId="0" borderId="15" xfId="0" applyNumberFormat="1" applyFont="1" applyBorder="1" applyAlignment="1">
      <alignment horizontal="distributed" vertical="center"/>
    </xf>
    <xf numFmtId="179" fontId="4" fillId="0" borderId="27" xfId="0" applyNumberFormat="1" applyFont="1" applyBorder="1" applyAlignment="1">
      <alignment horizontal="distributed" vertical="center"/>
    </xf>
    <xf numFmtId="179" fontId="4" fillId="0" borderId="23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8" fontId="4" fillId="0" borderId="30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 shrinkToFit="1"/>
    </xf>
    <xf numFmtId="178" fontId="4" fillId="0" borderId="27" xfId="0" applyNumberFormat="1" applyFont="1" applyFill="1" applyBorder="1" applyAlignment="1">
      <alignment horizontal="distributed" vertical="center" shrinkToFit="1"/>
    </xf>
    <xf numFmtId="178" fontId="4" fillId="0" borderId="23" xfId="0" applyNumberFormat="1" applyFont="1" applyFill="1" applyBorder="1" applyAlignment="1">
      <alignment horizontal="distributed" vertical="center" shrinkToFit="1"/>
    </xf>
    <xf numFmtId="177" fontId="8" fillId="0" borderId="30" xfId="0" applyNumberFormat="1" applyFont="1" applyBorder="1" applyAlignment="1">
      <alignment horizontal="distributed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5" width="11.75390625" style="4" bestFit="1" customWidth="1"/>
    <col min="6" max="10" width="10.75390625" style="1" customWidth="1"/>
    <col min="11" max="13" width="10.75390625" style="4" customWidth="1"/>
    <col min="14" max="15" width="10.75390625" style="3" customWidth="1"/>
    <col min="16" max="19" width="10.75390625" style="2" customWidth="1"/>
    <col min="20" max="20" width="9.00390625" style="1" customWidth="1"/>
    <col min="21" max="16384" width="9.00390625" style="1" customWidth="1"/>
  </cols>
  <sheetData>
    <row r="1" spans="1:19" ht="30" customHeight="1">
      <c r="A1" s="51"/>
      <c r="S1" s="50" t="s">
        <v>44</v>
      </c>
    </row>
    <row r="2" spans="1:19" s="33" customFormat="1" ht="14.25" customHeight="1">
      <c r="A2" s="78" t="s">
        <v>43</v>
      </c>
      <c r="B2" s="79"/>
      <c r="C2" s="79"/>
      <c r="D2" s="80"/>
      <c r="E2" s="49"/>
      <c r="F2" s="42"/>
      <c r="G2" s="42"/>
      <c r="H2" s="48"/>
      <c r="I2" s="48"/>
      <c r="J2" s="42"/>
      <c r="K2" s="41"/>
      <c r="L2" s="47"/>
      <c r="M2" s="47"/>
      <c r="N2" s="46"/>
      <c r="O2" s="45"/>
      <c r="P2" s="44"/>
      <c r="Q2" s="44"/>
      <c r="R2" s="44"/>
      <c r="S2" s="44"/>
    </row>
    <row r="3" spans="1:19" s="33" customFormat="1" ht="14.25" customHeight="1">
      <c r="A3" s="81"/>
      <c r="B3" s="82"/>
      <c r="C3" s="82"/>
      <c r="D3" s="83"/>
      <c r="E3" s="89" t="s">
        <v>42</v>
      </c>
      <c r="F3" s="95" t="s">
        <v>41</v>
      </c>
      <c r="G3" s="43"/>
      <c r="H3" s="92" t="s">
        <v>40</v>
      </c>
      <c r="I3" s="90" t="s">
        <v>39</v>
      </c>
      <c r="J3" s="42"/>
      <c r="K3" s="41"/>
      <c r="L3" s="89" t="s">
        <v>38</v>
      </c>
      <c r="M3" s="93" t="s">
        <v>37</v>
      </c>
      <c r="N3" s="97" t="s">
        <v>36</v>
      </c>
      <c r="O3" s="40"/>
      <c r="P3" s="75" t="s">
        <v>35</v>
      </c>
      <c r="Q3" s="75" t="s">
        <v>34</v>
      </c>
      <c r="R3" s="75" t="s">
        <v>33</v>
      </c>
      <c r="S3" s="74" t="s">
        <v>32</v>
      </c>
    </row>
    <row r="4" spans="1:19" s="33" customFormat="1" ht="14.25" customHeight="1">
      <c r="A4" s="81"/>
      <c r="B4" s="82"/>
      <c r="C4" s="82"/>
      <c r="D4" s="83"/>
      <c r="E4" s="89"/>
      <c r="F4" s="96"/>
      <c r="G4" s="92" t="s">
        <v>31</v>
      </c>
      <c r="H4" s="93"/>
      <c r="I4" s="91"/>
      <c r="J4" s="87" t="s">
        <v>141</v>
      </c>
      <c r="K4" s="87" t="s">
        <v>142</v>
      </c>
      <c r="L4" s="89"/>
      <c r="M4" s="93"/>
      <c r="N4" s="97"/>
      <c r="O4" s="76" t="s">
        <v>30</v>
      </c>
      <c r="P4" s="75"/>
      <c r="Q4" s="75"/>
      <c r="R4" s="75"/>
      <c r="S4" s="75"/>
    </row>
    <row r="5" spans="1:19" s="33" customFormat="1" ht="14.25" customHeight="1">
      <c r="A5" s="81"/>
      <c r="B5" s="82"/>
      <c r="C5" s="82"/>
      <c r="D5" s="83"/>
      <c r="E5" s="89"/>
      <c r="F5" s="96"/>
      <c r="G5" s="93"/>
      <c r="H5" s="93"/>
      <c r="I5" s="91"/>
      <c r="J5" s="75"/>
      <c r="K5" s="74"/>
      <c r="L5" s="89"/>
      <c r="M5" s="93"/>
      <c r="N5" s="97"/>
      <c r="O5" s="75"/>
      <c r="P5" s="75"/>
      <c r="Q5" s="75"/>
      <c r="R5" s="75"/>
      <c r="S5" s="75"/>
    </row>
    <row r="6" spans="1:19" s="33" customFormat="1" ht="14.25" customHeight="1">
      <c r="A6" s="84"/>
      <c r="B6" s="85"/>
      <c r="C6" s="85"/>
      <c r="D6" s="86"/>
      <c r="E6" s="39" t="s">
        <v>29</v>
      </c>
      <c r="F6" s="38" t="s">
        <v>28</v>
      </c>
      <c r="G6" s="94"/>
      <c r="H6" s="37" t="s">
        <v>27</v>
      </c>
      <c r="I6" s="37" t="s">
        <v>26</v>
      </c>
      <c r="J6" s="77"/>
      <c r="K6" s="88"/>
      <c r="L6" s="36"/>
      <c r="M6" s="36"/>
      <c r="N6" s="35"/>
      <c r="O6" s="77"/>
      <c r="P6" s="34"/>
      <c r="Q6" s="34"/>
      <c r="R6" s="34"/>
      <c r="S6" s="34"/>
    </row>
    <row r="7" spans="1:19" s="33" customFormat="1" ht="17.25" customHeight="1">
      <c r="A7" s="31" t="s">
        <v>123</v>
      </c>
      <c r="B7" s="59"/>
      <c r="C7" s="60" t="s">
        <v>122</v>
      </c>
      <c r="D7" s="27"/>
      <c r="E7" s="25">
        <f aca="true" t="shared" si="0" ref="E7:E45">SUM(F7,H7,I7)</f>
        <v>215388337</v>
      </c>
      <c r="F7" s="26">
        <v>73205803</v>
      </c>
      <c r="G7" s="64">
        <v>52707314</v>
      </c>
      <c r="H7" s="22">
        <v>95889022</v>
      </c>
      <c r="I7" s="26">
        <f aca="true" t="shared" si="1" ref="I7:I45">SUM(J7,K7)</f>
        <v>46293512</v>
      </c>
      <c r="J7" s="22">
        <v>46265063</v>
      </c>
      <c r="K7" s="63">
        <v>28449</v>
      </c>
      <c r="L7" s="62">
        <v>60735062</v>
      </c>
      <c r="M7" s="61">
        <v>6238214</v>
      </c>
      <c r="N7" s="22">
        <v>22424372</v>
      </c>
      <c r="O7" s="23">
        <v>23875</v>
      </c>
      <c r="P7" s="22">
        <v>27466555</v>
      </c>
      <c r="Q7" s="22">
        <v>593928</v>
      </c>
      <c r="R7" s="22">
        <v>25572866</v>
      </c>
      <c r="S7" s="22">
        <v>0</v>
      </c>
    </row>
    <row r="8" spans="1:19" s="33" customFormat="1" ht="17.25" customHeight="1">
      <c r="A8" s="31" t="s">
        <v>121</v>
      </c>
      <c r="B8" s="59"/>
      <c r="C8" s="60" t="s">
        <v>120</v>
      </c>
      <c r="D8" s="27"/>
      <c r="E8" s="25">
        <f t="shared" si="0"/>
        <v>51654317</v>
      </c>
      <c r="F8" s="26">
        <v>18690325</v>
      </c>
      <c r="G8" s="26">
        <v>12817896</v>
      </c>
      <c r="H8" s="22">
        <v>23579964</v>
      </c>
      <c r="I8" s="26">
        <f t="shared" si="1"/>
        <v>9384028</v>
      </c>
      <c r="J8" s="22">
        <v>9384028</v>
      </c>
      <c r="K8" s="25">
        <v>0</v>
      </c>
      <c r="L8" s="25">
        <v>15160478</v>
      </c>
      <c r="M8" s="24">
        <v>1103062</v>
      </c>
      <c r="N8" s="22">
        <v>9867642</v>
      </c>
      <c r="O8" s="23">
        <v>4024521</v>
      </c>
      <c r="P8" s="22">
        <v>7080223</v>
      </c>
      <c r="Q8" s="22">
        <v>1529943</v>
      </c>
      <c r="R8" s="22">
        <v>1718844</v>
      </c>
      <c r="S8" s="22">
        <v>0</v>
      </c>
    </row>
    <row r="9" spans="1:19" s="33" customFormat="1" ht="17.25" customHeight="1">
      <c r="A9" s="31" t="s">
        <v>119</v>
      </c>
      <c r="B9" s="59"/>
      <c r="C9" s="60" t="s">
        <v>118</v>
      </c>
      <c r="D9" s="27"/>
      <c r="E9" s="25">
        <f t="shared" si="0"/>
        <v>32737962</v>
      </c>
      <c r="F9" s="26">
        <v>12873702</v>
      </c>
      <c r="G9" s="26">
        <v>8209753</v>
      </c>
      <c r="H9" s="22">
        <v>13917912</v>
      </c>
      <c r="I9" s="26">
        <f t="shared" si="1"/>
        <v>5946348</v>
      </c>
      <c r="J9" s="22">
        <v>5946348</v>
      </c>
      <c r="K9" s="25">
        <v>0</v>
      </c>
      <c r="L9" s="25">
        <v>7015623</v>
      </c>
      <c r="M9" s="24">
        <v>554628</v>
      </c>
      <c r="N9" s="22">
        <v>4576655</v>
      </c>
      <c r="O9" s="23">
        <v>1886456</v>
      </c>
      <c r="P9" s="22">
        <v>7559925</v>
      </c>
      <c r="Q9" s="22">
        <v>2234111</v>
      </c>
      <c r="R9" s="22">
        <v>1050678</v>
      </c>
      <c r="S9" s="22">
        <v>0</v>
      </c>
    </row>
    <row r="10" spans="1:19" s="33" customFormat="1" ht="17.25" customHeight="1">
      <c r="A10" s="31" t="s">
        <v>117</v>
      </c>
      <c r="B10" s="59"/>
      <c r="C10" s="60" t="s">
        <v>116</v>
      </c>
      <c r="D10" s="27"/>
      <c r="E10" s="25">
        <f t="shared" si="0"/>
        <v>93183197</v>
      </c>
      <c r="F10" s="26">
        <v>32440736</v>
      </c>
      <c r="G10" s="26">
        <v>21061078</v>
      </c>
      <c r="H10" s="22">
        <v>44516247</v>
      </c>
      <c r="I10" s="26">
        <f t="shared" si="1"/>
        <v>16226214</v>
      </c>
      <c r="J10" s="22">
        <v>16226214</v>
      </c>
      <c r="K10" s="25">
        <v>0</v>
      </c>
      <c r="L10" s="25">
        <v>28346586</v>
      </c>
      <c r="M10" s="24">
        <v>2558118</v>
      </c>
      <c r="N10" s="22">
        <v>6861684</v>
      </c>
      <c r="O10" s="23">
        <v>10374</v>
      </c>
      <c r="P10" s="22">
        <v>13487917</v>
      </c>
      <c r="Q10" s="22">
        <v>4020902</v>
      </c>
      <c r="R10" s="22">
        <v>2795844</v>
      </c>
      <c r="S10" s="22">
        <v>0</v>
      </c>
    </row>
    <row r="11" spans="1:19" s="33" customFormat="1" ht="17.25" customHeight="1">
      <c r="A11" s="31" t="s">
        <v>115</v>
      </c>
      <c r="B11" s="59"/>
      <c r="C11" s="60" t="s">
        <v>114</v>
      </c>
      <c r="D11" s="27"/>
      <c r="E11" s="25">
        <f t="shared" si="0"/>
        <v>13063339</v>
      </c>
      <c r="F11" s="26">
        <v>4645122</v>
      </c>
      <c r="G11" s="26">
        <v>3082501</v>
      </c>
      <c r="H11" s="22">
        <v>5773013</v>
      </c>
      <c r="I11" s="26">
        <f t="shared" si="1"/>
        <v>2645204</v>
      </c>
      <c r="J11" s="22">
        <v>2645204</v>
      </c>
      <c r="K11" s="25">
        <v>0</v>
      </c>
      <c r="L11" s="25">
        <v>4188995</v>
      </c>
      <c r="M11" s="24">
        <v>277197</v>
      </c>
      <c r="N11" s="22">
        <v>1203720</v>
      </c>
      <c r="O11" s="23">
        <v>403650</v>
      </c>
      <c r="P11" s="22">
        <v>3401683</v>
      </c>
      <c r="Q11" s="22">
        <v>933809</v>
      </c>
      <c r="R11" s="22">
        <v>1100</v>
      </c>
      <c r="S11" s="22">
        <v>0</v>
      </c>
    </row>
    <row r="12" spans="1:19" s="33" customFormat="1" ht="17.25" customHeight="1">
      <c r="A12" s="31" t="s">
        <v>113</v>
      </c>
      <c r="B12" s="59"/>
      <c r="C12" s="60" t="s">
        <v>112</v>
      </c>
      <c r="D12" s="27"/>
      <c r="E12" s="25">
        <f t="shared" si="0"/>
        <v>11936179</v>
      </c>
      <c r="F12" s="26">
        <v>4484786</v>
      </c>
      <c r="G12" s="26">
        <v>2777660</v>
      </c>
      <c r="H12" s="22">
        <v>4664671</v>
      </c>
      <c r="I12" s="26">
        <f t="shared" si="1"/>
        <v>2786722</v>
      </c>
      <c r="J12" s="22">
        <v>2786722</v>
      </c>
      <c r="K12" s="25">
        <v>0</v>
      </c>
      <c r="L12" s="25">
        <v>3812689</v>
      </c>
      <c r="M12" s="24">
        <v>87887</v>
      </c>
      <c r="N12" s="22">
        <v>3065486</v>
      </c>
      <c r="O12" s="23">
        <v>1899125</v>
      </c>
      <c r="P12" s="22">
        <v>2891211</v>
      </c>
      <c r="Q12" s="22">
        <v>2603019</v>
      </c>
      <c r="R12" s="22">
        <v>317179</v>
      </c>
      <c r="S12" s="22">
        <v>0</v>
      </c>
    </row>
    <row r="13" spans="1:19" s="33" customFormat="1" ht="17.25" customHeight="1">
      <c r="A13" s="31" t="s">
        <v>111</v>
      </c>
      <c r="B13" s="59"/>
      <c r="C13" s="60" t="s">
        <v>110</v>
      </c>
      <c r="D13" s="27"/>
      <c r="E13" s="25">
        <f t="shared" si="0"/>
        <v>51618953</v>
      </c>
      <c r="F13" s="26">
        <v>21129739</v>
      </c>
      <c r="G13" s="26">
        <v>14584405</v>
      </c>
      <c r="H13" s="22">
        <v>23070432</v>
      </c>
      <c r="I13" s="26">
        <f t="shared" si="1"/>
        <v>7418782</v>
      </c>
      <c r="J13" s="22">
        <v>7418146</v>
      </c>
      <c r="K13" s="25">
        <v>636</v>
      </c>
      <c r="L13" s="25">
        <v>13420840</v>
      </c>
      <c r="M13" s="24">
        <v>1909469</v>
      </c>
      <c r="N13" s="22">
        <v>3730228</v>
      </c>
      <c r="O13" s="23">
        <v>6343</v>
      </c>
      <c r="P13" s="22">
        <v>8592577</v>
      </c>
      <c r="Q13" s="22">
        <v>1310688</v>
      </c>
      <c r="R13" s="22">
        <v>0</v>
      </c>
      <c r="S13" s="22">
        <v>0</v>
      </c>
    </row>
    <row r="14" spans="1:19" s="33" customFormat="1" ht="17.25" customHeight="1">
      <c r="A14" s="31" t="s">
        <v>109</v>
      </c>
      <c r="B14" s="59"/>
      <c r="C14" s="60" t="s">
        <v>108</v>
      </c>
      <c r="D14" s="27"/>
      <c r="E14" s="25">
        <f t="shared" si="0"/>
        <v>12144669</v>
      </c>
      <c r="F14" s="26">
        <v>4863374</v>
      </c>
      <c r="G14" s="26">
        <v>3201322</v>
      </c>
      <c r="H14" s="22">
        <v>4860638</v>
      </c>
      <c r="I14" s="26">
        <f t="shared" si="1"/>
        <v>2420657</v>
      </c>
      <c r="J14" s="22">
        <v>2420653</v>
      </c>
      <c r="K14" s="25">
        <v>4</v>
      </c>
      <c r="L14" s="25">
        <v>3523921</v>
      </c>
      <c r="M14" s="24">
        <v>480882</v>
      </c>
      <c r="N14" s="22">
        <v>2173232</v>
      </c>
      <c r="O14" s="23">
        <v>1297424</v>
      </c>
      <c r="P14" s="22">
        <v>2465042</v>
      </c>
      <c r="Q14" s="22">
        <v>1206551</v>
      </c>
      <c r="R14" s="22">
        <v>194740</v>
      </c>
      <c r="S14" s="22">
        <v>0</v>
      </c>
    </row>
    <row r="15" spans="1:19" s="33" customFormat="1" ht="17.25" customHeight="1">
      <c r="A15" s="31" t="s">
        <v>107</v>
      </c>
      <c r="B15" s="59"/>
      <c r="C15" s="60" t="s">
        <v>106</v>
      </c>
      <c r="D15" s="27"/>
      <c r="E15" s="25">
        <f t="shared" si="0"/>
        <v>19237090</v>
      </c>
      <c r="F15" s="26">
        <v>7493524</v>
      </c>
      <c r="G15" s="26">
        <v>5094074</v>
      </c>
      <c r="H15" s="22">
        <v>7501327</v>
      </c>
      <c r="I15" s="26">
        <f t="shared" si="1"/>
        <v>4242239</v>
      </c>
      <c r="J15" s="22">
        <v>4242239</v>
      </c>
      <c r="K15" s="25">
        <v>0</v>
      </c>
      <c r="L15" s="25">
        <v>5570469</v>
      </c>
      <c r="M15" s="24">
        <v>538329</v>
      </c>
      <c r="N15" s="22">
        <v>2629593</v>
      </c>
      <c r="O15" s="23">
        <v>112697</v>
      </c>
      <c r="P15" s="22">
        <v>3342286</v>
      </c>
      <c r="Q15" s="22">
        <v>2485072</v>
      </c>
      <c r="R15" s="22">
        <v>432420</v>
      </c>
      <c r="S15" s="22">
        <v>0</v>
      </c>
    </row>
    <row r="16" spans="1:19" s="33" customFormat="1" ht="17.25" customHeight="1">
      <c r="A16" s="31" t="s">
        <v>105</v>
      </c>
      <c r="B16" s="59"/>
      <c r="C16" s="60" t="s">
        <v>104</v>
      </c>
      <c r="D16" s="27"/>
      <c r="E16" s="25">
        <f t="shared" si="0"/>
        <v>12472732</v>
      </c>
      <c r="F16" s="26">
        <v>4064720</v>
      </c>
      <c r="G16" s="26">
        <v>2609535</v>
      </c>
      <c r="H16" s="22">
        <v>6108072</v>
      </c>
      <c r="I16" s="26">
        <f t="shared" si="1"/>
        <v>2299940</v>
      </c>
      <c r="J16" s="22">
        <v>2299940</v>
      </c>
      <c r="K16" s="25">
        <v>0</v>
      </c>
      <c r="L16" s="25">
        <v>2114997</v>
      </c>
      <c r="M16" s="24">
        <v>122622</v>
      </c>
      <c r="N16" s="22">
        <v>3546793</v>
      </c>
      <c r="O16" s="23">
        <v>2448121</v>
      </c>
      <c r="P16" s="22">
        <v>2853083</v>
      </c>
      <c r="Q16" s="22">
        <v>1532423</v>
      </c>
      <c r="R16" s="22">
        <v>155440</v>
      </c>
      <c r="S16" s="22">
        <v>0</v>
      </c>
    </row>
    <row r="17" spans="1:19" s="33" customFormat="1" ht="17.25" customHeight="1">
      <c r="A17" s="31" t="s">
        <v>103</v>
      </c>
      <c r="B17" s="59"/>
      <c r="C17" s="60" t="s">
        <v>102</v>
      </c>
      <c r="D17" s="27"/>
      <c r="E17" s="25">
        <f t="shared" si="0"/>
        <v>11980158</v>
      </c>
      <c r="F17" s="26">
        <v>4320710</v>
      </c>
      <c r="G17" s="26">
        <v>2873311</v>
      </c>
      <c r="H17" s="22">
        <v>5403015</v>
      </c>
      <c r="I17" s="26">
        <f t="shared" si="1"/>
        <v>2256433</v>
      </c>
      <c r="J17" s="22">
        <v>2256433</v>
      </c>
      <c r="K17" s="25">
        <v>0</v>
      </c>
      <c r="L17" s="25">
        <v>4030500</v>
      </c>
      <c r="M17" s="24">
        <v>662551</v>
      </c>
      <c r="N17" s="22">
        <v>2557841</v>
      </c>
      <c r="O17" s="23">
        <v>1164606</v>
      </c>
      <c r="P17" s="22">
        <v>2739966</v>
      </c>
      <c r="Q17" s="22">
        <v>1252196</v>
      </c>
      <c r="R17" s="22">
        <v>189600</v>
      </c>
      <c r="S17" s="22">
        <v>0</v>
      </c>
    </row>
    <row r="18" spans="1:19" s="33" customFormat="1" ht="17.25" customHeight="1">
      <c r="A18" s="31" t="s">
        <v>101</v>
      </c>
      <c r="B18" s="59"/>
      <c r="C18" s="60" t="s">
        <v>100</v>
      </c>
      <c r="D18" s="27"/>
      <c r="E18" s="25">
        <f t="shared" si="0"/>
        <v>34403700</v>
      </c>
      <c r="F18" s="26">
        <v>11535684</v>
      </c>
      <c r="G18" s="26">
        <v>7934572</v>
      </c>
      <c r="H18" s="22">
        <v>15666547</v>
      </c>
      <c r="I18" s="26">
        <f t="shared" si="1"/>
        <v>7201469</v>
      </c>
      <c r="J18" s="22">
        <v>7201469</v>
      </c>
      <c r="K18" s="25">
        <v>0</v>
      </c>
      <c r="L18" s="25">
        <v>8993301</v>
      </c>
      <c r="M18" s="24">
        <v>765211</v>
      </c>
      <c r="N18" s="22">
        <v>2593835</v>
      </c>
      <c r="O18" s="23">
        <v>198207</v>
      </c>
      <c r="P18" s="22">
        <v>7592815</v>
      </c>
      <c r="Q18" s="22">
        <v>3740646</v>
      </c>
      <c r="R18" s="22">
        <v>595397</v>
      </c>
      <c r="S18" s="22">
        <v>0</v>
      </c>
    </row>
    <row r="19" spans="1:19" s="33" customFormat="1" ht="17.25" customHeight="1">
      <c r="A19" s="31" t="s">
        <v>99</v>
      </c>
      <c r="B19" s="59"/>
      <c r="C19" s="60" t="s">
        <v>98</v>
      </c>
      <c r="D19" s="27"/>
      <c r="E19" s="25">
        <f t="shared" si="0"/>
        <v>22788358</v>
      </c>
      <c r="F19" s="26">
        <v>9879171</v>
      </c>
      <c r="G19" s="26">
        <v>6889729</v>
      </c>
      <c r="H19" s="22">
        <v>9436228</v>
      </c>
      <c r="I19" s="26">
        <f t="shared" si="1"/>
        <v>3472959</v>
      </c>
      <c r="J19" s="22">
        <v>3472959</v>
      </c>
      <c r="K19" s="25">
        <v>0</v>
      </c>
      <c r="L19" s="25">
        <v>6993562</v>
      </c>
      <c r="M19" s="24">
        <v>181004</v>
      </c>
      <c r="N19" s="22">
        <v>2552065</v>
      </c>
      <c r="O19" s="23">
        <v>46042</v>
      </c>
      <c r="P19" s="22">
        <v>3841272</v>
      </c>
      <c r="Q19" s="22">
        <v>3236340</v>
      </c>
      <c r="R19" s="22">
        <v>489127</v>
      </c>
      <c r="S19" s="22">
        <v>0</v>
      </c>
    </row>
    <row r="20" spans="1:19" s="33" customFormat="1" ht="17.25" customHeight="1">
      <c r="A20" s="31" t="s">
        <v>97</v>
      </c>
      <c r="B20" s="59"/>
      <c r="C20" s="60" t="s">
        <v>96</v>
      </c>
      <c r="D20" s="27"/>
      <c r="E20" s="25">
        <f t="shared" si="0"/>
        <v>8761746</v>
      </c>
      <c r="F20" s="26">
        <v>3102314</v>
      </c>
      <c r="G20" s="26">
        <v>2046715</v>
      </c>
      <c r="H20" s="22">
        <v>3715928</v>
      </c>
      <c r="I20" s="26">
        <f t="shared" si="1"/>
        <v>1943504</v>
      </c>
      <c r="J20" s="22">
        <v>1943504</v>
      </c>
      <c r="K20" s="25">
        <v>0</v>
      </c>
      <c r="L20" s="25">
        <v>2699519</v>
      </c>
      <c r="M20" s="24">
        <v>17353</v>
      </c>
      <c r="N20" s="22">
        <v>685113</v>
      </c>
      <c r="O20" s="23">
        <v>3862</v>
      </c>
      <c r="P20" s="22">
        <v>2127911</v>
      </c>
      <c r="Q20" s="22">
        <v>819211</v>
      </c>
      <c r="R20" s="22">
        <v>265000</v>
      </c>
      <c r="S20" s="22">
        <v>0</v>
      </c>
    </row>
    <row r="21" spans="1:19" s="33" customFormat="1" ht="17.25" customHeight="1">
      <c r="A21" s="31" t="s">
        <v>95</v>
      </c>
      <c r="B21" s="59"/>
      <c r="C21" s="60" t="s">
        <v>94</v>
      </c>
      <c r="D21" s="27"/>
      <c r="E21" s="25">
        <f t="shared" si="0"/>
        <v>17293720</v>
      </c>
      <c r="F21" s="26">
        <v>6452830</v>
      </c>
      <c r="G21" s="26">
        <v>4284855</v>
      </c>
      <c r="H21" s="22">
        <v>6619862</v>
      </c>
      <c r="I21" s="26">
        <f t="shared" si="1"/>
        <v>4221028</v>
      </c>
      <c r="J21" s="22">
        <v>4221028</v>
      </c>
      <c r="K21" s="25">
        <v>0</v>
      </c>
      <c r="L21" s="25">
        <v>4989349</v>
      </c>
      <c r="M21" s="24">
        <v>291138</v>
      </c>
      <c r="N21" s="22">
        <v>4481487</v>
      </c>
      <c r="O21" s="23">
        <v>2307069</v>
      </c>
      <c r="P21" s="22">
        <v>2845432</v>
      </c>
      <c r="Q21" s="22">
        <v>1225737</v>
      </c>
      <c r="R21" s="22">
        <v>617090</v>
      </c>
      <c r="S21" s="22">
        <v>0</v>
      </c>
    </row>
    <row r="22" spans="1:19" s="33" customFormat="1" ht="17.25" customHeight="1">
      <c r="A22" s="31" t="s">
        <v>93</v>
      </c>
      <c r="B22" s="59"/>
      <c r="C22" s="60" t="s">
        <v>92</v>
      </c>
      <c r="D22" s="27"/>
      <c r="E22" s="25">
        <f t="shared" si="0"/>
        <v>26317099</v>
      </c>
      <c r="F22" s="26">
        <v>8740451</v>
      </c>
      <c r="G22" s="26">
        <v>5903132</v>
      </c>
      <c r="H22" s="22">
        <v>10678573</v>
      </c>
      <c r="I22" s="26">
        <f t="shared" si="1"/>
        <v>6898075</v>
      </c>
      <c r="J22" s="22">
        <v>6898075</v>
      </c>
      <c r="K22" s="25">
        <v>0</v>
      </c>
      <c r="L22" s="25">
        <v>5796355</v>
      </c>
      <c r="M22" s="24">
        <v>172705</v>
      </c>
      <c r="N22" s="22">
        <v>4697371</v>
      </c>
      <c r="O22" s="23">
        <v>1266021</v>
      </c>
      <c r="P22" s="22">
        <v>4767913</v>
      </c>
      <c r="Q22" s="22">
        <v>1511886</v>
      </c>
      <c r="R22" s="22">
        <v>2224261</v>
      </c>
      <c r="S22" s="22">
        <v>0</v>
      </c>
    </row>
    <row r="23" spans="1:19" s="33" customFormat="1" ht="17.25" customHeight="1">
      <c r="A23" s="31" t="s">
        <v>91</v>
      </c>
      <c r="B23" s="59"/>
      <c r="C23" s="60" t="s">
        <v>90</v>
      </c>
      <c r="D23" s="27"/>
      <c r="E23" s="25">
        <f t="shared" si="0"/>
        <v>32460541</v>
      </c>
      <c r="F23" s="26">
        <v>11888807</v>
      </c>
      <c r="G23" s="26">
        <v>7961642</v>
      </c>
      <c r="H23" s="22">
        <v>13712596</v>
      </c>
      <c r="I23" s="26">
        <f t="shared" si="1"/>
        <v>6859138</v>
      </c>
      <c r="J23" s="22">
        <v>6858555</v>
      </c>
      <c r="K23" s="25">
        <v>583</v>
      </c>
      <c r="L23" s="25">
        <v>8582280</v>
      </c>
      <c r="M23" s="24">
        <v>93337</v>
      </c>
      <c r="N23" s="22">
        <v>3174684</v>
      </c>
      <c r="O23" s="23">
        <v>206368</v>
      </c>
      <c r="P23" s="22">
        <v>3922238</v>
      </c>
      <c r="Q23" s="22">
        <v>1283043</v>
      </c>
      <c r="R23" s="22">
        <v>674680</v>
      </c>
      <c r="S23" s="22">
        <v>0</v>
      </c>
    </row>
    <row r="24" spans="1:19" s="33" customFormat="1" ht="17.25" customHeight="1">
      <c r="A24" s="31" t="s">
        <v>89</v>
      </c>
      <c r="B24" s="59"/>
      <c r="C24" s="60" t="s">
        <v>88</v>
      </c>
      <c r="D24" s="27"/>
      <c r="E24" s="25">
        <f t="shared" si="0"/>
        <v>30145113</v>
      </c>
      <c r="F24" s="26">
        <v>10615874</v>
      </c>
      <c r="G24" s="26">
        <v>7176442</v>
      </c>
      <c r="H24" s="22">
        <v>13980843</v>
      </c>
      <c r="I24" s="26">
        <f t="shared" si="1"/>
        <v>5548396</v>
      </c>
      <c r="J24" s="22">
        <v>5548396</v>
      </c>
      <c r="K24" s="25">
        <v>0</v>
      </c>
      <c r="L24" s="25">
        <v>9271596</v>
      </c>
      <c r="M24" s="24">
        <v>197109</v>
      </c>
      <c r="N24" s="22">
        <v>7666202</v>
      </c>
      <c r="O24" s="23">
        <v>1331551</v>
      </c>
      <c r="P24" s="22">
        <v>6616108</v>
      </c>
      <c r="Q24" s="22">
        <v>2369235</v>
      </c>
      <c r="R24" s="22">
        <v>1399718</v>
      </c>
      <c r="S24" s="22">
        <v>0</v>
      </c>
    </row>
    <row r="25" spans="1:19" s="33" customFormat="1" ht="17.25" customHeight="1">
      <c r="A25" s="31" t="s">
        <v>87</v>
      </c>
      <c r="B25" s="59"/>
      <c r="C25" s="60" t="s">
        <v>86</v>
      </c>
      <c r="D25" s="27"/>
      <c r="E25" s="25">
        <f t="shared" si="0"/>
        <v>44355362</v>
      </c>
      <c r="F25" s="26">
        <v>16338040</v>
      </c>
      <c r="G25" s="26">
        <v>11011974</v>
      </c>
      <c r="H25" s="22">
        <v>19171941</v>
      </c>
      <c r="I25" s="26">
        <f t="shared" si="1"/>
        <v>8845381</v>
      </c>
      <c r="J25" s="22">
        <v>8845377</v>
      </c>
      <c r="K25" s="25">
        <v>4</v>
      </c>
      <c r="L25" s="25">
        <v>12913438</v>
      </c>
      <c r="M25" s="24">
        <v>460882</v>
      </c>
      <c r="N25" s="22">
        <v>5652590</v>
      </c>
      <c r="O25" s="23">
        <v>1811046</v>
      </c>
      <c r="P25" s="22">
        <v>9817161</v>
      </c>
      <c r="Q25" s="22">
        <v>2402944</v>
      </c>
      <c r="R25" s="22">
        <v>530812</v>
      </c>
      <c r="S25" s="22">
        <v>0</v>
      </c>
    </row>
    <row r="26" spans="1:19" s="33" customFormat="1" ht="17.25" customHeight="1">
      <c r="A26" s="31" t="s">
        <v>85</v>
      </c>
      <c r="B26" s="59"/>
      <c r="C26" s="60" t="s">
        <v>84</v>
      </c>
      <c r="D26" s="27"/>
      <c r="E26" s="25">
        <f t="shared" si="0"/>
        <v>11674895</v>
      </c>
      <c r="F26" s="26">
        <v>4182938</v>
      </c>
      <c r="G26" s="26">
        <v>2626079</v>
      </c>
      <c r="H26" s="22">
        <v>5712023</v>
      </c>
      <c r="I26" s="26">
        <f t="shared" si="1"/>
        <v>1779934</v>
      </c>
      <c r="J26" s="22">
        <v>1779934</v>
      </c>
      <c r="K26" s="25">
        <v>0</v>
      </c>
      <c r="L26" s="25">
        <v>3297768</v>
      </c>
      <c r="M26" s="24">
        <v>39458</v>
      </c>
      <c r="N26" s="22">
        <v>1902430</v>
      </c>
      <c r="O26" s="23">
        <v>506989</v>
      </c>
      <c r="P26" s="22">
        <v>2162763</v>
      </c>
      <c r="Q26" s="22">
        <v>741922</v>
      </c>
      <c r="R26" s="22">
        <v>235533</v>
      </c>
      <c r="S26" s="22">
        <v>0</v>
      </c>
    </row>
    <row r="27" spans="1:19" s="33" customFormat="1" ht="17.25" customHeight="1">
      <c r="A27" s="31" t="s">
        <v>83</v>
      </c>
      <c r="B27" s="59"/>
      <c r="C27" s="60" t="s">
        <v>82</v>
      </c>
      <c r="D27" s="27"/>
      <c r="E27" s="25">
        <f t="shared" si="0"/>
        <v>20610448</v>
      </c>
      <c r="F27" s="26">
        <v>7288279</v>
      </c>
      <c r="G27" s="26">
        <v>5019884</v>
      </c>
      <c r="H27" s="22">
        <v>11256403</v>
      </c>
      <c r="I27" s="26">
        <f t="shared" si="1"/>
        <v>2065766</v>
      </c>
      <c r="J27" s="22">
        <v>2065766</v>
      </c>
      <c r="K27" s="25">
        <v>0</v>
      </c>
      <c r="L27" s="25">
        <v>8231577</v>
      </c>
      <c r="M27" s="24">
        <v>231494</v>
      </c>
      <c r="N27" s="22">
        <v>2753936</v>
      </c>
      <c r="O27" s="23">
        <v>626771</v>
      </c>
      <c r="P27" s="22">
        <v>3920588</v>
      </c>
      <c r="Q27" s="22">
        <v>1567403</v>
      </c>
      <c r="R27" s="22">
        <v>489740</v>
      </c>
      <c r="S27" s="22">
        <v>0</v>
      </c>
    </row>
    <row r="28" spans="1:19" s="33" customFormat="1" ht="17.25" customHeight="1">
      <c r="A28" s="31" t="s">
        <v>81</v>
      </c>
      <c r="B28" s="59"/>
      <c r="C28" s="60" t="s">
        <v>80</v>
      </c>
      <c r="D28" s="27"/>
      <c r="E28" s="25">
        <f t="shared" si="0"/>
        <v>20511509</v>
      </c>
      <c r="F28" s="26">
        <v>8336401</v>
      </c>
      <c r="G28" s="26">
        <v>5730606</v>
      </c>
      <c r="H28" s="22">
        <v>9099778</v>
      </c>
      <c r="I28" s="26">
        <f t="shared" si="1"/>
        <v>3075330</v>
      </c>
      <c r="J28" s="22">
        <v>3075303</v>
      </c>
      <c r="K28" s="25">
        <v>27</v>
      </c>
      <c r="L28" s="25">
        <v>6429858</v>
      </c>
      <c r="M28" s="24">
        <v>445379</v>
      </c>
      <c r="N28" s="22">
        <v>2184047</v>
      </c>
      <c r="O28" s="23">
        <v>393909</v>
      </c>
      <c r="P28" s="22">
        <v>4779838</v>
      </c>
      <c r="Q28" s="22">
        <v>34011</v>
      </c>
      <c r="R28" s="22">
        <v>190000</v>
      </c>
      <c r="S28" s="22">
        <v>0</v>
      </c>
    </row>
    <row r="29" spans="1:19" s="33" customFormat="1" ht="17.25" customHeight="1">
      <c r="A29" s="31" t="s">
        <v>79</v>
      </c>
      <c r="B29" s="59"/>
      <c r="C29" s="60" t="s">
        <v>78</v>
      </c>
      <c r="D29" s="27"/>
      <c r="E29" s="25">
        <f t="shared" si="0"/>
        <v>18220468</v>
      </c>
      <c r="F29" s="26">
        <v>5876284</v>
      </c>
      <c r="G29" s="26">
        <v>3999631</v>
      </c>
      <c r="H29" s="22">
        <v>9233371</v>
      </c>
      <c r="I29" s="26">
        <f t="shared" si="1"/>
        <v>3110813</v>
      </c>
      <c r="J29" s="22">
        <v>3110813</v>
      </c>
      <c r="K29" s="25">
        <v>0</v>
      </c>
      <c r="L29" s="25">
        <v>7380666</v>
      </c>
      <c r="M29" s="24">
        <v>425739</v>
      </c>
      <c r="N29" s="22">
        <v>2892494</v>
      </c>
      <c r="O29" s="23">
        <v>1267884</v>
      </c>
      <c r="P29" s="22">
        <v>3269032</v>
      </c>
      <c r="Q29" s="22">
        <v>1559</v>
      </c>
      <c r="R29" s="22">
        <v>127780</v>
      </c>
      <c r="S29" s="22">
        <v>0</v>
      </c>
    </row>
    <row r="30" spans="1:19" s="33" customFormat="1" ht="17.25" customHeight="1">
      <c r="A30" s="31" t="s">
        <v>77</v>
      </c>
      <c r="B30" s="59"/>
      <c r="C30" s="60" t="s">
        <v>76</v>
      </c>
      <c r="D30" s="27"/>
      <c r="E30" s="25">
        <f t="shared" si="0"/>
        <v>9322627</v>
      </c>
      <c r="F30" s="26">
        <v>3293785</v>
      </c>
      <c r="G30" s="26">
        <v>2148152</v>
      </c>
      <c r="H30" s="22">
        <v>4478606</v>
      </c>
      <c r="I30" s="26">
        <f t="shared" si="1"/>
        <v>1550236</v>
      </c>
      <c r="J30" s="22">
        <v>1550236</v>
      </c>
      <c r="K30" s="25">
        <v>0</v>
      </c>
      <c r="L30" s="25">
        <v>3216384</v>
      </c>
      <c r="M30" s="24">
        <v>153738</v>
      </c>
      <c r="N30" s="22">
        <v>2461450</v>
      </c>
      <c r="O30" s="23">
        <v>1205947</v>
      </c>
      <c r="P30" s="22">
        <v>2089436</v>
      </c>
      <c r="Q30" s="22">
        <v>541328</v>
      </c>
      <c r="R30" s="22">
        <v>25247</v>
      </c>
      <c r="S30" s="22">
        <v>0</v>
      </c>
    </row>
    <row r="31" spans="1:19" s="33" customFormat="1" ht="17.25" customHeight="1">
      <c r="A31" s="31" t="s">
        <v>75</v>
      </c>
      <c r="B31" s="59"/>
      <c r="C31" s="60" t="s">
        <v>74</v>
      </c>
      <c r="D31" s="27"/>
      <c r="E31" s="25">
        <f t="shared" si="0"/>
        <v>9583755</v>
      </c>
      <c r="F31" s="26">
        <v>3451376</v>
      </c>
      <c r="G31" s="26">
        <v>2085026</v>
      </c>
      <c r="H31" s="22">
        <v>4457773</v>
      </c>
      <c r="I31" s="26">
        <f t="shared" si="1"/>
        <v>1674606</v>
      </c>
      <c r="J31" s="22">
        <v>1674606</v>
      </c>
      <c r="K31" s="25">
        <v>0</v>
      </c>
      <c r="L31" s="25">
        <v>5181240</v>
      </c>
      <c r="M31" s="24">
        <v>66877</v>
      </c>
      <c r="N31" s="22">
        <v>1554843</v>
      </c>
      <c r="O31" s="23">
        <v>835767</v>
      </c>
      <c r="P31" s="22">
        <v>2115432</v>
      </c>
      <c r="Q31" s="22">
        <v>1245080</v>
      </c>
      <c r="R31" s="22">
        <v>0</v>
      </c>
      <c r="S31" s="22">
        <v>0</v>
      </c>
    </row>
    <row r="32" spans="1:19" s="33" customFormat="1" ht="17.25" customHeight="1">
      <c r="A32" s="31" t="s">
        <v>73</v>
      </c>
      <c r="B32" s="59"/>
      <c r="C32" s="60" t="s">
        <v>72</v>
      </c>
      <c r="D32" s="27"/>
      <c r="E32" s="25">
        <f t="shared" si="0"/>
        <v>24055728</v>
      </c>
      <c r="F32" s="26">
        <v>7243150</v>
      </c>
      <c r="G32" s="26">
        <v>4524812</v>
      </c>
      <c r="H32" s="22">
        <v>12760306</v>
      </c>
      <c r="I32" s="26">
        <f t="shared" si="1"/>
        <v>4052272</v>
      </c>
      <c r="J32" s="22">
        <v>4052272</v>
      </c>
      <c r="K32" s="25">
        <v>0</v>
      </c>
      <c r="L32" s="25">
        <v>4985190</v>
      </c>
      <c r="M32" s="24">
        <v>559420</v>
      </c>
      <c r="N32" s="22">
        <v>4485443</v>
      </c>
      <c r="O32" s="23">
        <v>2268581</v>
      </c>
      <c r="P32" s="22">
        <v>5483703</v>
      </c>
      <c r="Q32" s="22">
        <v>2422873</v>
      </c>
      <c r="R32" s="22">
        <v>87500</v>
      </c>
      <c r="S32" s="22">
        <v>0</v>
      </c>
    </row>
    <row r="33" spans="1:19" s="33" customFormat="1" ht="17.25" customHeight="1">
      <c r="A33" s="31" t="s">
        <v>71</v>
      </c>
      <c r="B33" s="59"/>
      <c r="C33" s="60" t="s">
        <v>70</v>
      </c>
      <c r="D33" s="27"/>
      <c r="E33" s="25">
        <f t="shared" si="0"/>
        <v>10359631</v>
      </c>
      <c r="F33" s="26">
        <v>3690574</v>
      </c>
      <c r="G33" s="26">
        <v>2383754</v>
      </c>
      <c r="H33" s="22">
        <v>4421197</v>
      </c>
      <c r="I33" s="26">
        <f t="shared" si="1"/>
        <v>2247860</v>
      </c>
      <c r="J33" s="22">
        <v>2235118</v>
      </c>
      <c r="K33" s="25">
        <v>12742</v>
      </c>
      <c r="L33" s="25">
        <v>2974816</v>
      </c>
      <c r="M33" s="24">
        <v>137427</v>
      </c>
      <c r="N33" s="22">
        <v>1551480</v>
      </c>
      <c r="O33" s="23">
        <v>1052834</v>
      </c>
      <c r="P33" s="22">
        <v>2191537</v>
      </c>
      <c r="Q33" s="22">
        <v>440105</v>
      </c>
      <c r="R33" s="22">
        <v>130800</v>
      </c>
      <c r="S33" s="22">
        <v>0</v>
      </c>
    </row>
    <row r="34" spans="1:19" s="33" customFormat="1" ht="17.25" customHeight="1">
      <c r="A34" s="31" t="s">
        <v>69</v>
      </c>
      <c r="B34" s="59"/>
      <c r="C34" s="60" t="s">
        <v>68</v>
      </c>
      <c r="D34" s="27"/>
      <c r="E34" s="25">
        <f t="shared" si="0"/>
        <v>22194709</v>
      </c>
      <c r="F34" s="26">
        <v>8002650</v>
      </c>
      <c r="G34" s="26">
        <v>5127867</v>
      </c>
      <c r="H34" s="22">
        <v>8700026</v>
      </c>
      <c r="I34" s="26">
        <f t="shared" si="1"/>
        <v>5492033</v>
      </c>
      <c r="J34" s="22">
        <v>5492033</v>
      </c>
      <c r="K34" s="25">
        <v>0</v>
      </c>
      <c r="L34" s="25">
        <v>5724989</v>
      </c>
      <c r="M34" s="24">
        <v>321873</v>
      </c>
      <c r="N34" s="22">
        <v>5813026</v>
      </c>
      <c r="O34" s="23">
        <v>4531567</v>
      </c>
      <c r="P34" s="22">
        <v>5632413</v>
      </c>
      <c r="Q34" s="22">
        <v>209360</v>
      </c>
      <c r="R34" s="22">
        <v>18307</v>
      </c>
      <c r="S34" s="22">
        <v>0</v>
      </c>
    </row>
    <row r="35" spans="1:19" s="33" customFormat="1" ht="17.25" customHeight="1">
      <c r="A35" s="31" t="s">
        <v>67</v>
      </c>
      <c r="B35" s="59"/>
      <c r="C35" s="60" t="s">
        <v>66</v>
      </c>
      <c r="D35" s="27"/>
      <c r="E35" s="25">
        <f t="shared" si="0"/>
        <v>9272107</v>
      </c>
      <c r="F35" s="26">
        <v>3797406</v>
      </c>
      <c r="G35" s="26">
        <v>2374131</v>
      </c>
      <c r="H35" s="22">
        <v>3855906</v>
      </c>
      <c r="I35" s="26">
        <f t="shared" si="1"/>
        <v>1618795</v>
      </c>
      <c r="J35" s="22">
        <v>1618714</v>
      </c>
      <c r="K35" s="25">
        <v>81</v>
      </c>
      <c r="L35" s="25">
        <v>2984247</v>
      </c>
      <c r="M35" s="24">
        <v>57982</v>
      </c>
      <c r="N35" s="22">
        <v>1947805</v>
      </c>
      <c r="O35" s="23">
        <v>1228062</v>
      </c>
      <c r="P35" s="22">
        <v>1800341</v>
      </c>
      <c r="Q35" s="22">
        <v>361239</v>
      </c>
      <c r="R35" s="22">
        <v>45900</v>
      </c>
      <c r="S35" s="22">
        <v>0</v>
      </c>
    </row>
    <row r="36" spans="1:19" s="33" customFormat="1" ht="17.25" customHeight="1">
      <c r="A36" s="31" t="s">
        <v>65</v>
      </c>
      <c r="B36" s="59"/>
      <c r="C36" s="60" t="s">
        <v>64</v>
      </c>
      <c r="D36" s="27"/>
      <c r="E36" s="25">
        <f t="shared" si="0"/>
        <v>13970162</v>
      </c>
      <c r="F36" s="26">
        <v>5475956</v>
      </c>
      <c r="G36" s="26">
        <v>3476027</v>
      </c>
      <c r="H36" s="22">
        <v>5623412</v>
      </c>
      <c r="I36" s="26">
        <f t="shared" si="1"/>
        <v>2870794</v>
      </c>
      <c r="J36" s="22">
        <v>2869941</v>
      </c>
      <c r="K36" s="25">
        <v>853</v>
      </c>
      <c r="L36" s="25">
        <v>3945254</v>
      </c>
      <c r="M36" s="24">
        <v>175096</v>
      </c>
      <c r="N36" s="22">
        <v>1828216</v>
      </c>
      <c r="O36" s="23">
        <v>659377</v>
      </c>
      <c r="P36" s="22">
        <v>2814371</v>
      </c>
      <c r="Q36" s="22">
        <v>592690</v>
      </c>
      <c r="R36" s="22">
        <v>233121</v>
      </c>
      <c r="S36" s="22">
        <v>0</v>
      </c>
    </row>
    <row r="37" spans="1:19" s="33" customFormat="1" ht="17.25" customHeight="1">
      <c r="A37" s="31" t="s">
        <v>63</v>
      </c>
      <c r="B37" s="59"/>
      <c r="C37" s="60" t="s">
        <v>62</v>
      </c>
      <c r="D37" s="27"/>
      <c r="E37" s="25">
        <f t="shared" si="0"/>
        <v>15392160</v>
      </c>
      <c r="F37" s="26">
        <v>5134666</v>
      </c>
      <c r="G37" s="26">
        <v>3426777</v>
      </c>
      <c r="H37" s="22">
        <v>7193365</v>
      </c>
      <c r="I37" s="26">
        <f t="shared" si="1"/>
        <v>3064129</v>
      </c>
      <c r="J37" s="22">
        <v>3064129</v>
      </c>
      <c r="K37" s="25">
        <v>0</v>
      </c>
      <c r="L37" s="25">
        <v>4268664</v>
      </c>
      <c r="M37" s="24">
        <v>92323</v>
      </c>
      <c r="N37" s="22">
        <v>3512584</v>
      </c>
      <c r="O37" s="23">
        <v>1760869</v>
      </c>
      <c r="P37" s="22">
        <v>2120441</v>
      </c>
      <c r="Q37" s="22">
        <v>71083</v>
      </c>
      <c r="R37" s="22">
        <v>15448</v>
      </c>
      <c r="S37" s="22">
        <v>0</v>
      </c>
    </row>
    <row r="38" spans="1:19" s="33" customFormat="1" ht="17.25" customHeight="1">
      <c r="A38" s="31" t="s">
        <v>61</v>
      </c>
      <c r="B38" s="59"/>
      <c r="C38" s="60" t="s">
        <v>60</v>
      </c>
      <c r="D38" s="27"/>
      <c r="E38" s="25">
        <f t="shared" si="0"/>
        <v>21429661</v>
      </c>
      <c r="F38" s="26">
        <v>7531035</v>
      </c>
      <c r="G38" s="26">
        <v>5092123</v>
      </c>
      <c r="H38" s="22">
        <v>9700703</v>
      </c>
      <c r="I38" s="26">
        <f t="shared" si="1"/>
        <v>4197923</v>
      </c>
      <c r="J38" s="22">
        <v>4197844</v>
      </c>
      <c r="K38" s="25">
        <v>79</v>
      </c>
      <c r="L38" s="25">
        <v>5821724</v>
      </c>
      <c r="M38" s="24">
        <v>590015</v>
      </c>
      <c r="N38" s="22">
        <v>1911664</v>
      </c>
      <c r="O38" s="23">
        <v>907247</v>
      </c>
      <c r="P38" s="22">
        <v>4030785</v>
      </c>
      <c r="Q38" s="22">
        <v>1052123</v>
      </c>
      <c r="R38" s="22">
        <v>337600</v>
      </c>
      <c r="S38" s="22">
        <v>0</v>
      </c>
    </row>
    <row r="39" spans="1:19" s="33" customFormat="1" ht="17.25" customHeight="1">
      <c r="A39" s="31" t="s">
        <v>59</v>
      </c>
      <c r="B39" s="59"/>
      <c r="C39" s="60" t="s">
        <v>58</v>
      </c>
      <c r="D39" s="27"/>
      <c r="E39" s="25">
        <f t="shared" si="0"/>
        <v>8350695</v>
      </c>
      <c r="F39" s="26">
        <v>3709368</v>
      </c>
      <c r="G39" s="26">
        <v>2396491</v>
      </c>
      <c r="H39" s="22">
        <v>3035313</v>
      </c>
      <c r="I39" s="26">
        <f t="shared" si="1"/>
        <v>1606014</v>
      </c>
      <c r="J39" s="22">
        <v>1606014</v>
      </c>
      <c r="K39" s="25">
        <v>0</v>
      </c>
      <c r="L39" s="25">
        <v>1835324</v>
      </c>
      <c r="M39" s="24">
        <v>28541</v>
      </c>
      <c r="N39" s="22">
        <v>1200003</v>
      </c>
      <c r="O39" s="23">
        <v>610146</v>
      </c>
      <c r="P39" s="22">
        <v>2253556</v>
      </c>
      <c r="Q39" s="22">
        <v>1170312</v>
      </c>
      <c r="R39" s="22">
        <v>22139</v>
      </c>
      <c r="S39" s="22">
        <v>0</v>
      </c>
    </row>
    <row r="40" spans="1:19" s="33" customFormat="1" ht="17.25" customHeight="1">
      <c r="A40" s="31" t="s">
        <v>57</v>
      </c>
      <c r="B40" s="59"/>
      <c r="C40" s="60" t="s">
        <v>56</v>
      </c>
      <c r="D40" s="27"/>
      <c r="E40" s="25">
        <f t="shared" si="0"/>
        <v>13261034</v>
      </c>
      <c r="F40" s="26">
        <v>5333729</v>
      </c>
      <c r="G40" s="26">
        <v>3510878</v>
      </c>
      <c r="H40" s="22">
        <v>5559815</v>
      </c>
      <c r="I40" s="26">
        <f t="shared" si="1"/>
        <v>2367490</v>
      </c>
      <c r="J40" s="22">
        <v>2367490</v>
      </c>
      <c r="K40" s="25">
        <v>0</v>
      </c>
      <c r="L40" s="25">
        <v>4064518</v>
      </c>
      <c r="M40" s="24">
        <v>200455</v>
      </c>
      <c r="N40" s="22">
        <v>2199703</v>
      </c>
      <c r="O40" s="23">
        <v>1436914</v>
      </c>
      <c r="P40" s="22">
        <v>3014252</v>
      </c>
      <c r="Q40" s="22">
        <v>1338162</v>
      </c>
      <c r="R40" s="22">
        <v>21800</v>
      </c>
      <c r="S40" s="22">
        <v>0</v>
      </c>
    </row>
    <row r="41" spans="1:19" s="33" customFormat="1" ht="17.25" customHeight="1">
      <c r="A41" s="31" t="s">
        <v>55</v>
      </c>
      <c r="B41" s="59"/>
      <c r="C41" s="60" t="s">
        <v>54</v>
      </c>
      <c r="D41" s="27"/>
      <c r="E41" s="25">
        <f t="shared" si="0"/>
        <v>7698909</v>
      </c>
      <c r="F41" s="26">
        <v>3358900</v>
      </c>
      <c r="G41" s="26">
        <v>2229473</v>
      </c>
      <c r="H41" s="22">
        <v>3028848</v>
      </c>
      <c r="I41" s="26">
        <f t="shared" si="1"/>
        <v>1311161</v>
      </c>
      <c r="J41" s="22">
        <v>1311161</v>
      </c>
      <c r="K41" s="25">
        <v>0</v>
      </c>
      <c r="L41" s="25">
        <v>2588153</v>
      </c>
      <c r="M41" s="24">
        <v>110425</v>
      </c>
      <c r="N41" s="22">
        <v>746359</v>
      </c>
      <c r="O41" s="23">
        <v>13825</v>
      </c>
      <c r="P41" s="22">
        <v>1783014</v>
      </c>
      <c r="Q41" s="22">
        <v>593095</v>
      </c>
      <c r="R41" s="22">
        <v>34000</v>
      </c>
      <c r="S41" s="22">
        <v>0</v>
      </c>
    </row>
    <row r="42" spans="1:19" s="33" customFormat="1" ht="17.25" customHeight="1">
      <c r="A42" s="31" t="s">
        <v>53</v>
      </c>
      <c r="B42" s="59"/>
      <c r="C42" s="60" t="s">
        <v>52</v>
      </c>
      <c r="D42" s="27"/>
      <c r="E42" s="25">
        <f t="shared" si="0"/>
        <v>9111478</v>
      </c>
      <c r="F42" s="26">
        <v>3716246</v>
      </c>
      <c r="G42" s="26">
        <v>2443516</v>
      </c>
      <c r="H42" s="22">
        <v>3953481</v>
      </c>
      <c r="I42" s="26">
        <f t="shared" si="1"/>
        <v>1441751</v>
      </c>
      <c r="J42" s="22">
        <v>1441751</v>
      </c>
      <c r="K42" s="25">
        <v>0</v>
      </c>
      <c r="L42" s="25">
        <v>2785129</v>
      </c>
      <c r="M42" s="24">
        <v>185259</v>
      </c>
      <c r="N42" s="22">
        <v>2744888</v>
      </c>
      <c r="O42" s="23">
        <v>1732925</v>
      </c>
      <c r="P42" s="22">
        <v>1951960</v>
      </c>
      <c r="Q42" s="22">
        <v>216677</v>
      </c>
      <c r="R42" s="22">
        <v>46506</v>
      </c>
      <c r="S42" s="22">
        <v>0</v>
      </c>
    </row>
    <row r="43" spans="1:19" s="33" customFormat="1" ht="17.25" customHeight="1">
      <c r="A43" s="31" t="s">
        <v>51</v>
      </c>
      <c r="B43" s="59"/>
      <c r="C43" s="60" t="s">
        <v>50</v>
      </c>
      <c r="D43" s="27"/>
      <c r="E43" s="25">
        <f t="shared" si="0"/>
        <v>7998121</v>
      </c>
      <c r="F43" s="26">
        <v>2867234</v>
      </c>
      <c r="G43" s="26">
        <v>1904463</v>
      </c>
      <c r="H43" s="22">
        <v>3737991</v>
      </c>
      <c r="I43" s="26">
        <f t="shared" si="1"/>
        <v>1392896</v>
      </c>
      <c r="J43" s="22">
        <v>1392896</v>
      </c>
      <c r="K43" s="25">
        <v>0</v>
      </c>
      <c r="L43" s="25">
        <v>2471594</v>
      </c>
      <c r="M43" s="24">
        <v>182675</v>
      </c>
      <c r="N43" s="22">
        <v>1801942</v>
      </c>
      <c r="O43" s="23">
        <v>924766</v>
      </c>
      <c r="P43" s="22">
        <v>1419306</v>
      </c>
      <c r="Q43" s="22">
        <v>523331</v>
      </c>
      <c r="R43" s="22">
        <v>6000</v>
      </c>
      <c r="S43" s="22">
        <v>0</v>
      </c>
    </row>
    <row r="44" spans="1:19" s="33" customFormat="1" ht="17.25" customHeight="1">
      <c r="A44" s="31" t="s">
        <v>49</v>
      </c>
      <c r="B44" s="59"/>
      <c r="C44" s="60" t="s">
        <v>48</v>
      </c>
      <c r="D44" s="27"/>
      <c r="E44" s="25">
        <f t="shared" si="0"/>
        <v>8614648</v>
      </c>
      <c r="F44" s="26">
        <v>3297190</v>
      </c>
      <c r="G44" s="26">
        <v>2117709</v>
      </c>
      <c r="H44" s="22">
        <v>3961537</v>
      </c>
      <c r="I44" s="26">
        <f t="shared" si="1"/>
        <v>1355921</v>
      </c>
      <c r="J44" s="22">
        <v>1355921</v>
      </c>
      <c r="K44" s="25">
        <v>0</v>
      </c>
      <c r="L44" s="25">
        <v>2836305</v>
      </c>
      <c r="M44" s="24">
        <v>65904</v>
      </c>
      <c r="N44" s="22">
        <v>1983838</v>
      </c>
      <c r="O44" s="23">
        <v>1404969</v>
      </c>
      <c r="P44" s="22">
        <v>2182285</v>
      </c>
      <c r="Q44" s="22">
        <v>925056</v>
      </c>
      <c r="R44" s="22">
        <v>30000</v>
      </c>
      <c r="S44" s="22">
        <v>0</v>
      </c>
    </row>
    <row r="45" spans="1:19" s="33" customFormat="1" ht="17.25" customHeight="1" thickBot="1">
      <c r="A45" s="31">
        <v>39</v>
      </c>
      <c r="B45" s="59"/>
      <c r="C45" s="58" t="s">
        <v>47</v>
      </c>
      <c r="D45" s="27"/>
      <c r="E45" s="57">
        <f t="shared" si="0"/>
        <v>16038467</v>
      </c>
      <c r="F45" s="26">
        <v>5930404</v>
      </c>
      <c r="G45" s="26">
        <v>4001689</v>
      </c>
      <c r="H45" s="22">
        <v>7273001</v>
      </c>
      <c r="I45" s="56">
        <f t="shared" si="1"/>
        <v>2835062</v>
      </c>
      <c r="J45" s="22">
        <v>2835062</v>
      </c>
      <c r="K45" s="25">
        <v>0</v>
      </c>
      <c r="L45" s="25">
        <v>5748933</v>
      </c>
      <c r="M45" s="24">
        <v>269353</v>
      </c>
      <c r="N45" s="22">
        <v>2526545</v>
      </c>
      <c r="O45" s="23">
        <v>1475191</v>
      </c>
      <c r="P45" s="22">
        <v>3228446</v>
      </c>
      <c r="Q45" s="21">
        <v>1530123</v>
      </c>
      <c r="R45" s="21">
        <v>124562</v>
      </c>
      <c r="S45" s="21">
        <v>0</v>
      </c>
    </row>
    <row r="46" spans="1:19" s="33" customFormat="1" ht="17.25" customHeight="1" thickTop="1">
      <c r="A46" s="55" t="s">
        <v>46</v>
      </c>
      <c r="B46" s="54"/>
      <c r="C46" s="53" t="s">
        <v>45</v>
      </c>
      <c r="D46" s="52"/>
      <c r="E46" s="7">
        <f aca="true" t="shared" si="2" ref="E46:S46">SUM(E7:E45)</f>
        <v>1019613784</v>
      </c>
      <c r="F46" s="7">
        <f t="shared" si="2"/>
        <v>368283283</v>
      </c>
      <c r="G46" s="7">
        <f t="shared" si="2"/>
        <v>248846998</v>
      </c>
      <c r="H46" s="7">
        <f t="shared" si="2"/>
        <v>455309686</v>
      </c>
      <c r="I46" s="7">
        <f t="shared" si="2"/>
        <v>196020815</v>
      </c>
      <c r="J46" s="7">
        <f t="shared" si="2"/>
        <v>195977357</v>
      </c>
      <c r="K46" s="7">
        <f t="shared" si="2"/>
        <v>43458</v>
      </c>
      <c r="L46" s="7">
        <f t="shared" si="2"/>
        <v>294931893</v>
      </c>
      <c r="M46" s="7">
        <f t="shared" si="2"/>
        <v>21051131</v>
      </c>
      <c r="N46" s="7">
        <f t="shared" si="2"/>
        <v>142143289</v>
      </c>
      <c r="O46" s="7">
        <f t="shared" si="2"/>
        <v>45291898</v>
      </c>
      <c r="P46" s="7">
        <f t="shared" si="2"/>
        <v>181654817</v>
      </c>
      <c r="Q46" s="7">
        <f t="shared" si="2"/>
        <v>51869216</v>
      </c>
      <c r="R46" s="7">
        <f t="shared" si="2"/>
        <v>41446779</v>
      </c>
      <c r="S46" s="7">
        <f t="shared" si="2"/>
        <v>0</v>
      </c>
    </row>
    <row r="47" spans="1:19" ht="30" customHeight="1">
      <c r="A47" s="51"/>
      <c r="S47" s="50" t="s">
        <v>44</v>
      </c>
    </row>
    <row r="48" spans="1:19" s="33" customFormat="1" ht="14.25" customHeight="1">
      <c r="A48" s="78" t="s">
        <v>43</v>
      </c>
      <c r="B48" s="79"/>
      <c r="C48" s="79"/>
      <c r="D48" s="80"/>
      <c r="E48" s="49"/>
      <c r="F48" s="42"/>
      <c r="G48" s="42"/>
      <c r="H48" s="48"/>
      <c r="I48" s="48"/>
      <c r="J48" s="42"/>
      <c r="K48" s="41"/>
      <c r="L48" s="47"/>
      <c r="M48" s="47"/>
      <c r="N48" s="46"/>
      <c r="O48" s="45"/>
      <c r="P48" s="44"/>
      <c r="Q48" s="44"/>
      <c r="R48" s="44"/>
      <c r="S48" s="44"/>
    </row>
    <row r="49" spans="1:19" s="33" customFormat="1" ht="14.25" customHeight="1">
      <c r="A49" s="81"/>
      <c r="B49" s="82"/>
      <c r="C49" s="82"/>
      <c r="D49" s="83"/>
      <c r="E49" s="89" t="s">
        <v>42</v>
      </c>
      <c r="F49" s="95" t="s">
        <v>41</v>
      </c>
      <c r="G49" s="43"/>
      <c r="H49" s="92" t="s">
        <v>40</v>
      </c>
      <c r="I49" s="90" t="s">
        <v>39</v>
      </c>
      <c r="J49" s="42"/>
      <c r="K49" s="41"/>
      <c r="L49" s="89" t="s">
        <v>38</v>
      </c>
      <c r="M49" s="93" t="s">
        <v>37</v>
      </c>
      <c r="N49" s="97" t="s">
        <v>36</v>
      </c>
      <c r="O49" s="40"/>
      <c r="P49" s="75" t="s">
        <v>35</v>
      </c>
      <c r="Q49" s="75" t="s">
        <v>34</v>
      </c>
      <c r="R49" s="75" t="s">
        <v>33</v>
      </c>
      <c r="S49" s="74" t="s">
        <v>32</v>
      </c>
    </row>
    <row r="50" spans="1:19" s="33" customFormat="1" ht="14.25" customHeight="1">
      <c r="A50" s="81"/>
      <c r="B50" s="82"/>
      <c r="C50" s="82"/>
      <c r="D50" s="83"/>
      <c r="E50" s="89"/>
      <c r="F50" s="96"/>
      <c r="G50" s="92" t="s">
        <v>31</v>
      </c>
      <c r="H50" s="93"/>
      <c r="I50" s="91"/>
      <c r="J50" s="87" t="s">
        <v>141</v>
      </c>
      <c r="K50" s="87" t="s">
        <v>142</v>
      </c>
      <c r="L50" s="89"/>
      <c r="M50" s="93"/>
      <c r="N50" s="97"/>
      <c r="O50" s="76" t="s">
        <v>30</v>
      </c>
      <c r="P50" s="75"/>
      <c r="Q50" s="75"/>
      <c r="R50" s="75"/>
      <c r="S50" s="75"/>
    </row>
    <row r="51" spans="1:19" s="33" customFormat="1" ht="14.25" customHeight="1">
      <c r="A51" s="81"/>
      <c r="B51" s="82"/>
      <c r="C51" s="82"/>
      <c r="D51" s="83"/>
      <c r="E51" s="89"/>
      <c r="F51" s="96"/>
      <c r="G51" s="93"/>
      <c r="H51" s="93"/>
      <c r="I51" s="91"/>
      <c r="J51" s="75"/>
      <c r="K51" s="74"/>
      <c r="L51" s="89"/>
      <c r="M51" s="93"/>
      <c r="N51" s="97"/>
      <c r="O51" s="75"/>
      <c r="P51" s="75"/>
      <c r="Q51" s="75"/>
      <c r="R51" s="75"/>
      <c r="S51" s="75"/>
    </row>
    <row r="52" spans="1:19" s="33" customFormat="1" ht="14.25" customHeight="1">
      <c r="A52" s="84"/>
      <c r="B52" s="85"/>
      <c r="C52" s="85"/>
      <c r="D52" s="86"/>
      <c r="E52" s="39" t="s">
        <v>29</v>
      </c>
      <c r="F52" s="38" t="s">
        <v>28</v>
      </c>
      <c r="G52" s="94"/>
      <c r="H52" s="37" t="s">
        <v>27</v>
      </c>
      <c r="I52" s="37" t="s">
        <v>26</v>
      </c>
      <c r="J52" s="77"/>
      <c r="K52" s="88"/>
      <c r="L52" s="36"/>
      <c r="M52" s="36"/>
      <c r="N52" s="35"/>
      <c r="O52" s="77"/>
      <c r="P52" s="34"/>
      <c r="Q52" s="34"/>
      <c r="R52" s="34"/>
      <c r="S52" s="34"/>
    </row>
    <row r="53" spans="1:19" s="33" customFormat="1" ht="17.25" customHeight="1">
      <c r="A53" s="31">
        <v>40</v>
      </c>
      <c r="B53" s="29"/>
      <c r="C53" s="28" t="s">
        <v>25</v>
      </c>
      <c r="D53" s="27"/>
      <c r="E53" s="25">
        <f aca="true" t="shared" si="3" ref="E53:E76">SUM(F53,H53,I53)</f>
        <v>5328702</v>
      </c>
      <c r="F53" s="26">
        <v>2327804</v>
      </c>
      <c r="G53" s="26">
        <v>1551665</v>
      </c>
      <c r="H53" s="22">
        <v>1860042</v>
      </c>
      <c r="I53" s="26">
        <f aca="true" t="shared" si="4" ref="I53:I76">SUM(J53,K53)</f>
        <v>1140856</v>
      </c>
      <c r="J53" s="22">
        <v>1140856</v>
      </c>
      <c r="K53" s="25">
        <v>0</v>
      </c>
      <c r="L53" s="25">
        <v>2023759</v>
      </c>
      <c r="M53" s="24">
        <v>145702</v>
      </c>
      <c r="N53" s="22">
        <v>445020</v>
      </c>
      <c r="O53" s="23">
        <v>39045</v>
      </c>
      <c r="P53" s="22">
        <v>1129571</v>
      </c>
      <c r="Q53" s="22">
        <v>109654</v>
      </c>
      <c r="R53" s="22">
        <v>32850</v>
      </c>
      <c r="S53" s="22">
        <v>0</v>
      </c>
    </row>
    <row r="54" spans="1:19" s="33" customFormat="1" ht="17.25" customHeight="1">
      <c r="A54" s="31">
        <v>41</v>
      </c>
      <c r="B54" s="29"/>
      <c r="C54" s="28" t="s">
        <v>24</v>
      </c>
      <c r="D54" s="27"/>
      <c r="E54" s="25">
        <f t="shared" si="3"/>
        <v>5266767</v>
      </c>
      <c r="F54" s="26">
        <v>2448630</v>
      </c>
      <c r="G54" s="26">
        <v>1628331</v>
      </c>
      <c r="H54" s="22">
        <v>1813766</v>
      </c>
      <c r="I54" s="26">
        <f t="shared" si="4"/>
        <v>1004371</v>
      </c>
      <c r="J54" s="22">
        <v>1004371</v>
      </c>
      <c r="K54" s="25">
        <v>0</v>
      </c>
      <c r="L54" s="25">
        <v>1807211</v>
      </c>
      <c r="M54" s="24">
        <v>213579</v>
      </c>
      <c r="N54" s="22">
        <v>1343486</v>
      </c>
      <c r="O54" s="23">
        <v>604324</v>
      </c>
      <c r="P54" s="22">
        <v>1204555</v>
      </c>
      <c r="Q54" s="22">
        <v>586336</v>
      </c>
      <c r="R54" s="22">
        <v>161598</v>
      </c>
      <c r="S54" s="22">
        <v>0</v>
      </c>
    </row>
    <row r="55" spans="1:19" s="33" customFormat="1" ht="17.25" customHeight="1">
      <c r="A55" s="31">
        <v>42</v>
      </c>
      <c r="B55" s="29"/>
      <c r="C55" s="28" t="s">
        <v>23</v>
      </c>
      <c r="D55" s="27"/>
      <c r="E55" s="25">
        <f t="shared" si="3"/>
        <v>4262631</v>
      </c>
      <c r="F55" s="26">
        <v>1888798</v>
      </c>
      <c r="G55" s="26">
        <v>1226496</v>
      </c>
      <c r="H55" s="22">
        <v>1613396</v>
      </c>
      <c r="I55" s="26">
        <f t="shared" si="4"/>
        <v>760437</v>
      </c>
      <c r="J55" s="22">
        <v>760437</v>
      </c>
      <c r="K55" s="25">
        <v>0</v>
      </c>
      <c r="L55" s="25">
        <v>1080990</v>
      </c>
      <c r="M55" s="24">
        <v>15896</v>
      </c>
      <c r="N55" s="22">
        <v>1562080</v>
      </c>
      <c r="O55" s="23">
        <v>1078027</v>
      </c>
      <c r="P55" s="22">
        <v>1218455</v>
      </c>
      <c r="Q55" s="22">
        <v>287489</v>
      </c>
      <c r="R55" s="22">
        <v>32500</v>
      </c>
      <c r="S55" s="22">
        <v>0</v>
      </c>
    </row>
    <row r="56" spans="1:19" s="33" customFormat="1" ht="17.25" customHeight="1">
      <c r="A56" s="31">
        <v>43</v>
      </c>
      <c r="B56" s="29"/>
      <c r="C56" s="28" t="s">
        <v>22</v>
      </c>
      <c r="D56" s="27"/>
      <c r="E56" s="25">
        <f t="shared" si="3"/>
        <v>1732115</v>
      </c>
      <c r="F56" s="26">
        <v>930484</v>
      </c>
      <c r="G56" s="26">
        <v>568670</v>
      </c>
      <c r="H56" s="22">
        <v>541273</v>
      </c>
      <c r="I56" s="26">
        <f t="shared" si="4"/>
        <v>260358</v>
      </c>
      <c r="J56" s="22">
        <v>260358</v>
      </c>
      <c r="K56" s="25">
        <v>0</v>
      </c>
      <c r="L56" s="25">
        <v>601058</v>
      </c>
      <c r="M56" s="24">
        <v>31372</v>
      </c>
      <c r="N56" s="22">
        <v>608425</v>
      </c>
      <c r="O56" s="23">
        <v>466778</v>
      </c>
      <c r="P56" s="22">
        <v>578171</v>
      </c>
      <c r="Q56" s="22">
        <v>39442</v>
      </c>
      <c r="R56" s="22">
        <v>23121</v>
      </c>
      <c r="S56" s="22">
        <v>0</v>
      </c>
    </row>
    <row r="57" spans="1:19" s="33" customFormat="1" ht="17.25" customHeight="1">
      <c r="A57" s="31">
        <v>44</v>
      </c>
      <c r="B57" s="29"/>
      <c r="C57" s="28" t="s">
        <v>21</v>
      </c>
      <c r="D57" s="27"/>
      <c r="E57" s="25">
        <f t="shared" si="3"/>
        <v>2463459</v>
      </c>
      <c r="F57" s="26">
        <v>984175</v>
      </c>
      <c r="G57" s="26">
        <v>600336</v>
      </c>
      <c r="H57" s="22">
        <v>957273</v>
      </c>
      <c r="I57" s="26">
        <f t="shared" si="4"/>
        <v>522011</v>
      </c>
      <c r="J57" s="22">
        <v>522011</v>
      </c>
      <c r="K57" s="25">
        <v>0</v>
      </c>
      <c r="L57" s="25">
        <v>1031295</v>
      </c>
      <c r="M57" s="24">
        <v>38433</v>
      </c>
      <c r="N57" s="22">
        <v>777097</v>
      </c>
      <c r="O57" s="23">
        <v>475171</v>
      </c>
      <c r="P57" s="22">
        <v>523601</v>
      </c>
      <c r="Q57" s="22">
        <v>1034</v>
      </c>
      <c r="R57" s="22">
        <v>0</v>
      </c>
      <c r="S57" s="22">
        <v>0</v>
      </c>
    </row>
    <row r="58" spans="1:19" s="33" customFormat="1" ht="17.25" customHeight="1">
      <c r="A58" s="31">
        <v>45</v>
      </c>
      <c r="B58" s="29"/>
      <c r="C58" s="28" t="s">
        <v>20</v>
      </c>
      <c r="D58" s="27"/>
      <c r="E58" s="25">
        <f t="shared" si="3"/>
        <v>2707651</v>
      </c>
      <c r="F58" s="26">
        <v>1209353</v>
      </c>
      <c r="G58" s="26">
        <v>730158</v>
      </c>
      <c r="H58" s="22">
        <v>896774</v>
      </c>
      <c r="I58" s="26">
        <f t="shared" si="4"/>
        <v>601524</v>
      </c>
      <c r="J58" s="22">
        <v>601524</v>
      </c>
      <c r="K58" s="25">
        <v>0</v>
      </c>
      <c r="L58" s="25">
        <v>798408</v>
      </c>
      <c r="M58" s="24">
        <v>39029</v>
      </c>
      <c r="N58" s="22">
        <v>795823</v>
      </c>
      <c r="O58" s="23">
        <v>570140</v>
      </c>
      <c r="P58" s="22">
        <v>638340</v>
      </c>
      <c r="Q58" s="22">
        <v>481277</v>
      </c>
      <c r="R58" s="22">
        <v>0</v>
      </c>
      <c r="S58" s="22">
        <v>0</v>
      </c>
    </row>
    <row r="59" spans="1:19" ht="17.25" customHeight="1">
      <c r="A59" s="31">
        <v>46</v>
      </c>
      <c r="B59" s="29"/>
      <c r="C59" s="28" t="s">
        <v>19</v>
      </c>
      <c r="D59" s="27"/>
      <c r="E59" s="25">
        <f t="shared" si="3"/>
        <v>4344920</v>
      </c>
      <c r="F59" s="26">
        <v>2092962</v>
      </c>
      <c r="G59" s="26">
        <v>1342541</v>
      </c>
      <c r="H59" s="22">
        <v>1410515</v>
      </c>
      <c r="I59" s="26">
        <f t="shared" si="4"/>
        <v>841443</v>
      </c>
      <c r="J59" s="22">
        <v>841443</v>
      </c>
      <c r="K59" s="25">
        <v>0</v>
      </c>
      <c r="L59" s="25">
        <v>1272457</v>
      </c>
      <c r="M59" s="24">
        <v>17555</v>
      </c>
      <c r="N59" s="22">
        <v>1226563</v>
      </c>
      <c r="O59" s="23">
        <v>941179</v>
      </c>
      <c r="P59" s="22">
        <v>1091746</v>
      </c>
      <c r="Q59" s="22">
        <v>1848</v>
      </c>
      <c r="R59" s="22">
        <v>0</v>
      </c>
      <c r="S59" s="22">
        <v>0</v>
      </c>
    </row>
    <row r="60" spans="1:19" ht="17.25" customHeight="1">
      <c r="A60" s="31">
        <v>47</v>
      </c>
      <c r="B60" s="29"/>
      <c r="C60" s="28" t="s">
        <v>18</v>
      </c>
      <c r="D60" s="27"/>
      <c r="E60" s="25">
        <f t="shared" si="3"/>
        <v>2797064</v>
      </c>
      <c r="F60" s="26">
        <v>1372549</v>
      </c>
      <c r="G60" s="26">
        <v>845127</v>
      </c>
      <c r="H60" s="22">
        <v>740369</v>
      </c>
      <c r="I60" s="26">
        <f t="shared" si="4"/>
        <v>684146</v>
      </c>
      <c r="J60" s="22">
        <v>684146</v>
      </c>
      <c r="K60" s="25">
        <v>0</v>
      </c>
      <c r="L60" s="25">
        <v>1185028</v>
      </c>
      <c r="M60" s="24">
        <v>90656</v>
      </c>
      <c r="N60" s="22">
        <v>690903</v>
      </c>
      <c r="O60" s="23">
        <v>483176</v>
      </c>
      <c r="P60" s="22">
        <v>751652</v>
      </c>
      <c r="Q60" s="22">
        <v>376477</v>
      </c>
      <c r="R60" s="22">
        <v>0</v>
      </c>
      <c r="S60" s="22">
        <v>0</v>
      </c>
    </row>
    <row r="61" spans="1:19" ht="17.25" customHeight="1">
      <c r="A61" s="31">
        <v>48</v>
      </c>
      <c r="B61" s="29"/>
      <c r="C61" s="28" t="s">
        <v>17</v>
      </c>
      <c r="D61" s="27"/>
      <c r="E61" s="25">
        <f t="shared" si="3"/>
        <v>2720653</v>
      </c>
      <c r="F61" s="26">
        <v>1308389</v>
      </c>
      <c r="G61" s="26">
        <v>811121</v>
      </c>
      <c r="H61" s="22">
        <v>762546</v>
      </c>
      <c r="I61" s="26">
        <f t="shared" si="4"/>
        <v>649718</v>
      </c>
      <c r="J61" s="22">
        <v>649718</v>
      </c>
      <c r="K61" s="25">
        <v>0</v>
      </c>
      <c r="L61" s="25">
        <v>1038875</v>
      </c>
      <c r="M61" s="24">
        <v>48458</v>
      </c>
      <c r="N61" s="22">
        <v>747055</v>
      </c>
      <c r="O61" s="23">
        <v>510822</v>
      </c>
      <c r="P61" s="22">
        <v>882888</v>
      </c>
      <c r="Q61" s="22">
        <v>7130</v>
      </c>
      <c r="R61" s="22">
        <v>0</v>
      </c>
      <c r="S61" s="22">
        <v>0</v>
      </c>
    </row>
    <row r="62" spans="1:19" ht="17.25" customHeight="1">
      <c r="A62" s="31">
        <v>49</v>
      </c>
      <c r="B62" s="29"/>
      <c r="C62" s="28" t="s">
        <v>16</v>
      </c>
      <c r="D62" s="27"/>
      <c r="E62" s="25">
        <f t="shared" si="3"/>
        <v>2036754</v>
      </c>
      <c r="F62" s="26">
        <v>1084357</v>
      </c>
      <c r="G62" s="26">
        <v>669913</v>
      </c>
      <c r="H62" s="22">
        <v>577247</v>
      </c>
      <c r="I62" s="26">
        <f t="shared" si="4"/>
        <v>375150</v>
      </c>
      <c r="J62" s="22">
        <v>375069</v>
      </c>
      <c r="K62" s="25">
        <v>81</v>
      </c>
      <c r="L62" s="25">
        <v>766721</v>
      </c>
      <c r="M62" s="24">
        <v>23849</v>
      </c>
      <c r="N62" s="22">
        <v>703916</v>
      </c>
      <c r="O62" s="23">
        <v>529077</v>
      </c>
      <c r="P62" s="22">
        <v>594880</v>
      </c>
      <c r="Q62" s="22">
        <v>3005</v>
      </c>
      <c r="R62" s="22">
        <v>3000</v>
      </c>
      <c r="S62" s="22">
        <v>0</v>
      </c>
    </row>
    <row r="63" spans="1:19" ht="17.25" customHeight="1">
      <c r="A63" s="31">
        <v>50</v>
      </c>
      <c r="B63" s="29"/>
      <c r="C63" s="32" t="s">
        <v>15</v>
      </c>
      <c r="D63" s="27"/>
      <c r="E63" s="25">
        <f t="shared" si="3"/>
        <v>2042270</v>
      </c>
      <c r="F63" s="26">
        <v>1122840</v>
      </c>
      <c r="G63" s="26">
        <v>704147</v>
      </c>
      <c r="H63" s="22">
        <v>568628</v>
      </c>
      <c r="I63" s="26">
        <f t="shared" si="4"/>
        <v>350802</v>
      </c>
      <c r="J63" s="22">
        <v>350802</v>
      </c>
      <c r="K63" s="25">
        <v>0</v>
      </c>
      <c r="L63" s="25">
        <v>985126</v>
      </c>
      <c r="M63" s="24">
        <v>122578</v>
      </c>
      <c r="N63" s="22">
        <v>784927</v>
      </c>
      <c r="O63" s="23">
        <v>456355</v>
      </c>
      <c r="P63" s="22">
        <v>476744</v>
      </c>
      <c r="Q63" s="22">
        <v>114218</v>
      </c>
      <c r="R63" s="22">
        <v>45980</v>
      </c>
      <c r="S63" s="22">
        <v>0</v>
      </c>
    </row>
    <row r="64" spans="1:19" ht="17.25" customHeight="1">
      <c r="A64" s="31">
        <v>51</v>
      </c>
      <c r="B64" s="29"/>
      <c r="C64" s="28" t="s">
        <v>14</v>
      </c>
      <c r="D64" s="27"/>
      <c r="E64" s="25">
        <f t="shared" si="3"/>
        <v>1328216</v>
      </c>
      <c r="F64" s="26">
        <v>670735</v>
      </c>
      <c r="G64" s="26">
        <v>390938</v>
      </c>
      <c r="H64" s="22">
        <v>353390</v>
      </c>
      <c r="I64" s="26">
        <f t="shared" si="4"/>
        <v>304091</v>
      </c>
      <c r="J64" s="22">
        <v>304091</v>
      </c>
      <c r="K64" s="25">
        <v>0</v>
      </c>
      <c r="L64" s="25">
        <v>507327</v>
      </c>
      <c r="M64" s="24">
        <v>11473</v>
      </c>
      <c r="N64" s="22">
        <v>480447</v>
      </c>
      <c r="O64" s="23">
        <v>271197</v>
      </c>
      <c r="P64" s="22">
        <v>398372</v>
      </c>
      <c r="Q64" s="22">
        <v>67804</v>
      </c>
      <c r="R64" s="22">
        <v>7800</v>
      </c>
      <c r="S64" s="22">
        <v>0</v>
      </c>
    </row>
    <row r="65" spans="1:19" ht="17.25" customHeight="1">
      <c r="A65" s="31">
        <v>52</v>
      </c>
      <c r="B65" s="29"/>
      <c r="C65" s="28" t="s">
        <v>13</v>
      </c>
      <c r="D65" s="27"/>
      <c r="E65" s="25">
        <f t="shared" si="3"/>
        <v>1517485</v>
      </c>
      <c r="F65" s="26">
        <v>666416</v>
      </c>
      <c r="G65" s="26">
        <v>379043</v>
      </c>
      <c r="H65" s="22">
        <v>553992</v>
      </c>
      <c r="I65" s="26">
        <f t="shared" si="4"/>
        <v>297077</v>
      </c>
      <c r="J65" s="22">
        <v>297077</v>
      </c>
      <c r="K65" s="25">
        <v>0</v>
      </c>
      <c r="L65" s="25">
        <v>417121</v>
      </c>
      <c r="M65" s="24">
        <v>190018</v>
      </c>
      <c r="N65" s="22">
        <v>616187</v>
      </c>
      <c r="O65" s="23">
        <v>359718</v>
      </c>
      <c r="P65" s="22">
        <v>435181</v>
      </c>
      <c r="Q65" s="22">
        <v>164933</v>
      </c>
      <c r="R65" s="22">
        <v>6360</v>
      </c>
      <c r="S65" s="22">
        <v>0</v>
      </c>
    </row>
    <row r="66" spans="1:19" ht="17.25" customHeight="1">
      <c r="A66" s="31">
        <v>53</v>
      </c>
      <c r="B66" s="29"/>
      <c r="C66" s="28" t="s">
        <v>12</v>
      </c>
      <c r="D66" s="27"/>
      <c r="E66" s="25">
        <f t="shared" si="3"/>
        <v>1321922</v>
      </c>
      <c r="F66" s="26">
        <v>675629</v>
      </c>
      <c r="G66" s="26">
        <v>411789</v>
      </c>
      <c r="H66" s="22">
        <v>377101</v>
      </c>
      <c r="I66" s="26">
        <f t="shared" si="4"/>
        <v>269192</v>
      </c>
      <c r="J66" s="22">
        <v>269192</v>
      </c>
      <c r="K66" s="25">
        <v>0</v>
      </c>
      <c r="L66" s="25">
        <v>449017</v>
      </c>
      <c r="M66" s="24">
        <v>15094</v>
      </c>
      <c r="N66" s="22">
        <v>490075</v>
      </c>
      <c r="O66" s="23">
        <v>295679</v>
      </c>
      <c r="P66" s="22">
        <v>522247</v>
      </c>
      <c r="Q66" s="22">
        <v>86720</v>
      </c>
      <c r="R66" s="22">
        <v>2680</v>
      </c>
      <c r="S66" s="22">
        <v>0</v>
      </c>
    </row>
    <row r="67" spans="1:19" ht="17.25" customHeight="1">
      <c r="A67" s="31">
        <v>54</v>
      </c>
      <c r="B67" s="29"/>
      <c r="C67" s="28" t="s">
        <v>11</v>
      </c>
      <c r="D67" s="27"/>
      <c r="E67" s="25">
        <f t="shared" si="3"/>
        <v>2736201</v>
      </c>
      <c r="F67" s="26">
        <v>1287215</v>
      </c>
      <c r="G67" s="26">
        <v>813956</v>
      </c>
      <c r="H67" s="22">
        <v>648988</v>
      </c>
      <c r="I67" s="26">
        <f t="shared" si="4"/>
        <v>799998</v>
      </c>
      <c r="J67" s="22">
        <v>799998</v>
      </c>
      <c r="K67" s="25">
        <v>0</v>
      </c>
      <c r="L67" s="25">
        <v>1176653</v>
      </c>
      <c r="M67" s="24">
        <v>97015</v>
      </c>
      <c r="N67" s="22">
        <v>956981</v>
      </c>
      <c r="O67" s="23">
        <v>410122</v>
      </c>
      <c r="P67" s="22">
        <v>567697</v>
      </c>
      <c r="Q67" s="22">
        <v>150079</v>
      </c>
      <c r="R67" s="22">
        <v>76734</v>
      </c>
      <c r="S67" s="22">
        <v>0</v>
      </c>
    </row>
    <row r="68" spans="1:19" ht="17.25" customHeight="1">
      <c r="A68" s="31">
        <v>55</v>
      </c>
      <c r="B68" s="29"/>
      <c r="C68" s="28" t="s">
        <v>10</v>
      </c>
      <c r="D68" s="27"/>
      <c r="E68" s="25">
        <f t="shared" si="3"/>
        <v>721756</v>
      </c>
      <c r="F68" s="26">
        <v>459442</v>
      </c>
      <c r="G68" s="26">
        <v>236480</v>
      </c>
      <c r="H68" s="22">
        <v>132807</v>
      </c>
      <c r="I68" s="26">
        <f t="shared" si="4"/>
        <v>129507</v>
      </c>
      <c r="J68" s="22">
        <v>129507</v>
      </c>
      <c r="K68" s="25">
        <v>0</v>
      </c>
      <c r="L68" s="25">
        <v>286661</v>
      </c>
      <c r="M68" s="24">
        <v>18323</v>
      </c>
      <c r="N68" s="22">
        <v>297581</v>
      </c>
      <c r="O68" s="23">
        <v>207777</v>
      </c>
      <c r="P68" s="22">
        <v>181062</v>
      </c>
      <c r="Q68" s="22">
        <v>222114</v>
      </c>
      <c r="R68" s="22">
        <v>0</v>
      </c>
      <c r="S68" s="22">
        <v>0</v>
      </c>
    </row>
    <row r="69" spans="1:19" ht="17.25" customHeight="1">
      <c r="A69" s="31">
        <v>56</v>
      </c>
      <c r="B69" s="29"/>
      <c r="C69" s="28" t="s">
        <v>9</v>
      </c>
      <c r="D69" s="27"/>
      <c r="E69" s="25">
        <f t="shared" si="3"/>
        <v>1691055</v>
      </c>
      <c r="F69" s="26">
        <v>793406</v>
      </c>
      <c r="G69" s="26">
        <v>438660</v>
      </c>
      <c r="H69" s="22">
        <v>673724</v>
      </c>
      <c r="I69" s="26">
        <f t="shared" si="4"/>
        <v>223925</v>
      </c>
      <c r="J69" s="22">
        <v>223925</v>
      </c>
      <c r="K69" s="25">
        <v>0</v>
      </c>
      <c r="L69" s="25">
        <v>572923</v>
      </c>
      <c r="M69" s="24">
        <v>66289</v>
      </c>
      <c r="N69" s="22">
        <v>739796</v>
      </c>
      <c r="O69" s="23">
        <v>433602</v>
      </c>
      <c r="P69" s="22">
        <v>701561</v>
      </c>
      <c r="Q69" s="22">
        <v>202997</v>
      </c>
      <c r="R69" s="22">
        <v>3720</v>
      </c>
      <c r="S69" s="22">
        <v>0</v>
      </c>
    </row>
    <row r="70" spans="1:19" ht="17.25" customHeight="1">
      <c r="A70" s="31">
        <v>57</v>
      </c>
      <c r="B70" s="29"/>
      <c r="C70" s="28" t="s">
        <v>8</v>
      </c>
      <c r="D70" s="27"/>
      <c r="E70" s="25">
        <f t="shared" si="3"/>
        <v>2324128</v>
      </c>
      <c r="F70" s="26">
        <v>1197718</v>
      </c>
      <c r="G70" s="26">
        <v>712158</v>
      </c>
      <c r="H70" s="22">
        <v>583827</v>
      </c>
      <c r="I70" s="26">
        <f t="shared" si="4"/>
        <v>542583</v>
      </c>
      <c r="J70" s="22">
        <v>542583</v>
      </c>
      <c r="K70" s="25">
        <v>0</v>
      </c>
      <c r="L70" s="25">
        <v>661956</v>
      </c>
      <c r="M70" s="24">
        <v>13767</v>
      </c>
      <c r="N70" s="22">
        <v>820159</v>
      </c>
      <c r="O70" s="23">
        <v>540891</v>
      </c>
      <c r="P70" s="22">
        <v>627607</v>
      </c>
      <c r="Q70" s="22">
        <v>501728</v>
      </c>
      <c r="R70" s="22">
        <v>4680</v>
      </c>
      <c r="S70" s="22">
        <v>0</v>
      </c>
    </row>
    <row r="71" spans="1:19" ht="17.25" customHeight="1">
      <c r="A71" s="31">
        <v>58</v>
      </c>
      <c r="B71" s="29"/>
      <c r="C71" s="28" t="s">
        <v>7</v>
      </c>
      <c r="D71" s="27"/>
      <c r="E71" s="25">
        <f t="shared" si="3"/>
        <v>3647659</v>
      </c>
      <c r="F71" s="26">
        <v>1340884</v>
      </c>
      <c r="G71" s="26">
        <v>806121</v>
      </c>
      <c r="H71" s="22">
        <v>1630694</v>
      </c>
      <c r="I71" s="26">
        <f t="shared" si="4"/>
        <v>676081</v>
      </c>
      <c r="J71" s="22">
        <v>676081</v>
      </c>
      <c r="K71" s="25">
        <v>0</v>
      </c>
      <c r="L71" s="25">
        <v>1124040</v>
      </c>
      <c r="M71" s="24">
        <v>59582</v>
      </c>
      <c r="N71" s="22">
        <v>1482097</v>
      </c>
      <c r="O71" s="23">
        <v>1048260</v>
      </c>
      <c r="P71" s="22">
        <v>908710</v>
      </c>
      <c r="Q71" s="22">
        <v>434689</v>
      </c>
      <c r="R71" s="22">
        <v>0</v>
      </c>
      <c r="S71" s="22">
        <v>0</v>
      </c>
    </row>
    <row r="72" spans="1:19" ht="17.25" customHeight="1">
      <c r="A72" s="31">
        <v>59</v>
      </c>
      <c r="B72" s="29"/>
      <c r="C72" s="28" t="s">
        <v>6</v>
      </c>
      <c r="D72" s="27"/>
      <c r="E72" s="25">
        <f t="shared" si="3"/>
        <v>4717055</v>
      </c>
      <c r="F72" s="26">
        <v>1785751</v>
      </c>
      <c r="G72" s="26">
        <v>1094826</v>
      </c>
      <c r="H72" s="22">
        <v>1811997</v>
      </c>
      <c r="I72" s="26">
        <f t="shared" si="4"/>
        <v>1119307</v>
      </c>
      <c r="J72" s="22">
        <v>1119307</v>
      </c>
      <c r="K72" s="25">
        <v>0</v>
      </c>
      <c r="L72" s="25">
        <v>1690497</v>
      </c>
      <c r="M72" s="24">
        <v>75238</v>
      </c>
      <c r="N72" s="22">
        <v>1382596</v>
      </c>
      <c r="O72" s="23">
        <v>392909</v>
      </c>
      <c r="P72" s="22">
        <v>1464514</v>
      </c>
      <c r="Q72" s="22">
        <v>46406</v>
      </c>
      <c r="R72" s="22">
        <v>13000</v>
      </c>
      <c r="S72" s="22">
        <v>0</v>
      </c>
    </row>
    <row r="73" spans="1:19" ht="17.25" customHeight="1">
      <c r="A73" s="31">
        <v>60</v>
      </c>
      <c r="B73" s="29"/>
      <c r="C73" s="28" t="s">
        <v>5</v>
      </c>
      <c r="D73" s="27"/>
      <c r="E73" s="25">
        <f t="shared" si="3"/>
        <v>3629907</v>
      </c>
      <c r="F73" s="26">
        <v>1630888</v>
      </c>
      <c r="G73" s="26">
        <v>1055672</v>
      </c>
      <c r="H73" s="22">
        <v>1335392</v>
      </c>
      <c r="I73" s="26">
        <f t="shared" si="4"/>
        <v>663627</v>
      </c>
      <c r="J73" s="22">
        <v>663627</v>
      </c>
      <c r="K73" s="25">
        <v>0</v>
      </c>
      <c r="L73" s="25">
        <v>1508598</v>
      </c>
      <c r="M73" s="24">
        <v>100749</v>
      </c>
      <c r="N73" s="22">
        <v>1226813</v>
      </c>
      <c r="O73" s="23">
        <v>1005511</v>
      </c>
      <c r="P73" s="22">
        <v>1557925</v>
      </c>
      <c r="Q73" s="22">
        <v>206511</v>
      </c>
      <c r="R73" s="22">
        <v>14500</v>
      </c>
      <c r="S73" s="22">
        <v>0</v>
      </c>
    </row>
    <row r="74" spans="1:19" ht="17.25" customHeight="1">
      <c r="A74" s="31">
        <v>61</v>
      </c>
      <c r="B74" s="29"/>
      <c r="C74" s="28" t="s">
        <v>4</v>
      </c>
      <c r="D74" s="27"/>
      <c r="E74" s="25">
        <f t="shared" si="3"/>
        <v>5692171</v>
      </c>
      <c r="F74" s="26">
        <v>2760245</v>
      </c>
      <c r="G74" s="26">
        <v>1845100</v>
      </c>
      <c r="H74" s="22">
        <v>1598771</v>
      </c>
      <c r="I74" s="26">
        <f t="shared" si="4"/>
        <v>1333155</v>
      </c>
      <c r="J74" s="22">
        <v>1333155</v>
      </c>
      <c r="K74" s="25">
        <v>0</v>
      </c>
      <c r="L74" s="25">
        <v>1832474</v>
      </c>
      <c r="M74" s="24">
        <v>77581</v>
      </c>
      <c r="N74" s="22">
        <v>926405</v>
      </c>
      <c r="O74" s="23">
        <v>503906</v>
      </c>
      <c r="P74" s="22">
        <v>1803501</v>
      </c>
      <c r="Q74" s="22">
        <v>176870</v>
      </c>
      <c r="R74" s="22">
        <v>14000</v>
      </c>
      <c r="S74" s="22">
        <v>0</v>
      </c>
    </row>
    <row r="75" spans="1:19" ht="17.25" customHeight="1">
      <c r="A75" s="31">
        <v>62</v>
      </c>
      <c r="B75" s="29"/>
      <c r="C75" s="28" t="s">
        <v>3</v>
      </c>
      <c r="D75" s="27"/>
      <c r="E75" s="25">
        <f t="shared" si="3"/>
        <v>6141043</v>
      </c>
      <c r="F75" s="26">
        <v>3150687</v>
      </c>
      <c r="G75" s="26">
        <v>2103174</v>
      </c>
      <c r="H75" s="22">
        <v>1765919</v>
      </c>
      <c r="I75" s="26">
        <f t="shared" si="4"/>
        <v>1224437</v>
      </c>
      <c r="J75" s="22">
        <v>1224437</v>
      </c>
      <c r="K75" s="25">
        <v>0</v>
      </c>
      <c r="L75" s="25">
        <v>2391334</v>
      </c>
      <c r="M75" s="24">
        <v>126644</v>
      </c>
      <c r="N75" s="22">
        <v>401935</v>
      </c>
      <c r="O75" s="23">
        <v>39736</v>
      </c>
      <c r="P75" s="22">
        <v>1447814</v>
      </c>
      <c r="Q75" s="22">
        <v>130606</v>
      </c>
      <c r="R75" s="22">
        <v>8500</v>
      </c>
      <c r="S75" s="22">
        <v>0</v>
      </c>
    </row>
    <row r="76" spans="1:19" ht="17.25" customHeight="1" thickBot="1">
      <c r="A76" s="30">
        <v>63</v>
      </c>
      <c r="B76" s="29"/>
      <c r="C76" s="28" t="s">
        <v>2</v>
      </c>
      <c r="D76" s="27"/>
      <c r="E76" s="25">
        <f t="shared" si="3"/>
        <v>3725523</v>
      </c>
      <c r="F76" s="26">
        <v>1582974</v>
      </c>
      <c r="G76" s="26">
        <v>982083</v>
      </c>
      <c r="H76" s="22">
        <v>1452942</v>
      </c>
      <c r="I76" s="26">
        <f t="shared" si="4"/>
        <v>689607</v>
      </c>
      <c r="J76" s="22">
        <v>689607</v>
      </c>
      <c r="K76" s="25">
        <v>0</v>
      </c>
      <c r="L76" s="25">
        <v>1253141</v>
      </c>
      <c r="M76" s="24">
        <v>66034</v>
      </c>
      <c r="N76" s="22">
        <v>1141407</v>
      </c>
      <c r="O76" s="23">
        <v>866375</v>
      </c>
      <c r="P76" s="22">
        <v>1017567</v>
      </c>
      <c r="Q76" s="21">
        <v>223827</v>
      </c>
      <c r="R76" s="21">
        <v>0</v>
      </c>
      <c r="S76" s="21">
        <v>0</v>
      </c>
    </row>
    <row r="77" spans="1:19" ht="17.25" customHeight="1" thickTop="1">
      <c r="A77" s="12"/>
      <c r="B77" s="11"/>
      <c r="C77" s="10" t="s">
        <v>1</v>
      </c>
      <c r="D77" s="9"/>
      <c r="E77" s="7">
        <f aca="true" t="shared" si="5" ref="E77:S77">SUM(E53:E76)</f>
        <v>74897107</v>
      </c>
      <c r="F77" s="7">
        <f t="shared" si="5"/>
        <v>34772331</v>
      </c>
      <c r="G77" s="7">
        <f t="shared" si="5"/>
        <v>21948505</v>
      </c>
      <c r="H77" s="7">
        <f t="shared" si="5"/>
        <v>24661373</v>
      </c>
      <c r="I77" s="7">
        <f t="shared" si="5"/>
        <v>15463403</v>
      </c>
      <c r="J77" s="7">
        <f t="shared" si="5"/>
        <v>15463322</v>
      </c>
      <c r="K77" s="7">
        <f t="shared" si="5"/>
        <v>81</v>
      </c>
      <c r="L77" s="7">
        <f t="shared" si="5"/>
        <v>26462670</v>
      </c>
      <c r="M77" s="7">
        <f t="shared" si="5"/>
        <v>1704914</v>
      </c>
      <c r="N77" s="7">
        <f t="shared" si="5"/>
        <v>20647774</v>
      </c>
      <c r="O77" s="7">
        <f t="shared" si="5"/>
        <v>12529777</v>
      </c>
      <c r="P77" s="7">
        <f t="shared" si="5"/>
        <v>20724361</v>
      </c>
      <c r="Q77" s="7">
        <f t="shared" si="5"/>
        <v>4623194</v>
      </c>
      <c r="R77" s="7">
        <f t="shared" si="5"/>
        <v>451023</v>
      </c>
      <c r="S77" s="7">
        <f t="shared" si="5"/>
        <v>0</v>
      </c>
    </row>
    <row r="78" spans="1:19" ht="17.25" customHeight="1" thickBot="1">
      <c r="A78" s="20"/>
      <c r="B78" s="19"/>
      <c r="C78" s="18"/>
      <c r="D78" s="17"/>
      <c r="E78" s="15"/>
      <c r="F78" s="16"/>
      <c r="G78" s="16"/>
      <c r="H78" s="16"/>
      <c r="I78" s="16"/>
      <c r="J78" s="16"/>
      <c r="K78" s="15"/>
      <c r="L78" s="15"/>
      <c r="M78" s="14"/>
      <c r="N78" s="14"/>
      <c r="O78" s="14"/>
      <c r="P78" s="13"/>
      <c r="Q78" s="13"/>
      <c r="R78" s="13"/>
      <c r="S78" s="13"/>
    </row>
    <row r="79" spans="1:19" ht="17.25" customHeight="1" thickTop="1">
      <c r="A79" s="12"/>
      <c r="B79" s="11"/>
      <c r="C79" s="10" t="s">
        <v>0</v>
      </c>
      <c r="D79" s="9"/>
      <c r="E79" s="7">
        <f aca="true" t="shared" si="6" ref="E79:S79">SUM(E77,E46)</f>
        <v>1094510891</v>
      </c>
      <c r="F79" s="8">
        <f t="shared" si="6"/>
        <v>403055614</v>
      </c>
      <c r="G79" s="8">
        <f t="shared" si="6"/>
        <v>270795503</v>
      </c>
      <c r="H79" s="8">
        <f t="shared" si="6"/>
        <v>479971059</v>
      </c>
      <c r="I79" s="8">
        <f t="shared" si="6"/>
        <v>211484218</v>
      </c>
      <c r="J79" s="8">
        <f t="shared" si="6"/>
        <v>211440679</v>
      </c>
      <c r="K79" s="7">
        <f t="shared" si="6"/>
        <v>43539</v>
      </c>
      <c r="L79" s="7">
        <f t="shared" si="6"/>
        <v>321394563</v>
      </c>
      <c r="M79" s="7">
        <f t="shared" si="6"/>
        <v>22756045</v>
      </c>
      <c r="N79" s="7">
        <f t="shared" si="6"/>
        <v>162791063</v>
      </c>
      <c r="O79" s="7">
        <f t="shared" si="6"/>
        <v>57821675</v>
      </c>
      <c r="P79" s="7">
        <f t="shared" si="6"/>
        <v>202379178</v>
      </c>
      <c r="Q79" s="7">
        <f t="shared" si="6"/>
        <v>56492410</v>
      </c>
      <c r="R79" s="7">
        <f t="shared" si="6"/>
        <v>41897802</v>
      </c>
      <c r="S79" s="7">
        <f t="shared" si="6"/>
        <v>0</v>
      </c>
    </row>
    <row r="80" spans="1:10" ht="20.25" customHeight="1">
      <c r="A80" s="6"/>
      <c r="B80" s="6"/>
      <c r="C80" s="6"/>
      <c r="D80" s="6"/>
      <c r="F80" s="6"/>
      <c r="G80" s="6"/>
      <c r="H80" s="6"/>
      <c r="I80" s="6"/>
      <c r="J80" s="6"/>
    </row>
    <row r="83" spans="14:15" s="1" customFormat="1" ht="13.5">
      <c r="N83" s="5"/>
      <c r="O83" s="5"/>
    </row>
    <row r="84" spans="14:15" s="1" customFormat="1" ht="13.5">
      <c r="N84" s="5"/>
      <c r="O84" s="5"/>
    </row>
    <row r="85" spans="14:15" s="1" customFormat="1" ht="13.5">
      <c r="N85" s="5"/>
      <c r="O85" s="5"/>
    </row>
  </sheetData>
  <sheetProtection/>
  <mergeCells count="32">
    <mergeCell ref="N49:N51"/>
    <mergeCell ref="P49:P51"/>
    <mergeCell ref="Q49:Q51"/>
    <mergeCell ref="G50:G52"/>
    <mergeCell ref="J4:J6"/>
    <mergeCell ref="K4:K6"/>
    <mergeCell ref="E49:E51"/>
    <mergeCell ref="F49:F51"/>
    <mergeCell ref="H49:H51"/>
    <mergeCell ref="I49:I51"/>
    <mergeCell ref="L49:L51"/>
    <mergeCell ref="M49:M51"/>
    <mergeCell ref="E3:E5"/>
    <mergeCell ref="I3:I5"/>
    <mergeCell ref="H3:H5"/>
    <mergeCell ref="G4:G6"/>
    <mergeCell ref="F3:F5"/>
    <mergeCell ref="Q3:Q5"/>
    <mergeCell ref="P3:P5"/>
    <mergeCell ref="N3:N5"/>
    <mergeCell ref="M3:M5"/>
    <mergeCell ref="L3:L5"/>
    <mergeCell ref="S49:S51"/>
    <mergeCell ref="O50:O52"/>
    <mergeCell ref="A2:D6"/>
    <mergeCell ref="A48:D52"/>
    <mergeCell ref="R3:R5"/>
    <mergeCell ref="S3:S5"/>
    <mergeCell ref="O4:O6"/>
    <mergeCell ref="R49:R51"/>
    <mergeCell ref="J50:J52"/>
    <mergeCell ref="K50:K52"/>
  </mergeCells>
  <printOptions/>
  <pageMargins left="0.7874015748031497" right="0.7086614173228347" top="0.7480314960629921" bottom="0.7480314960629921" header="0.5118110236220472" footer="0.31496062992125984"/>
  <pageSetup firstPageNumber="34" useFirstPageNumber="1" fitToHeight="2" horizontalDpi="600" verticalDpi="600" orientation="portrait" pageOrder="overThenDown" paperSize="9" scale="97" r:id="rId1"/>
  <headerFooter differentOddEven="1">
    <oddHeader>&amp;L&amp;"ＭＳ ゴシック,標準"&amp;12Ⅱ　平成23年度市町村普通会計決算状況
　２　市町村別決算状況
　　（５）歳出（性質別）</oddHeader>
    <oddFooter>&amp;C&amp;"ＭＳ ゴシック,標準"&amp;9&amp;P</oddFooter>
    <evenFooter>&amp;C&amp;"ＭＳ ゴシック,標準"&amp;9&amp;P</evenFooter>
  </headerFooter>
  <rowBreaks count="1" manualBreakCount="1">
    <brk id="46" max="255" man="1"/>
  </rowBreaks>
  <colBreaks count="1" manualBreakCount="1">
    <brk id="1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5" width="11.75390625" style="4" customWidth="1"/>
    <col min="6" max="6" width="10.75390625" style="1" customWidth="1"/>
    <col min="7" max="7" width="12.625" style="1" bestFit="1" customWidth="1"/>
    <col min="8" max="10" width="10.75390625" style="1" customWidth="1"/>
    <col min="11" max="11" width="10.75390625" style="4" customWidth="1"/>
    <col min="12" max="12" width="12.75390625" style="4" customWidth="1"/>
    <col min="13" max="14" width="9.00390625" style="1" customWidth="1"/>
    <col min="15" max="16384" width="9.00390625" style="1" customWidth="1"/>
  </cols>
  <sheetData>
    <row r="1" spans="1:12" ht="30" customHeight="1">
      <c r="A1" s="71"/>
      <c r="L1" s="50" t="s">
        <v>136</v>
      </c>
    </row>
    <row r="2" spans="1:12" s="33" customFormat="1" ht="14.25" customHeight="1">
      <c r="A2" s="78" t="s">
        <v>43</v>
      </c>
      <c r="B2" s="79"/>
      <c r="C2" s="79"/>
      <c r="D2" s="80"/>
      <c r="E2" s="49"/>
      <c r="F2" s="70"/>
      <c r="G2" s="70"/>
      <c r="H2" s="69"/>
      <c r="I2" s="69"/>
      <c r="J2" s="42"/>
      <c r="K2" s="41"/>
      <c r="L2" s="47"/>
    </row>
    <row r="3" spans="1:12" s="33" customFormat="1" ht="14.25" customHeight="1">
      <c r="A3" s="81"/>
      <c r="B3" s="82"/>
      <c r="C3" s="82"/>
      <c r="D3" s="83"/>
      <c r="E3" s="101" t="s">
        <v>135</v>
      </c>
      <c r="F3" s="68"/>
      <c r="G3" s="90" t="s">
        <v>134</v>
      </c>
      <c r="H3" s="48"/>
      <c r="I3" s="67"/>
      <c r="J3" s="87" t="s">
        <v>133</v>
      </c>
      <c r="K3" s="87" t="s">
        <v>132</v>
      </c>
      <c r="L3" s="89" t="s">
        <v>131</v>
      </c>
    </row>
    <row r="4" spans="1:12" s="33" customFormat="1" ht="14.25" customHeight="1">
      <c r="A4" s="81"/>
      <c r="B4" s="82"/>
      <c r="C4" s="82"/>
      <c r="D4" s="83"/>
      <c r="E4" s="101"/>
      <c r="F4" s="98" t="s">
        <v>130</v>
      </c>
      <c r="G4" s="91"/>
      <c r="H4" s="92" t="s">
        <v>129</v>
      </c>
      <c r="I4" s="92" t="s">
        <v>128</v>
      </c>
      <c r="J4" s="74"/>
      <c r="K4" s="74"/>
      <c r="L4" s="89"/>
    </row>
    <row r="5" spans="1:12" s="33" customFormat="1" ht="14.25" customHeight="1">
      <c r="A5" s="81"/>
      <c r="B5" s="82"/>
      <c r="C5" s="82"/>
      <c r="D5" s="83"/>
      <c r="E5" s="101"/>
      <c r="F5" s="99"/>
      <c r="G5" s="91"/>
      <c r="H5" s="93"/>
      <c r="I5" s="93"/>
      <c r="J5" s="74"/>
      <c r="K5" s="74"/>
      <c r="L5" s="89"/>
    </row>
    <row r="6" spans="1:12" s="33" customFormat="1" ht="14.25" customHeight="1">
      <c r="A6" s="84"/>
      <c r="B6" s="85"/>
      <c r="C6" s="85"/>
      <c r="D6" s="86"/>
      <c r="E6" s="39" t="s">
        <v>127</v>
      </c>
      <c r="F6" s="100"/>
      <c r="G6" s="37" t="s">
        <v>126</v>
      </c>
      <c r="H6" s="94"/>
      <c r="I6" s="94"/>
      <c r="J6" s="66" t="s">
        <v>125</v>
      </c>
      <c r="K6" s="65" t="s">
        <v>124</v>
      </c>
      <c r="L6" s="36"/>
    </row>
    <row r="7" spans="1:12" s="33" customFormat="1" ht="17.25" customHeight="1">
      <c r="A7" s="31" t="s">
        <v>140</v>
      </c>
      <c r="B7" s="29"/>
      <c r="C7" s="60" t="s">
        <v>122</v>
      </c>
      <c r="D7" s="27"/>
      <c r="E7" s="25">
        <f aca="true" t="shared" si="0" ref="E7:E45">SUM(G7,J7,K7)</f>
        <v>75812272</v>
      </c>
      <c r="F7" s="26">
        <v>1008500</v>
      </c>
      <c r="G7" s="64">
        <v>75294255</v>
      </c>
      <c r="H7" s="22">
        <v>23200580</v>
      </c>
      <c r="I7" s="64">
        <v>51733056</v>
      </c>
      <c r="J7" s="73">
        <v>518017</v>
      </c>
      <c r="K7" s="63">
        <v>0</v>
      </c>
      <c r="L7" s="63">
        <v>434231606</v>
      </c>
    </row>
    <row r="8" spans="1:12" s="33" customFormat="1" ht="17.25" customHeight="1">
      <c r="A8" s="31" t="s">
        <v>139</v>
      </c>
      <c r="B8" s="29"/>
      <c r="C8" s="60" t="s">
        <v>120</v>
      </c>
      <c r="D8" s="27"/>
      <c r="E8" s="25">
        <f t="shared" si="0"/>
        <v>9203246</v>
      </c>
      <c r="F8" s="26">
        <v>252288</v>
      </c>
      <c r="G8" s="26">
        <v>9120126</v>
      </c>
      <c r="H8" s="22">
        <v>3992748</v>
      </c>
      <c r="I8" s="26">
        <v>5047848</v>
      </c>
      <c r="J8" s="22">
        <v>83120</v>
      </c>
      <c r="K8" s="25">
        <v>0</v>
      </c>
      <c r="L8" s="25">
        <v>97317755</v>
      </c>
    </row>
    <row r="9" spans="1:12" s="33" customFormat="1" ht="17.25" customHeight="1">
      <c r="A9" s="31" t="s">
        <v>119</v>
      </c>
      <c r="B9" s="29"/>
      <c r="C9" s="60" t="s">
        <v>118</v>
      </c>
      <c r="D9" s="27"/>
      <c r="E9" s="25">
        <f t="shared" si="0"/>
        <v>5396994</v>
      </c>
      <c r="F9" s="26">
        <v>358266</v>
      </c>
      <c r="G9" s="26">
        <v>5394648</v>
      </c>
      <c r="H9" s="22">
        <v>2159523</v>
      </c>
      <c r="I9" s="26">
        <v>3048466</v>
      </c>
      <c r="J9" s="22">
        <v>2346</v>
      </c>
      <c r="K9" s="25">
        <v>0</v>
      </c>
      <c r="L9" s="25">
        <v>61126576</v>
      </c>
    </row>
    <row r="10" spans="1:12" s="33" customFormat="1" ht="17.25" customHeight="1">
      <c r="A10" s="31" t="s">
        <v>117</v>
      </c>
      <c r="B10" s="29"/>
      <c r="C10" s="60" t="s">
        <v>116</v>
      </c>
      <c r="D10" s="27"/>
      <c r="E10" s="25">
        <f t="shared" si="0"/>
        <v>17833946</v>
      </c>
      <c r="F10" s="26">
        <v>250710</v>
      </c>
      <c r="G10" s="26">
        <v>17821499</v>
      </c>
      <c r="H10" s="22">
        <v>8285042</v>
      </c>
      <c r="I10" s="26">
        <v>9535288</v>
      </c>
      <c r="J10" s="22">
        <v>12447</v>
      </c>
      <c r="K10" s="25">
        <v>0</v>
      </c>
      <c r="L10" s="25">
        <v>169088194</v>
      </c>
    </row>
    <row r="11" spans="1:12" s="33" customFormat="1" ht="17.25" customHeight="1">
      <c r="A11" s="31" t="s">
        <v>115</v>
      </c>
      <c r="B11" s="29"/>
      <c r="C11" s="60" t="s">
        <v>114</v>
      </c>
      <c r="D11" s="27"/>
      <c r="E11" s="25">
        <f t="shared" si="0"/>
        <v>2264076</v>
      </c>
      <c r="F11" s="26">
        <v>73830</v>
      </c>
      <c r="G11" s="26">
        <v>2253049</v>
      </c>
      <c r="H11" s="22">
        <v>190297</v>
      </c>
      <c r="I11" s="26">
        <v>2021557</v>
      </c>
      <c r="J11" s="22">
        <v>11027</v>
      </c>
      <c r="K11" s="25">
        <v>0</v>
      </c>
      <c r="L11" s="25">
        <v>25333919</v>
      </c>
    </row>
    <row r="12" spans="1:12" s="33" customFormat="1" ht="17.25" customHeight="1">
      <c r="A12" s="31" t="s">
        <v>113</v>
      </c>
      <c r="B12" s="29"/>
      <c r="C12" s="60" t="s">
        <v>112</v>
      </c>
      <c r="D12" s="27"/>
      <c r="E12" s="25">
        <f t="shared" si="0"/>
        <v>3414638</v>
      </c>
      <c r="F12" s="26">
        <v>289812</v>
      </c>
      <c r="G12" s="26">
        <v>3408597</v>
      </c>
      <c r="H12" s="22">
        <v>1850551</v>
      </c>
      <c r="I12" s="26">
        <v>1502370</v>
      </c>
      <c r="J12" s="22">
        <v>6041</v>
      </c>
      <c r="K12" s="25">
        <v>0</v>
      </c>
      <c r="L12" s="25">
        <v>28128288</v>
      </c>
    </row>
    <row r="13" spans="1:12" s="33" customFormat="1" ht="17.25" customHeight="1">
      <c r="A13" s="31" t="s">
        <v>111</v>
      </c>
      <c r="B13" s="29"/>
      <c r="C13" s="60" t="s">
        <v>110</v>
      </c>
      <c r="D13" s="27"/>
      <c r="E13" s="25">
        <f t="shared" si="0"/>
        <v>7438860</v>
      </c>
      <c r="F13" s="26">
        <v>170134</v>
      </c>
      <c r="G13" s="26">
        <v>7438860</v>
      </c>
      <c r="H13" s="22">
        <v>1823835</v>
      </c>
      <c r="I13" s="26">
        <v>5556781</v>
      </c>
      <c r="J13" s="22">
        <v>0</v>
      </c>
      <c r="K13" s="25">
        <v>0</v>
      </c>
      <c r="L13" s="25">
        <v>88021615</v>
      </c>
    </row>
    <row r="14" spans="1:12" s="33" customFormat="1" ht="17.25" customHeight="1">
      <c r="A14" s="31" t="s">
        <v>109</v>
      </c>
      <c r="B14" s="29"/>
      <c r="C14" s="60" t="s">
        <v>108</v>
      </c>
      <c r="D14" s="27"/>
      <c r="E14" s="25">
        <f t="shared" si="0"/>
        <v>3620796</v>
      </c>
      <c r="F14" s="26">
        <v>212864</v>
      </c>
      <c r="G14" s="26">
        <v>3616596</v>
      </c>
      <c r="H14" s="22">
        <v>1813201</v>
      </c>
      <c r="I14" s="26">
        <v>1802997</v>
      </c>
      <c r="J14" s="22">
        <v>4200</v>
      </c>
      <c r="K14" s="25">
        <v>0</v>
      </c>
      <c r="L14" s="25">
        <v>25809833</v>
      </c>
    </row>
    <row r="15" spans="1:12" s="33" customFormat="1" ht="17.25" customHeight="1">
      <c r="A15" s="31" t="s">
        <v>107</v>
      </c>
      <c r="B15" s="29"/>
      <c r="C15" s="60" t="s">
        <v>106</v>
      </c>
      <c r="D15" s="27"/>
      <c r="E15" s="25">
        <f t="shared" si="0"/>
        <v>4034765</v>
      </c>
      <c r="F15" s="26">
        <v>80669</v>
      </c>
      <c r="G15" s="26">
        <v>3889860</v>
      </c>
      <c r="H15" s="22">
        <v>936152</v>
      </c>
      <c r="I15" s="26">
        <v>2793948</v>
      </c>
      <c r="J15" s="22">
        <v>144905</v>
      </c>
      <c r="K15" s="25">
        <v>0</v>
      </c>
      <c r="L15" s="25">
        <v>38270024</v>
      </c>
    </row>
    <row r="16" spans="1:12" s="33" customFormat="1" ht="17.25" customHeight="1">
      <c r="A16" s="31" t="s">
        <v>105</v>
      </c>
      <c r="B16" s="29"/>
      <c r="C16" s="60" t="s">
        <v>104</v>
      </c>
      <c r="D16" s="27"/>
      <c r="E16" s="25">
        <f t="shared" si="0"/>
        <v>4059349</v>
      </c>
      <c r="F16" s="26">
        <v>144922</v>
      </c>
      <c r="G16" s="26">
        <v>4057005</v>
      </c>
      <c r="H16" s="22">
        <v>1405903</v>
      </c>
      <c r="I16" s="26">
        <v>2404896</v>
      </c>
      <c r="J16" s="22">
        <v>2344</v>
      </c>
      <c r="K16" s="25">
        <v>0</v>
      </c>
      <c r="L16" s="25">
        <v>26857439</v>
      </c>
    </row>
    <row r="17" spans="1:12" s="33" customFormat="1" ht="17.25" customHeight="1">
      <c r="A17" s="31" t="s">
        <v>103</v>
      </c>
      <c r="B17" s="29"/>
      <c r="C17" s="60" t="s">
        <v>102</v>
      </c>
      <c r="D17" s="27"/>
      <c r="E17" s="25">
        <f t="shared" si="0"/>
        <v>3125102</v>
      </c>
      <c r="F17" s="26">
        <v>116827</v>
      </c>
      <c r="G17" s="26">
        <v>3117810</v>
      </c>
      <c r="H17" s="22">
        <v>1428898</v>
      </c>
      <c r="I17" s="26">
        <v>1660294</v>
      </c>
      <c r="J17" s="22">
        <v>7292</v>
      </c>
      <c r="K17" s="25">
        <v>0</v>
      </c>
      <c r="L17" s="25">
        <v>26537914</v>
      </c>
    </row>
    <row r="18" spans="1:12" s="33" customFormat="1" ht="17.25" customHeight="1">
      <c r="A18" s="31" t="s">
        <v>101</v>
      </c>
      <c r="B18" s="29"/>
      <c r="C18" s="60" t="s">
        <v>100</v>
      </c>
      <c r="D18" s="27"/>
      <c r="E18" s="25">
        <f t="shared" si="0"/>
        <v>6477483</v>
      </c>
      <c r="F18" s="26">
        <v>145210</v>
      </c>
      <c r="G18" s="26">
        <v>6470238</v>
      </c>
      <c r="H18" s="22">
        <v>3852212</v>
      </c>
      <c r="I18" s="26">
        <v>1656555</v>
      </c>
      <c r="J18" s="22">
        <v>7245</v>
      </c>
      <c r="K18" s="25">
        <v>0</v>
      </c>
      <c r="L18" s="25">
        <v>65162388</v>
      </c>
    </row>
    <row r="19" spans="1:12" s="33" customFormat="1" ht="17.25" customHeight="1">
      <c r="A19" s="31" t="s">
        <v>99</v>
      </c>
      <c r="B19" s="29"/>
      <c r="C19" s="60" t="s">
        <v>98</v>
      </c>
      <c r="D19" s="27"/>
      <c r="E19" s="25">
        <f t="shared" si="0"/>
        <v>4370346</v>
      </c>
      <c r="F19" s="26">
        <v>262962</v>
      </c>
      <c r="G19" s="26">
        <v>4336699</v>
      </c>
      <c r="H19" s="22">
        <v>641182</v>
      </c>
      <c r="I19" s="26">
        <v>3687523</v>
      </c>
      <c r="J19" s="22">
        <v>33647</v>
      </c>
      <c r="K19" s="25">
        <v>0</v>
      </c>
      <c r="L19" s="25">
        <v>44452074</v>
      </c>
    </row>
    <row r="20" spans="1:12" s="33" customFormat="1" ht="17.25" customHeight="1">
      <c r="A20" s="31" t="s">
        <v>97</v>
      </c>
      <c r="B20" s="29"/>
      <c r="C20" s="60" t="s">
        <v>96</v>
      </c>
      <c r="D20" s="27"/>
      <c r="E20" s="25">
        <f t="shared" si="0"/>
        <v>1830584</v>
      </c>
      <c r="F20" s="26">
        <v>45332</v>
      </c>
      <c r="G20" s="26">
        <v>1830584</v>
      </c>
      <c r="H20" s="22">
        <v>425690</v>
      </c>
      <c r="I20" s="26">
        <v>1390194</v>
      </c>
      <c r="J20" s="22">
        <v>0</v>
      </c>
      <c r="K20" s="25">
        <v>0</v>
      </c>
      <c r="L20" s="25">
        <v>17206437</v>
      </c>
    </row>
    <row r="21" spans="1:12" s="33" customFormat="1" ht="17.25" customHeight="1">
      <c r="A21" s="31" t="s">
        <v>95</v>
      </c>
      <c r="B21" s="29"/>
      <c r="C21" s="60" t="s">
        <v>94</v>
      </c>
      <c r="D21" s="27"/>
      <c r="E21" s="25">
        <f t="shared" si="0"/>
        <v>3940600</v>
      </c>
      <c r="F21" s="26">
        <v>101756</v>
      </c>
      <c r="G21" s="26">
        <v>3868651</v>
      </c>
      <c r="H21" s="22">
        <v>748611</v>
      </c>
      <c r="I21" s="26">
        <v>3117077</v>
      </c>
      <c r="J21" s="22">
        <v>71949</v>
      </c>
      <c r="K21" s="25">
        <v>0</v>
      </c>
      <c r="L21" s="25">
        <v>35684553</v>
      </c>
    </row>
    <row r="22" spans="1:12" s="33" customFormat="1" ht="17.25" customHeight="1">
      <c r="A22" s="31" t="s">
        <v>93</v>
      </c>
      <c r="B22" s="29"/>
      <c r="C22" s="60" t="s">
        <v>92</v>
      </c>
      <c r="D22" s="27"/>
      <c r="E22" s="25">
        <f t="shared" si="0"/>
        <v>5191968</v>
      </c>
      <c r="F22" s="26">
        <v>140762</v>
      </c>
      <c r="G22" s="26">
        <v>5178453</v>
      </c>
      <c r="H22" s="22">
        <v>1501920</v>
      </c>
      <c r="I22" s="26">
        <v>3641473</v>
      </c>
      <c r="J22" s="22">
        <v>13515</v>
      </c>
      <c r="K22" s="25">
        <v>0</v>
      </c>
      <c r="L22" s="25">
        <v>50679558</v>
      </c>
    </row>
    <row r="23" spans="1:12" s="33" customFormat="1" ht="17.25" customHeight="1">
      <c r="A23" s="31" t="s">
        <v>91</v>
      </c>
      <c r="B23" s="29"/>
      <c r="C23" s="60" t="s">
        <v>90</v>
      </c>
      <c r="D23" s="27"/>
      <c r="E23" s="25">
        <f t="shared" si="0"/>
        <v>6399492</v>
      </c>
      <c r="F23" s="26">
        <v>329545</v>
      </c>
      <c r="G23" s="26">
        <v>6333284</v>
      </c>
      <c r="H23" s="22">
        <v>2671661</v>
      </c>
      <c r="I23" s="26">
        <v>3585718</v>
      </c>
      <c r="J23" s="22">
        <v>66208</v>
      </c>
      <c r="K23" s="25">
        <v>0</v>
      </c>
      <c r="L23" s="25">
        <v>56590295</v>
      </c>
    </row>
    <row r="24" spans="1:12" s="33" customFormat="1" ht="17.25" customHeight="1">
      <c r="A24" s="31" t="s">
        <v>89</v>
      </c>
      <c r="B24" s="29"/>
      <c r="C24" s="60" t="s">
        <v>88</v>
      </c>
      <c r="D24" s="27"/>
      <c r="E24" s="25">
        <f t="shared" si="0"/>
        <v>4860934</v>
      </c>
      <c r="F24" s="26">
        <v>94087</v>
      </c>
      <c r="G24" s="26">
        <v>4821073</v>
      </c>
      <c r="H24" s="22">
        <v>1192642</v>
      </c>
      <c r="I24" s="26">
        <v>3575756</v>
      </c>
      <c r="J24" s="22">
        <v>39861</v>
      </c>
      <c r="K24" s="25">
        <v>0</v>
      </c>
      <c r="L24" s="25">
        <v>62526015</v>
      </c>
    </row>
    <row r="25" spans="1:12" s="33" customFormat="1" ht="17.25" customHeight="1">
      <c r="A25" s="31" t="s">
        <v>87</v>
      </c>
      <c r="B25" s="29"/>
      <c r="C25" s="60" t="s">
        <v>86</v>
      </c>
      <c r="D25" s="27"/>
      <c r="E25" s="25">
        <f t="shared" si="0"/>
        <v>13192583</v>
      </c>
      <c r="F25" s="26">
        <v>297680</v>
      </c>
      <c r="G25" s="26">
        <v>13003795</v>
      </c>
      <c r="H25" s="22">
        <v>6010741</v>
      </c>
      <c r="I25" s="26">
        <v>6888939</v>
      </c>
      <c r="J25" s="22">
        <v>188788</v>
      </c>
      <c r="K25" s="25">
        <v>0</v>
      </c>
      <c r="L25" s="25">
        <v>89325772</v>
      </c>
    </row>
    <row r="26" spans="1:12" s="33" customFormat="1" ht="17.25" customHeight="1">
      <c r="A26" s="31" t="s">
        <v>85</v>
      </c>
      <c r="B26" s="29"/>
      <c r="C26" s="60" t="s">
        <v>84</v>
      </c>
      <c r="D26" s="27"/>
      <c r="E26" s="25">
        <f t="shared" si="0"/>
        <v>1384787</v>
      </c>
      <c r="F26" s="26">
        <v>36229</v>
      </c>
      <c r="G26" s="26">
        <v>1375909</v>
      </c>
      <c r="H26" s="22">
        <v>380765</v>
      </c>
      <c r="I26" s="26">
        <v>969381</v>
      </c>
      <c r="J26" s="22">
        <v>8878</v>
      </c>
      <c r="K26" s="25">
        <v>0</v>
      </c>
      <c r="L26" s="25">
        <v>21439556</v>
      </c>
    </row>
    <row r="27" spans="1:12" s="33" customFormat="1" ht="17.25" customHeight="1">
      <c r="A27" s="31" t="s">
        <v>83</v>
      </c>
      <c r="B27" s="29"/>
      <c r="C27" s="60" t="s">
        <v>82</v>
      </c>
      <c r="D27" s="27"/>
      <c r="E27" s="25">
        <f t="shared" si="0"/>
        <v>6687815</v>
      </c>
      <c r="F27" s="26">
        <v>33795</v>
      </c>
      <c r="G27" s="26">
        <v>6685184</v>
      </c>
      <c r="H27" s="22">
        <v>2069879</v>
      </c>
      <c r="I27" s="26">
        <v>4615305</v>
      </c>
      <c r="J27" s="22">
        <v>2631</v>
      </c>
      <c r="K27" s="25">
        <v>0</v>
      </c>
      <c r="L27" s="25">
        <v>44493001</v>
      </c>
    </row>
    <row r="28" spans="1:12" s="33" customFormat="1" ht="17.25" customHeight="1">
      <c r="A28" s="31" t="s">
        <v>81</v>
      </c>
      <c r="B28" s="29"/>
      <c r="C28" s="60" t="s">
        <v>80</v>
      </c>
      <c r="D28" s="27"/>
      <c r="E28" s="25">
        <f t="shared" si="0"/>
        <v>3769856</v>
      </c>
      <c r="F28" s="26">
        <v>200787</v>
      </c>
      <c r="G28" s="26">
        <v>3769856</v>
      </c>
      <c r="H28" s="22">
        <v>930291</v>
      </c>
      <c r="I28" s="26">
        <v>2839565</v>
      </c>
      <c r="J28" s="22">
        <v>0</v>
      </c>
      <c r="K28" s="25">
        <v>0</v>
      </c>
      <c r="L28" s="25">
        <v>38344498</v>
      </c>
    </row>
    <row r="29" spans="1:12" s="33" customFormat="1" ht="17.25" customHeight="1">
      <c r="A29" s="31" t="s">
        <v>79</v>
      </c>
      <c r="B29" s="29"/>
      <c r="C29" s="60" t="s">
        <v>78</v>
      </c>
      <c r="D29" s="27"/>
      <c r="E29" s="25">
        <f t="shared" si="0"/>
        <v>2851760</v>
      </c>
      <c r="F29" s="26">
        <v>75189</v>
      </c>
      <c r="G29" s="26">
        <v>2840713</v>
      </c>
      <c r="H29" s="22">
        <v>633701</v>
      </c>
      <c r="I29" s="26">
        <v>2202684</v>
      </c>
      <c r="J29" s="22">
        <v>11047</v>
      </c>
      <c r="K29" s="25">
        <v>0</v>
      </c>
      <c r="L29" s="25">
        <v>35169498</v>
      </c>
    </row>
    <row r="30" spans="1:12" s="33" customFormat="1" ht="17.25" customHeight="1">
      <c r="A30" s="31" t="s">
        <v>77</v>
      </c>
      <c r="B30" s="29"/>
      <c r="C30" s="60" t="s">
        <v>76</v>
      </c>
      <c r="D30" s="27"/>
      <c r="E30" s="25">
        <f t="shared" si="0"/>
        <v>1435878</v>
      </c>
      <c r="F30" s="26">
        <v>18272</v>
      </c>
      <c r="G30" s="26">
        <v>1403188</v>
      </c>
      <c r="H30" s="22">
        <v>887788</v>
      </c>
      <c r="I30" s="26">
        <v>505478</v>
      </c>
      <c r="J30" s="22">
        <v>32690</v>
      </c>
      <c r="K30" s="25">
        <v>0</v>
      </c>
      <c r="L30" s="25">
        <v>19246088</v>
      </c>
    </row>
    <row r="31" spans="1:12" s="33" customFormat="1" ht="17.25" customHeight="1">
      <c r="A31" s="31" t="s">
        <v>75</v>
      </c>
      <c r="B31" s="29"/>
      <c r="C31" s="60" t="s">
        <v>74</v>
      </c>
      <c r="D31" s="27"/>
      <c r="E31" s="25">
        <f t="shared" si="0"/>
        <v>2386759</v>
      </c>
      <c r="F31" s="26">
        <v>23546</v>
      </c>
      <c r="G31" s="26">
        <v>2386759</v>
      </c>
      <c r="H31" s="22">
        <v>865927</v>
      </c>
      <c r="I31" s="26">
        <v>1520832</v>
      </c>
      <c r="J31" s="22">
        <v>0</v>
      </c>
      <c r="K31" s="25">
        <v>0</v>
      </c>
      <c r="L31" s="25">
        <v>22133986</v>
      </c>
    </row>
    <row r="32" spans="1:12" s="33" customFormat="1" ht="17.25" customHeight="1">
      <c r="A32" s="31" t="s">
        <v>73</v>
      </c>
      <c r="B32" s="29"/>
      <c r="C32" s="60" t="s">
        <v>72</v>
      </c>
      <c r="D32" s="27"/>
      <c r="E32" s="25">
        <f t="shared" si="0"/>
        <v>5099744</v>
      </c>
      <c r="F32" s="26">
        <v>134025</v>
      </c>
      <c r="G32" s="26">
        <v>5097908</v>
      </c>
      <c r="H32" s="22">
        <v>787961</v>
      </c>
      <c r="I32" s="26">
        <v>4295789</v>
      </c>
      <c r="J32" s="22">
        <v>1836</v>
      </c>
      <c r="K32" s="25">
        <v>0</v>
      </c>
      <c r="L32" s="25">
        <v>47179601</v>
      </c>
    </row>
    <row r="33" spans="1:12" s="33" customFormat="1" ht="17.25" customHeight="1">
      <c r="A33" s="31" t="s">
        <v>71</v>
      </c>
      <c r="B33" s="29"/>
      <c r="C33" s="60" t="s">
        <v>70</v>
      </c>
      <c r="D33" s="27"/>
      <c r="E33" s="25">
        <f t="shared" si="0"/>
        <v>2155118</v>
      </c>
      <c r="F33" s="26">
        <v>122079</v>
      </c>
      <c r="G33" s="26">
        <v>2133548</v>
      </c>
      <c r="H33" s="22">
        <v>1131534</v>
      </c>
      <c r="I33" s="26">
        <v>964825</v>
      </c>
      <c r="J33" s="22">
        <v>21570</v>
      </c>
      <c r="K33" s="25">
        <v>0</v>
      </c>
      <c r="L33" s="25">
        <v>19940914</v>
      </c>
    </row>
    <row r="34" spans="1:12" s="33" customFormat="1" ht="17.25" customHeight="1">
      <c r="A34" s="31" t="s">
        <v>69</v>
      </c>
      <c r="B34" s="29"/>
      <c r="C34" s="60" t="s">
        <v>68</v>
      </c>
      <c r="D34" s="27"/>
      <c r="E34" s="25">
        <f t="shared" si="0"/>
        <v>3170293</v>
      </c>
      <c r="F34" s="26">
        <v>75046</v>
      </c>
      <c r="G34" s="26">
        <v>2973053</v>
      </c>
      <c r="H34" s="22">
        <v>864521</v>
      </c>
      <c r="I34" s="26">
        <v>2073400</v>
      </c>
      <c r="J34" s="22">
        <v>197240</v>
      </c>
      <c r="K34" s="25">
        <v>0</v>
      </c>
      <c r="L34" s="25">
        <v>43084970</v>
      </c>
    </row>
    <row r="35" spans="1:12" s="33" customFormat="1" ht="17.25" customHeight="1">
      <c r="A35" s="31" t="s">
        <v>67</v>
      </c>
      <c r="B35" s="29"/>
      <c r="C35" s="60" t="s">
        <v>66</v>
      </c>
      <c r="D35" s="27"/>
      <c r="E35" s="25">
        <f t="shared" si="0"/>
        <v>3345011</v>
      </c>
      <c r="F35" s="26">
        <v>30769</v>
      </c>
      <c r="G35" s="26">
        <v>3322054</v>
      </c>
      <c r="H35" s="22">
        <v>2106936</v>
      </c>
      <c r="I35" s="26">
        <v>1147389</v>
      </c>
      <c r="J35" s="22">
        <v>22957</v>
      </c>
      <c r="K35" s="25">
        <v>0</v>
      </c>
      <c r="L35" s="25">
        <v>19814632</v>
      </c>
    </row>
    <row r="36" spans="1:12" s="33" customFormat="1" ht="17.25" customHeight="1">
      <c r="A36" s="31" t="s">
        <v>65</v>
      </c>
      <c r="B36" s="29"/>
      <c r="C36" s="60" t="s">
        <v>64</v>
      </c>
      <c r="D36" s="27"/>
      <c r="E36" s="25">
        <f t="shared" si="0"/>
        <v>4324538</v>
      </c>
      <c r="F36" s="26">
        <v>108563</v>
      </c>
      <c r="G36" s="26">
        <v>4295712</v>
      </c>
      <c r="H36" s="22">
        <v>2568999</v>
      </c>
      <c r="I36" s="26">
        <v>1670375</v>
      </c>
      <c r="J36" s="22">
        <v>28826</v>
      </c>
      <c r="K36" s="25">
        <v>0</v>
      </c>
      <c r="L36" s="25">
        <v>27883448</v>
      </c>
    </row>
    <row r="37" spans="1:12" s="33" customFormat="1" ht="17.25" customHeight="1">
      <c r="A37" s="31" t="s">
        <v>63</v>
      </c>
      <c r="B37" s="29"/>
      <c r="C37" s="60" t="s">
        <v>62</v>
      </c>
      <c r="D37" s="27"/>
      <c r="E37" s="25">
        <f t="shared" si="0"/>
        <v>1966349</v>
      </c>
      <c r="F37" s="26">
        <v>80103</v>
      </c>
      <c r="G37" s="26">
        <v>1965595</v>
      </c>
      <c r="H37" s="22">
        <v>491982</v>
      </c>
      <c r="I37" s="26">
        <v>1462347</v>
      </c>
      <c r="J37" s="22">
        <v>754</v>
      </c>
      <c r="K37" s="25">
        <v>0</v>
      </c>
      <c r="L37" s="25">
        <v>27439052</v>
      </c>
    </row>
    <row r="38" spans="1:12" s="33" customFormat="1" ht="17.25" customHeight="1">
      <c r="A38" s="31" t="s">
        <v>61</v>
      </c>
      <c r="B38" s="29"/>
      <c r="C38" s="60" t="s">
        <v>60</v>
      </c>
      <c r="D38" s="27"/>
      <c r="E38" s="25">
        <f t="shared" si="0"/>
        <v>3253951</v>
      </c>
      <c r="F38" s="26">
        <v>67515</v>
      </c>
      <c r="G38" s="26">
        <v>3121258</v>
      </c>
      <c r="H38" s="22">
        <v>1490151</v>
      </c>
      <c r="I38" s="26">
        <v>1532385</v>
      </c>
      <c r="J38" s="22">
        <v>132693</v>
      </c>
      <c r="K38" s="25">
        <v>0</v>
      </c>
      <c r="L38" s="25">
        <v>38427523</v>
      </c>
    </row>
    <row r="39" spans="1:12" s="33" customFormat="1" ht="17.25" customHeight="1">
      <c r="A39" s="31" t="s">
        <v>59</v>
      </c>
      <c r="B39" s="29"/>
      <c r="C39" s="60" t="s">
        <v>58</v>
      </c>
      <c r="D39" s="27"/>
      <c r="E39" s="25">
        <f t="shared" si="0"/>
        <v>1929364</v>
      </c>
      <c r="F39" s="26">
        <v>41881</v>
      </c>
      <c r="G39" s="26">
        <v>1925381</v>
      </c>
      <c r="H39" s="22">
        <v>769720</v>
      </c>
      <c r="I39" s="26">
        <v>1142274</v>
      </c>
      <c r="J39" s="22">
        <v>3983</v>
      </c>
      <c r="K39" s="25">
        <v>0</v>
      </c>
      <c r="L39" s="25">
        <v>16789934</v>
      </c>
    </row>
    <row r="40" spans="1:12" s="33" customFormat="1" ht="17.25" customHeight="1">
      <c r="A40" s="31" t="s">
        <v>57</v>
      </c>
      <c r="B40" s="29"/>
      <c r="C40" s="60" t="s">
        <v>56</v>
      </c>
      <c r="D40" s="27"/>
      <c r="E40" s="25">
        <f t="shared" si="0"/>
        <v>3649667</v>
      </c>
      <c r="F40" s="26">
        <v>318653</v>
      </c>
      <c r="G40" s="26">
        <v>3631293</v>
      </c>
      <c r="H40" s="22">
        <v>2008845</v>
      </c>
      <c r="I40" s="26">
        <v>1621532</v>
      </c>
      <c r="J40" s="22">
        <v>18374</v>
      </c>
      <c r="K40" s="25">
        <v>0</v>
      </c>
      <c r="L40" s="25">
        <v>27749591</v>
      </c>
    </row>
    <row r="41" spans="1:12" s="33" customFormat="1" ht="17.25" customHeight="1">
      <c r="A41" s="31" t="s">
        <v>55</v>
      </c>
      <c r="B41" s="29"/>
      <c r="C41" s="60" t="s">
        <v>54</v>
      </c>
      <c r="D41" s="27"/>
      <c r="E41" s="25">
        <f t="shared" si="0"/>
        <v>1352682</v>
      </c>
      <c r="F41" s="26">
        <v>45380</v>
      </c>
      <c r="G41" s="26">
        <v>1172117</v>
      </c>
      <c r="H41" s="22">
        <v>293098</v>
      </c>
      <c r="I41" s="26">
        <v>866523</v>
      </c>
      <c r="J41" s="22">
        <v>180565</v>
      </c>
      <c r="K41" s="25">
        <v>0</v>
      </c>
      <c r="L41" s="25">
        <v>14906637</v>
      </c>
    </row>
    <row r="42" spans="1:12" s="33" customFormat="1" ht="17.25" customHeight="1">
      <c r="A42" s="31" t="s">
        <v>53</v>
      </c>
      <c r="B42" s="29"/>
      <c r="C42" s="60" t="s">
        <v>138</v>
      </c>
      <c r="D42" s="27"/>
      <c r="E42" s="25">
        <f t="shared" si="0"/>
        <v>1275710</v>
      </c>
      <c r="F42" s="26">
        <v>65041</v>
      </c>
      <c r="G42" s="26">
        <v>1275710</v>
      </c>
      <c r="H42" s="22">
        <v>253959</v>
      </c>
      <c r="I42" s="26">
        <v>1021751</v>
      </c>
      <c r="J42" s="22">
        <v>0</v>
      </c>
      <c r="K42" s="25">
        <v>0</v>
      </c>
      <c r="L42" s="25">
        <v>18317607</v>
      </c>
    </row>
    <row r="43" spans="1:12" s="33" customFormat="1" ht="17.25" customHeight="1">
      <c r="A43" s="31" t="s">
        <v>51</v>
      </c>
      <c r="B43" s="29"/>
      <c r="C43" s="60" t="s">
        <v>50</v>
      </c>
      <c r="D43" s="27"/>
      <c r="E43" s="25">
        <f t="shared" si="0"/>
        <v>1646552</v>
      </c>
      <c r="F43" s="26">
        <v>182562</v>
      </c>
      <c r="G43" s="26">
        <v>1646552</v>
      </c>
      <c r="H43" s="22">
        <v>367365</v>
      </c>
      <c r="I43" s="26">
        <v>1279187</v>
      </c>
      <c r="J43" s="22">
        <v>0</v>
      </c>
      <c r="K43" s="25">
        <v>0</v>
      </c>
      <c r="L43" s="25">
        <v>16049521</v>
      </c>
    </row>
    <row r="44" spans="1:12" s="33" customFormat="1" ht="17.25" customHeight="1">
      <c r="A44" s="31" t="s">
        <v>49</v>
      </c>
      <c r="B44" s="29"/>
      <c r="C44" s="60" t="s">
        <v>48</v>
      </c>
      <c r="D44" s="27"/>
      <c r="E44" s="25">
        <f t="shared" si="0"/>
        <v>4327942</v>
      </c>
      <c r="F44" s="26">
        <v>35517</v>
      </c>
      <c r="G44" s="26">
        <v>4235966</v>
      </c>
      <c r="H44" s="22">
        <v>1773798</v>
      </c>
      <c r="I44" s="26">
        <v>2328353</v>
      </c>
      <c r="J44" s="22">
        <v>91976</v>
      </c>
      <c r="K44" s="25">
        <v>0</v>
      </c>
      <c r="L44" s="25">
        <v>20965978</v>
      </c>
    </row>
    <row r="45" spans="1:12" s="33" customFormat="1" ht="17.25" customHeight="1" thickBot="1">
      <c r="A45" s="31">
        <v>39</v>
      </c>
      <c r="B45" s="29"/>
      <c r="C45" s="58" t="s">
        <v>47</v>
      </c>
      <c r="D45" s="27"/>
      <c r="E45" s="57">
        <f t="shared" si="0"/>
        <v>2009783</v>
      </c>
      <c r="F45" s="26">
        <v>50979</v>
      </c>
      <c r="G45" s="26">
        <v>2009783</v>
      </c>
      <c r="H45" s="22">
        <v>566528</v>
      </c>
      <c r="I45" s="26">
        <v>1435598</v>
      </c>
      <c r="J45" s="22">
        <v>0</v>
      </c>
      <c r="K45" s="25">
        <v>0</v>
      </c>
      <c r="L45" s="25">
        <v>31476212</v>
      </c>
    </row>
    <row r="46" spans="1:12" s="33" customFormat="1" ht="17.25" customHeight="1" thickTop="1">
      <c r="A46" s="55" t="s">
        <v>137</v>
      </c>
      <c r="B46" s="72"/>
      <c r="C46" s="53" t="s">
        <v>45</v>
      </c>
      <c r="D46" s="52"/>
      <c r="E46" s="7">
        <f aca="true" t="shared" si="1" ref="E46:L46">SUM(E7:E45)</f>
        <v>240491593</v>
      </c>
      <c r="F46" s="7">
        <f t="shared" si="1"/>
        <v>6122087</v>
      </c>
      <c r="G46" s="7">
        <f t="shared" si="1"/>
        <v>238522621</v>
      </c>
      <c r="H46" s="7">
        <f t="shared" si="1"/>
        <v>85375137</v>
      </c>
      <c r="I46" s="7">
        <f t="shared" si="1"/>
        <v>150145709</v>
      </c>
      <c r="J46" s="7">
        <f t="shared" si="1"/>
        <v>1968972</v>
      </c>
      <c r="K46" s="7">
        <f t="shared" si="1"/>
        <v>0</v>
      </c>
      <c r="L46" s="7">
        <f t="shared" si="1"/>
        <v>1993202502</v>
      </c>
    </row>
    <row r="47" spans="1:12" ht="30" customHeight="1">
      <c r="A47" s="71"/>
      <c r="L47" s="50" t="s">
        <v>136</v>
      </c>
    </row>
    <row r="48" spans="1:12" s="33" customFormat="1" ht="14.25" customHeight="1">
      <c r="A48" s="78" t="s">
        <v>43</v>
      </c>
      <c r="B48" s="79"/>
      <c r="C48" s="79"/>
      <c r="D48" s="80"/>
      <c r="E48" s="49"/>
      <c r="F48" s="70"/>
      <c r="G48" s="70"/>
      <c r="H48" s="69"/>
      <c r="I48" s="69"/>
      <c r="J48" s="42"/>
      <c r="K48" s="41"/>
      <c r="L48" s="47"/>
    </row>
    <row r="49" spans="1:12" s="33" customFormat="1" ht="14.25" customHeight="1">
      <c r="A49" s="81"/>
      <c r="B49" s="82"/>
      <c r="C49" s="82"/>
      <c r="D49" s="83"/>
      <c r="E49" s="101" t="s">
        <v>135</v>
      </c>
      <c r="F49" s="68"/>
      <c r="G49" s="90" t="s">
        <v>134</v>
      </c>
      <c r="H49" s="48"/>
      <c r="I49" s="67"/>
      <c r="J49" s="87" t="s">
        <v>133</v>
      </c>
      <c r="K49" s="87" t="s">
        <v>132</v>
      </c>
      <c r="L49" s="89" t="s">
        <v>131</v>
      </c>
    </row>
    <row r="50" spans="1:12" s="33" customFormat="1" ht="14.25" customHeight="1">
      <c r="A50" s="81"/>
      <c r="B50" s="82"/>
      <c r="C50" s="82"/>
      <c r="D50" s="83"/>
      <c r="E50" s="101"/>
      <c r="F50" s="98" t="s">
        <v>130</v>
      </c>
      <c r="G50" s="91"/>
      <c r="H50" s="92" t="s">
        <v>129</v>
      </c>
      <c r="I50" s="92" t="s">
        <v>128</v>
      </c>
      <c r="J50" s="74"/>
      <c r="K50" s="74"/>
      <c r="L50" s="89"/>
    </row>
    <row r="51" spans="1:12" s="33" customFormat="1" ht="14.25" customHeight="1">
      <c r="A51" s="81"/>
      <c r="B51" s="82"/>
      <c r="C51" s="82"/>
      <c r="D51" s="83"/>
      <c r="E51" s="101"/>
      <c r="F51" s="99"/>
      <c r="G51" s="91"/>
      <c r="H51" s="93"/>
      <c r="I51" s="93"/>
      <c r="J51" s="74"/>
      <c r="K51" s="74"/>
      <c r="L51" s="89"/>
    </row>
    <row r="52" spans="1:12" s="33" customFormat="1" ht="14.25" customHeight="1">
      <c r="A52" s="84"/>
      <c r="B52" s="85"/>
      <c r="C52" s="85"/>
      <c r="D52" s="86"/>
      <c r="E52" s="39" t="s">
        <v>127</v>
      </c>
      <c r="F52" s="100"/>
      <c r="G52" s="37" t="s">
        <v>126</v>
      </c>
      <c r="H52" s="94"/>
      <c r="I52" s="94"/>
      <c r="J52" s="66" t="s">
        <v>125</v>
      </c>
      <c r="K52" s="65" t="s">
        <v>124</v>
      </c>
      <c r="L52" s="36"/>
    </row>
    <row r="53" spans="1:12" s="33" customFormat="1" ht="17.25" customHeight="1">
      <c r="A53" s="31">
        <v>40</v>
      </c>
      <c r="B53" s="29"/>
      <c r="C53" s="28" t="s">
        <v>25</v>
      </c>
      <c r="D53" s="27"/>
      <c r="E53" s="25">
        <f aca="true" t="shared" si="2" ref="E53:E76">SUM(G53,J53,K53)</f>
        <v>1202273</v>
      </c>
      <c r="F53" s="26">
        <v>51502</v>
      </c>
      <c r="G53" s="26">
        <v>1189782</v>
      </c>
      <c r="H53" s="22">
        <v>467895</v>
      </c>
      <c r="I53" s="26">
        <v>721887</v>
      </c>
      <c r="J53" s="22">
        <v>12491</v>
      </c>
      <c r="K53" s="25">
        <v>0</v>
      </c>
      <c r="L53" s="25">
        <v>10417531</v>
      </c>
    </row>
    <row r="54" spans="1:12" s="33" customFormat="1" ht="17.25" customHeight="1">
      <c r="A54" s="31">
        <v>41</v>
      </c>
      <c r="B54" s="29"/>
      <c r="C54" s="28" t="s">
        <v>24</v>
      </c>
      <c r="D54" s="27"/>
      <c r="E54" s="25">
        <f t="shared" si="2"/>
        <v>1260012</v>
      </c>
      <c r="F54" s="26">
        <v>91930</v>
      </c>
      <c r="G54" s="26">
        <v>1260012</v>
      </c>
      <c r="H54" s="22">
        <v>298867</v>
      </c>
      <c r="I54" s="26">
        <v>961145</v>
      </c>
      <c r="J54" s="22">
        <v>0</v>
      </c>
      <c r="K54" s="25">
        <v>0</v>
      </c>
      <c r="L54" s="25">
        <v>11843544</v>
      </c>
    </row>
    <row r="55" spans="1:12" s="33" customFormat="1" ht="17.25" customHeight="1">
      <c r="A55" s="31">
        <v>42</v>
      </c>
      <c r="B55" s="29"/>
      <c r="C55" s="28" t="s">
        <v>23</v>
      </c>
      <c r="D55" s="27"/>
      <c r="E55" s="25">
        <f t="shared" si="2"/>
        <v>880476</v>
      </c>
      <c r="F55" s="26">
        <v>62187</v>
      </c>
      <c r="G55" s="26">
        <v>880093</v>
      </c>
      <c r="H55" s="22">
        <v>402998</v>
      </c>
      <c r="I55" s="26">
        <v>477095</v>
      </c>
      <c r="J55" s="22">
        <v>383</v>
      </c>
      <c r="K55" s="25">
        <v>0</v>
      </c>
      <c r="L55" s="25">
        <v>9340517</v>
      </c>
    </row>
    <row r="56" spans="1:12" s="33" customFormat="1" ht="17.25" customHeight="1">
      <c r="A56" s="31">
        <v>43</v>
      </c>
      <c r="B56" s="29"/>
      <c r="C56" s="28" t="s">
        <v>22</v>
      </c>
      <c r="D56" s="27"/>
      <c r="E56" s="25">
        <f t="shared" si="2"/>
        <v>617487</v>
      </c>
      <c r="F56" s="26">
        <v>15423</v>
      </c>
      <c r="G56" s="26">
        <v>617487</v>
      </c>
      <c r="H56" s="22">
        <v>216025</v>
      </c>
      <c r="I56" s="26">
        <v>392716</v>
      </c>
      <c r="J56" s="22">
        <v>0</v>
      </c>
      <c r="K56" s="25">
        <v>0</v>
      </c>
      <c r="L56" s="25">
        <v>4231191</v>
      </c>
    </row>
    <row r="57" spans="1:12" s="33" customFormat="1" ht="17.25" customHeight="1">
      <c r="A57" s="31">
        <v>44</v>
      </c>
      <c r="B57" s="29"/>
      <c r="C57" s="28" t="s">
        <v>21</v>
      </c>
      <c r="D57" s="27"/>
      <c r="E57" s="25">
        <f t="shared" si="2"/>
        <v>457647</v>
      </c>
      <c r="F57" s="26">
        <v>8899</v>
      </c>
      <c r="G57" s="26">
        <v>450654</v>
      </c>
      <c r="H57" s="22">
        <v>127050</v>
      </c>
      <c r="I57" s="26">
        <v>302663</v>
      </c>
      <c r="J57" s="22">
        <v>6993</v>
      </c>
      <c r="K57" s="25">
        <v>0</v>
      </c>
      <c r="L57" s="25">
        <v>5292566</v>
      </c>
    </row>
    <row r="58" spans="1:12" s="33" customFormat="1" ht="17.25" customHeight="1">
      <c r="A58" s="31">
        <v>45</v>
      </c>
      <c r="B58" s="29"/>
      <c r="C58" s="28" t="s">
        <v>20</v>
      </c>
      <c r="D58" s="27"/>
      <c r="E58" s="25">
        <f t="shared" si="2"/>
        <v>1442276</v>
      </c>
      <c r="F58" s="26">
        <v>8949</v>
      </c>
      <c r="G58" s="26">
        <v>1442276</v>
      </c>
      <c r="H58" s="22">
        <v>1033134</v>
      </c>
      <c r="I58" s="26">
        <v>409142</v>
      </c>
      <c r="J58" s="22">
        <v>0</v>
      </c>
      <c r="K58" s="25">
        <v>0</v>
      </c>
      <c r="L58" s="25">
        <v>6902804</v>
      </c>
    </row>
    <row r="59" spans="1:12" ht="17.25" customHeight="1">
      <c r="A59" s="31">
        <v>46</v>
      </c>
      <c r="B59" s="29"/>
      <c r="C59" s="28" t="s">
        <v>19</v>
      </c>
      <c r="D59" s="27"/>
      <c r="E59" s="25">
        <f t="shared" si="2"/>
        <v>692613</v>
      </c>
      <c r="F59" s="26">
        <v>42277</v>
      </c>
      <c r="G59" s="26">
        <v>692613</v>
      </c>
      <c r="H59" s="22">
        <v>339447</v>
      </c>
      <c r="I59" s="26">
        <v>307054</v>
      </c>
      <c r="J59" s="22">
        <v>0</v>
      </c>
      <c r="K59" s="25">
        <v>0</v>
      </c>
      <c r="L59" s="25">
        <v>8647702</v>
      </c>
    </row>
    <row r="60" spans="1:12" ht="17.25" customHeight="1">
      <c r="A60" s="31">
        <v>47</v>
      </c>
      <c r="B60" s="29"/>
      <c r="C60" s="28" t="s">
        <v>18</v>
      </c>
      <c r="D60" s="27"/>
      <c r="E60" s="25">
        <f t="shared" si="2"/>
        <v>677376</v>
      </c>
      <c r="F60" s="26">
        <v>15394</v>
      </c>
      <c r="G60" s="26">
        <v>677376</v>
      </c>
      <c r="H60" s="22">
        <v>123148</v>
      </c>
      <c r="I60" s="26">
        <v>548286</v>
      </c>
      <c r="J60" s="22">
        <v>0</v>
      </c>
      <c r="K60" s="25">
        <v>0</v>
      </c>
      <c r="L60" s="25">
        <v>6569156</v>
      </c>
    </row>
    <row r="61" spans="1:12" ht="17.25" customHeight="1">
      <c r="A61" s="31">
        <v>48</v>
      </c>
      <c r="B61" s="29"/>
      <c r="C61" s="28" t="s">
        <v>17</v>
      </c>
      <c r="D61" s="27"/>
      <c r="E61" s="25">
        <f t="shared" si="2"/>
        <v>848406</v>
      </c>
      <c r="F61" s="26">
        <v>19523</v>
      </c>
      <c r="G61" s="26">
        <v>833198</v>
      </c>
      <c r="H61" s="22">
        <v>216782</v>
      </c>
      <c r="I61" s="26">
        <v>596026</v>
      </c>
      <c r="J61" s="22">
        <v>15208</v>
      </c>
      <c r="K61" s="25">
        <v>0</v>
      </c>
      <c r="L61" s="25">
        <v>6293465</v>
      </c>
    </row>
    <row r="62" spans="1:12" ht="17.25" customHeight="1">
      <c r="A62" s="31">
        <v>49</v>
      </c>
      <c r="B62" s="29"/>
      <c r="C62" s="28" t="s">
        <v>16</v>
      </c>
      <c r="D62" s="27"/>
      <c r="E62" s="25">
        <f t="shared" si="2"/>
        <v>384187</v>
      </c>
      <c r="F62" s="26">
        <v>13083</v>
      </c>
      <c r="G62" s="26">
        <v>384187</v>
      </c>
      <c r="H62" s="22">
        <v>188275</v>
      </c>
      <c r="I62" s="26">
        <v>195912</v>
      </c>
      <c r="J62" s="22">
        <v>0</v>
      </c>
      <c r="K62" s="25">
        <v>0</v>
      </c>
      <c r="L62" s="25">
        <v>4516312</v>
      </c>
    </row>
    <row r="63" spans="1:12" ht="17.25" customHeight="1">
      <c r="A63" s="31">
        <v>50</v>
      </c>
      <c r="B63" s="29"/>
      <c r="C63" s="32" t="s">
        <v>15</v>
      </c>
      <c r="D63" s="27"/>
      <c r="E63" s="25">
        <f t="shared" si="2"/>
        <v>1317322</v>
      </c>
      <c r="F63" s="26">
        <v>35370</v>
      </c>
      <c r="G63" s="26">
        <v>1317322</v>
      </c>
      <c r="H63" s="22">
        <v>157603</v>
      </c>
      <c r="I63" s="26">
        <v>1159719</v>
      </c>
      <c r="J63" s="22">
        <v>0</v>
      </c>
      <c r="K63" s="25">
        <v>0</v>
      </c>
      <c r="L63" s="25">
        <v>5889165</v>
      </c>
    </row>
    <row r="64" spans="1:12" ht="17.25" customHeight="1">
      <c r="A64" s="31">
        <v>51</v>
      </c>
      <c r="B64" s="29"/>
      <c r="C64" s="28" t="s">
        <v>14</v>
      </c>
      <c r="D64" s="27"/>
      <c r="E64" s="25">
        <f t="shared" si="2"/>
        <v>483900</v>
      </c>
      <c r="F64" s="26">
        <v>2146</v>
      </c>
      <c r="G64" s="26">
        <v>483900</v>
      </c>
      <c r="H64" s="22">
        <v>395091</v>
      </c>
      <c r="I64" s="26">
        <v>88809</v>
      </c>
      <c r="J64" s="22">
        <v>0</v>
      </c>
      <c r="K64" s="25">
        <v>0</v>
      </c>
      <c r="L64" s="25">
        <v>3285339</v>
      </c>
    </row>
    <row r="65" spans="1:12" ht="17.25" customHeight="1">
      <c r="A65" s="31">
        <v>52</v>
      </c>
      <c r="B65" s="29"/>
      <c r="C65" s="28" t="s">
        <v>13</v>
      </c>
      <c r="D65" s="27"/>
      <c r="E65" s="25">
        <f t="shared" si="2"/>
        <v>616641</v>
      </c>
      <c r="F65" s="26">
        <v>14338</v>
      </c>
      <c r="G65" s="26">
        <v>616641</v>
      </c>
      <c r="H65" s="22">
        <v>115603</v>
      </c>
      <c r="I65" s="26">
        <v>494538</v>
      </c>
      <c r="J65" s="22">
        <v>0</v>
      </c>
      <c r="K65" s="25">
        <v>0</v>
      </c>
      <c r="L65" s="25">
        <v>3963926</v>
      </c>
    </row>
    <row r="66" spans="1:12" ht="17.25" customHeight="1">
      <c r="A66" s="31">
        <v>53</v>
      </c>
      <c r="B66" s="29"/>
      <c r="C66" s="28" t="s">
        <v>12</v>
      </c>
      <c r="D66" s="27"/>
      <c r="E66" s="25">
        <f t="shared" si="2"/>
        <v>464256</v>
      </c>
      <c r="F66" s="26">
        <v>8035</v>
      </c>
      <c r="G66" s="26">
        <v>464256</v>
      </c>
      <c r="H66" s="22">
        <v>244649</v>
      </c>
      <c r="I66" s="26">
        <v>219130</v>
      </c>
      <c r="J66" s="22">
        <v>0</v>
      </c>
      <c r="K66" s="25">
        <v>0</v>
      </c>
      <c r="L66" s="25">
        <v>3352011</v>
      </c>
    </row>
    <row r="67" spans="1:12" ht="17.25" customHeight="1">
      <c r="A67" s="31">
        <v>54</v>
      </c>
      <c r="B67" s="29"/>
      <c r="C67" s="28" t="s">
        <v>11</v>
      </c>
      <c r="D67" s="27"/>
      <c r="E67" s="25">
        <f t="shared" si="2"/>
        <v>964365</v>
      </c>
      <c r="F67" s="26">
        <v>23880</v>
      </c>
      <c r="G67" s="26">
        <v>964365</v>
      </c>
      <c r="H67" s="22">
        <v>664330</v>
      </c>
      <c r="I67" s="26">
        <v>300035</v>
      </c>
      <c r="J67" s="22">
        <v>0</v>
      </c>
      <c r="K67" s="25">
        <v>0</v>
      </c>
      <c r="L67" s="25">
        <v>6725725</v>
      </c>
    </row>
    <row r="68" spans="1:12" ht="17.25" customHeight="1">
      <c r="A68" s="31">
        <v>55</v>
      </c>
      <c r="B68" s="29"/>
      <c r="C68" s="28" t="s">
        <v>10</v>
      </c>
      <c r="D68" s="27"/>
      <c r="E68" s="25">
        <f t="shared" si="2"/>
        <v>193155</v>
      </c>
      <c r="F68" s="26">
        <v>5531</v>
      </c>
      <c r="G68" s="26">
        <v>193155</v>
      </c>
      <c r="H68" s="22">
        <v>0</v>
      </c>
      <c r="I68" s="26">
        <v>193155</v>
      </c>
      <c r="J68" s="22">
        <v>0</v>
      </c>
      <c r="K68" s="25">
        <v>0</v>
      </c>
      <c r="L68" s="25">
        <v>1920652</v>
      </c>
    </row>
    <row r="69" spans="1:12" ht="17.25" customHeight="1">
      <c r="A69" s="31">
        <v>56</v>
      </c>
      <c r="B69" s="29"/>
      <c r="C69" s="28" t="s">
        <v>9</v>
      </c>
      <c r="D69" s="27"/>
      <c r="E69" s="25">
        <f t="shared" si="2"/>
        <v>829050</v>
      </c>
      <c r="F69" s="26">
        <v>37499</v>
      </c>
      <c r="G69" s="26">
        <v>824605</v>
      </c>
      <c r="H69" s="22">
        <v>600538</v>
      </c>
      <c r="I69" s="26">
        <v>223322</v>
      </c>
      <c r="J69" s="22">
        <v>4445</v>
      </c>
      <c r="K69" s="25">
        <v>0</v>
      </c>
      <c r="L69" s="25">
        <v>4807391</v>
      </c>
    </row>
    <row r="70" spans="1:12" ht="17.25" customHeight="1">
      <c r="A70" s="31">
        <v>57</v>
      </c>
      <c r="B70" s="29"/>
      <c r="C70" s="28" t="s">
        <v>8</v>
      </c>
      <c r="D70" s="27"/>
      <c r="E70" s="25">
        <f t="shared" si="2"/>
        <v>567128</v>
      </c>
      <c r="F70" s="26">
        <v>11280</v>
      </c>
      <c r="G70" s="26">
        <v>553933</v>
      </c>
      <c r="H70" s="22">
        <v>353761</v>
      </c>
      <c r="I70" s="26">
        <v>200172</v>
      </c>
      <c r="J70" s="22">
        <v>13195</v>
      </c>
      <c r="K70" s="25">
        <v>0</v>
      </c>
      <c r="L70" s="25">
        <v>5521153</v>
      </c>
    </row>
    <row r="71" spans="1:12" ht="17.25" customHeight="1">
      <c r="A71" s="31">
        <v>58</v>
      </c>
      <c r="B71" s="29"/>
      <c r="C71" s="28" t="s">
        <v>7</v>
      </c>
      <c r="D71" s="27"/>
      <c r="E71" s="25">
        <f t="shared" si="2"/>
        <v>423536</v>
      </c>
      <c r="F71" s="26">
        <v>13145</v>
      </c>
      <c r="G71" s="26">
        <v>423536</v>
      </c>
      <c r="H71" s="22">
        <v>153942</v>
      </c>
      <c r="I71" s="26">
        <v>267809</v>
      </c>
      <c r="J71" s="22">
        <v>0</v>
      </c>
      <c r="K71" s="25">
        <v>0</v>
      </c>
      <c r="L71" s="25">
        <v>8080313</v>
      </c>
    </row>
    <row r="72" spans="1:12" ht="17.25" customHeight="1">
      <c r="A72" s="31">
        <v>59</v>
      </c>
      <c r="B72" s="29"/>
      <c r="C72" s="28" t="s">
        <v>6</v>
      </c>
      <c r="D72" s="27"/>
      <c r="E72" s="25">
        <f t="shared" si="2"/>
        <v>663260</v>
      </c>
      <c r="F72" s="26">
        <v>42142</v>
      </c>
      <c r="G72" s="26">
        <v>663260</v>
      </c>
      <c r="H72" s="22">
        <v>214928</v>
      </c>
      <c r="I72" s="26">
        <v>440604</v>
      </c>
      <c r="J72" s="22">
        <v>0</v>
      </c>
      <c r="K72" s="25">
        <v>0</v>
      </c>
      <c r="L72" s="25">
        <v>10052566</v>
      </c>
    </row>
    <row r="73" spans="1:12" ht="17.25" customHeight="1">
      <c r="A73" s="31">
        <v>60</v>
      </c>
      <c r="B73" s="29"/>
      <c r="C73" s="28" t="s">
        <v>5</v>
      </c>
      <c r="D73" s="27"/>
      <c r="E73" s="25">
        <f t="shared" si="2"/>
        <v>713724</v>
      </c>
      <c r="F73" s="26">
        <v>6514</v>
      </c>
      <c r="G73" s="26">
        <v>713724</v>
      </c>
      <c r="H73" s="22">
        <v>314899</v>
      </c>
      <c r="I73" s="26">
        <v>385976</v>
      </c>
      <c r="J73" s="22">
        <v>0</v>
      </c>
      <c r="K73" s="25">
        <v>0</v>
      </c>
      <c r="L73" s="25">
        <v>8958727</v>
      </c>
    </row>
    <row r="74" spans="1:12" ht="17.25" customHeight="1">
      <c r="A74" s="31">
        <v>61</v>
      </c>
      <c r="B74" s="29"/>
      <c r="C74" s="28" t="s">
        <v>4</v>
      </c>
      <c r="D74" s="27"/>
      <c r="E74" s="25">
        <f t="shared" si="2"/>
        <v>1155947</v>
      </c>
      <c r="F74" s="26">
        <v>26591</v>
      </c>
      <c r="G74" s="26">
        <v>1147835</v>
      </c>
      <c r="H74" s="22">
        <v>491914</v>
      </c>
      <c r="I74" s="26">
        <v>655921</v>
      </c>
      <c r="J74" s="22">
        <v>8112</v>
      </c>
      <c r="K74" s="25">
        <v>0</v>
      </c>
      <c r="L74" s="25">
        <v>11678949</v>
      </c>
    </row>
    <row r="75" spans="1:12" ht="17.25" customHeight="1">
      <c r="A75" s="31">
        <v>62</v>
      </c>
      <c r="B75" s="29"/>
      <c r="C75" s="28" t="s">
        <v>3</v>
      </c>
      <c r="D75" s="27"/>
      <c r="E75" s="25">
        <f t="shared" si="2"/>
        <v>976247</v>
      </c>
      <c r="F75" s="26">
        <v>27016</v>
      </c>
      <c r="G75" s="26">
        <v>975401</v>
      </c>
      <c r="H75" s="22">
        <v>95029</v>
      </c>
      <c r="I75" s="26">
        <v>874397</v>
      </c>
      <c r="J75" s="22">
        <v>846</v>
      </c>
      <c r="K75" s="25">
        <v>0</v>
      </c>
      <c r="L75" s="25">
        <v>11624123</v>
      </c>
    </row>
    <row r="76" spans="1:12" ht="17.25" customHeight="1" thickBot="1">
      <c r="A76" s="30">
        <v>63</v>
      </c>
      <c r="B76" s="29"/>
      <c r="C76" s="28" t="s">
        <v>2</v>
      </c>
      <c r="D76" s="27"/>
      <c r="E76" s="25">
        <f t="shared" si="2"/>
        <v>876363</v>
      </c>
      <c r="F76" s="26">
        <v>25149</v>
      </c>
      <c r="G76" s="26">
        <v>875895</v>
      </c>
      <c r="H76" s="22">
        <v>362355</v>
      </c>
      <c r="I76" s="26">
        <v>513540</v>
      </c>
      <c r="J76" s="22">
        <v>468</v>
      </c>
      <c r="K76" s="25">
        <v>0</v>
      </c>
      <c r="L76" s="25">
        <v>8303862</v>
      </c>
    </row>
    <row r="77" spans="1:12" ht="17.25" customHeight="1" thickTop="1">
      <c r="A77" s="12"/>
      <c r="B77" s="11"/>
      <c r="C77" s="10" t="s">
        <v>1</v>
      </c>
      <c r="D77" s="9"/>
      <c r="E77" s="7">
        <f aca="true" t="shared" si="3" ref="E77:L77">SUM(E53:E76)</f>
        <v>18707647</v>
      </c>
      <c r="F77" s="7">
        <f t="shared" si="3"/>
        <v>607803</v>
      </c>
      <c r="G77" s="7">
        <f t="shared" si="3"/>
        <v>18645506</v>
      </c>
      <c r="H77" s="7">
        <f t="shared" si="3"/>
        <v>7578263</v>
      </c>
      <c r="I77" s="7">
        <f t="shared" si="3"/>
        <v>10929053</v>
      </c>
      <c r="J77" s="7">
        <f t="shared" si="3"/>
        <v>62141</v>
      </c>
      <c r="K77" s="7">
        <f t="shared" si="3"/>
        <v>0</v>
      </c>
      <c r="L77" s="7">
        <f t="shared" si="3"/>
        <v>168218690</v>
      </c>
    </row>
    <row r="78" spans="1:12" ht="17.25" customHeight="1" thickBot="1">
      <c r="A78" s="20"/>
      <c r="B78" s="19"/>
      <c r="C78" s="18"/>
      <c r="D78" s="17"/>
      <c r="E78" s="15"/>
      <c r="F78" s="16"/>
      <c r="G78" s="16"/>
      <c r="H78" s="16"/>
      <c r="I78" s="16"/>
      <c r="J78" s="16"/>
      <c r="K78" s="15"/>
      <c r="L78" s="15"/>
    </row>
    <row r="79" spans="1:12" ht="17.25" customHeight="1" thickTop="1">
      <c r="A79" s="12"/>
      <c r="B79" s="11"/>
      <c r="C79" s="10" t="s">
        <v>0</v>
      </c>
      <c r="D79" s="9"/>
      <c r="E79" s="7">
        <f aca="true" t="shared" si="4" ref="E79:L79">SUM(E77,E46)</f>
        <v>259199240</v>
      </c>
      <c r="F79" s="8">
        <f t="shared" si="4"/>
        <v>6729890</v>
      </c>
      <c r="G79" s="8">
        <f t="shared" si="4"/>
        <v>257168127</v>
      </c>
      <c r="H79" s="8">
        <f t="shared" si="4"/>
        <v>92953400</v>
      </c>
      <c r="I79" s="8">
        <f t="shared" si="4"/>
        <v>161074762</v>
      </c>
      <c r="J79" s="8">
        <f t="shared" si="4"/>
        <v>2031113</v>
      </c>
      <c r="K79" s="7">
        <f t="shared" si="4"/>
        <v>0</v>
      </c>
      <c r="L79" s="7">
        <f t="shared" si="4"/>
        <v>2161421192</v>
      </c>
    </row>
    <row r="80" spans="1:10" ht="20.25" customHeight="1">
      <c r="A80" s="6"/>
      <c r="B80" s="6"/>
      <c r="C80" s="6"/>
      <c r="D80" s="6"/>
      <c r="F80" s="6"/>
      <c r="G80" s="6"/>
      <c r="H80" s="6"/>
      <c r="I80" s="6"/>
      <c r="J80" s="6"/>
    </row>
  </sheetData>
  <sheetProtection/>
  <mergeCells count="18">
    <mergeCell ref="J49:J51"/>
    <mergeCell ref="K49:K51"/>
    <mergeCell ref="L49:L51"/>
    <mergeCell ref="F50:F52"/>
    <mergeCell ref="H50:H52"/>
    <mergeCell ref="I50:I52"/>
    <mergeCell ref="L3:L5"/>
    <mergeCell ref="K3:K5"/>
    <mergeCell ref="J3:J5"/>
    <mergeCell ref="I4:I6"/>
    <mergeCell ref="H4:H6"/>
    <mergeCell ref="G3:G5"/>
    <mergeCell ref="A2:D6"/>
    <mergeCell ref="A48:D52"/>
    <mergeCell ref="F4:F6"/>
    <mergeCell ref="E3:E5"/>
    <mergeCell ref="E49:E51"/>
    <mergeCell ref="G49:G51"/>
  </mergeCells>
  <printOptions/>
  <pageMargins left="0.7874015748031497" right="0.7086614173228347" top="0.7480314960629921" bottom="0.7480314960629921" header="0.5118110236220472" footer="0.31496062992125984"/>
  <pageSetup firstPageNumber="38" useFirstPageNumber="1" fitToHeight="2" horizontalDpi="600" verticalDpi="600" orientation="portrait" pageOrder="overThenDown" paperSize="9" scale="95" r:id="rId1"/>
  <headerFooter differentOddEven="1">
    <oddHeader>&amp;L&amp;"ＭＳ ゴシック,標準"&amp;12Ⅱ　平成23年度市町村普通会計決算状況
　２　市町村別決算状況
　　（５）歳出（性質別）</oddHeader>
    <oddFooter>&amp;C&amp;"ＭＳ ゴシック,標準"&amp;9&amp;P</oddFooter>
    <evenFooter>&amp;C&amp;"ＭＳ ゴシック,標準"&amp;9&amp;P</evenFooter>
  </headerFooter>
  <rowBreaks count="1" manualBreakCount="1">
    <brk id="46" max="11" man="1"/>
  </rowBreaks>
  <colBreaks count="1" manualBreakCount="1">
    <brk id="1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2013-01-16T00:33:40Z</cp:lastPrinted>
  <dcterms:created xsi:type="dcterms:W3CDTF">2012-12-26T00:15:31Z</dcterms:created>
  <dcterms:modified xsi:type="dcterms:W3CDTF">2013-01-24T00:59:28Z</dcterms:modified>
  <cp:category/>
  <cp:version/>
  <cp:contentType/>
  <cp:contentStatus/>
</cp:coreProperties>
</file>