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<sst xmlns="http://schemas.openxmlformats.org/spreadsheetml/2006/main" count="194" uniqueCount="138">
  <si>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</si>
  <si>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</si>
  <si>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</si>
  <si>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</si>
  <si>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</si>
  <si>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</si>
  <si>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</si>
  <si>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</si>
  <si>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</si>
  <si>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</si>
  <si>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</si>
  <si>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</si>
  <si>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</si>
  <si>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</si>
  <si>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</si>
  <si>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</si>
  <si>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</si>
  <si>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国庫補助金</t>
  </si>
  <si>
    <t>その他</t>
  </si>
  <si>
    <t>処理状況</t>
  </si>
  <si>
    <t>浄化槽設置基数</t>
  </si>
  <si>
    <t>計画処理能力(㎥/日)</t>
  </si>
  <si>
    <t>現在処理能力(㎥/日)</t>
  </si>
  <si>
    <t>年間総処理水量(㎥)</t>
  </si>
  <si>
    <t>汚水処理水量</t>
  </si>
  <si>
    <t>年間有収水量(㎥)</t>
  </si>
  <si>
    <t>職員数</t>
  </si>
  <si>
    <t>損益勘定所属職員(人)</t>
  </si>
  <si>
    <t>資本勘定所属職員(人)</t>
  </si>
  <si>
    <t>計</t>
  </si>
  <si>
    <t>H11.10.05</t>
  </si>
  <si>
    <t>H12.03.10</t>
  </si>
  <si>
    <t>H11.04.01</t>
  </si>
  <si>
    <t>H19.04.01</t>
  </si>
  <si>
    <t>H15.04.21</t>
  </si>
  <si>
    <t>H15.05.08</t>
  </si>
  <si>
    <t>H18.02.01</t>
  </si>
  <si>
    <t>H13.04.01</t>
  </si>
  <si>
    <t>H14.03.20</t>
  </si>
  <si>
    <t>H17.10.01</t>
  </si>
  <si>
    <t>H15.01.01</t>
  </si>
  <si>
    <t>H16.03.25</t>
  </si>
  <si>
    <t>H15.04.01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</si>
  <si>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</si>
  <si>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</si>
  <si>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</si>
  <si>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</si>
  <si>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</si>
  <si>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</si>
  <si>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営業外収益 (C)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</si>
  <si>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</si>
  <si>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</si>
  <si>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</si>
  <si>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</si>
  <si>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</si>
  <si>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</si>
  <si>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</si>
  <si>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</si>
  <si>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</si>
  <si>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</si>
  <si>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</si>
  <si>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</si>
  <si>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</si>
  <si>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</si>
  <si>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</si>
  <si>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</si>
  <si>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</si>
  <si>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</si>
  <si>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</si>
  <si>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</si>
  <si>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</si>
  <si>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</si>
  <si>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</si>
  <si>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</si>
  <si>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</si>
  <si>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</si>
  <si>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</si>
  <si>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</si>
  <si>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</si>
  <si>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</si>
  <si>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</si>
  <si>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</si>
  <si>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</si>
  <si>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</si>
  <si>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</si>
  <si>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</si>
  <si>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</si>
  <si>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</si>
  <si>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</si>
  <si>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</si>
  <si>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</si>
  <si>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</si>
  <si>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</si>
  <si>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</si>
  <si>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</si>
  <si>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</si>
  <si>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鳩山町</t>
  </si>
  <si>
    <t>徴収
方法</t>
  </si>
  <si>
    <t>集金制</t>
  </si>
  <si>
    <t>納付制</t>
  </si>
  <si>
    <t>口座振替制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</si>
  <si>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</si>
  <si>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</si>
  <si>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</si>
  <si>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</si>
  <si>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</si>
  <si>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</si>
  <si>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</si>
  <si>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</si>
  <si>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</si>
  <si>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</si>
  <si>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使用料収入 A(千円)</t>
  </si>
  <si>
    <t>汚水処理費 B(千円)</t>
  </si>
  <si>
    <t>経費回収率 A/B×100(%)</t>
  </si>
  <si>
    <t>使用料単価(円/㎥)</t>
  </si>
  <si>
    <t>処理原価(円/㎥)</t>
  </si>
  <si>
    <t>逆ざや(円/㎥)</t>
  </si>
  <si>
    <t/>
  </si>
  <si>
    <t>○</t>
  </si>
  <si>
    <t>H20.04.01</t>
  </si>
  <si>
    <t>H14.02.01</t>
  </si>
  <si>
    <t>秩父市</t>
  </si>
  <si>
    <t>ときがわ町</t>
  </si>
  <si>
    <t>小鹿野町</t>
  </si>
  <si>
    <t>東秩父村</t>
  </si>
  <si>
    <t>計</t>
  </si>
  <si>
    <t>特排</t>
  </si>
  <si>
    <t>赤字(▲)</t>
  </si>
  <si>
    <t>財政融資資金</t>
  </si>
  <si>
    <t>地方公共団体金融機構</t>
  </si>
  <si>
    <t>地方債現在高</t>
  </si>
  <si>
    <t>コンビニエンスストア</t>
  </si>
  <si>
    <t>クレジットカード</t>
  </si>
  <si>
    <t>その他借入金利息</t>
  </si>
  <si>
    <t>下水道使用料</t>
  </si>
  <si>
    <t>　　　　　　　　　　　　　　団体名
　区分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</si>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</sst>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_ ;&quot;▲ &quot;#,##0_ "/>
    <numFmt numFmtId="179" formatCode="#,##0.0_ ;&quot;▲ &quot;#,##0.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hair"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 style="thin"/>
      <bottom/>
    </border>
    <border>
      <left/>
      <right/>
      <top style="thin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7" fontId="4" fillId="0" borderId="14" xfId="48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17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40" fontId="4" fillId="0" borderId="14" xfId="48" applyNumberFormat="1" applyFont="1" applyFill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vertical="center"/>
    </xf>
    <xf numFmtId="178" fontId="4" fillId="0" borderId="14" xfId="48" applyNumberFormat="1" applyFont="1" applyFill="1" applyBorder="1" applyAlignment="1">
      <alignment horizontal="right" vertical="center"/>
    </xf>
    <xf numFmtId="179" fontId="4" fillId="0" borderId="14" xfId="48" applyNumberFormat="1" applyFont="1" applyFill="1" applyBorder="1" applyAlignment="1">
      <alignment horizontal="right" vertical="center"/>
    </xf>
    <xf numFmtId="178" fontId="4" fillId="0" borderId="14" xfId="48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179" fontId="4" fillId="0" borderId="17" xfId="48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40" fontId="4" fillId="0" borderId="28" xfId="48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178" fontId="4" fillId="0" borderId="28" xfId="48" applyNumberFormat="1" applyFont="1" applyFill="1" applyBorder="1" applyAlignment="1">
      <alignment vertical="center"/>
    </xf>
    <xf numFmtId="176" fontId="4" fillId="0" borderId="28" xfId="48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43" xfId="0" applyFont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37" xfId="0" applyFont="1" applyFill="1" applyBorder="1" applyAlignment="1">
      <alignment horizontal="left" vertical="center"/>
    </xf>
    <xf numFmtId="0" fontId="4" fillId="0" borderId="46" xfId="0" applyFont="1" applyBorder="1" applyAlignment="1">
      <alignment vertical="center" textRotation="255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5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Zeros="0" tabSelected="1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4" customWidth="1"/>
    <col min="5" max="5" width="15.59765625" style="14" customWidth="1"/>
    <col min="6" max="10" width="0" style="14" hidden="1" customWidth="1"/>
    <col min="11" max="16384" width="9.59765625" style="14" customWidth="1"/>
  </cols>
  <sheetData>
    <row r="1" spans="1:16" ht="9.75" customHeight="1">
      <c r="A1" s="49" t="s">
        <v>135</v>
      </c>
      <c r="B1" s="50"/>
      <c r="C1" s="50"/>
      <c r="D1" s="50"/>
      <c r="E1" s="51"/>
      <c r="F1" s="1"/>
      <c r="G1" s="1"/>
      <c r="H1" s="1"/>
      <c r="I1" s="1"/>
      <c r="J1" s="1"/>
      <c r="K1" s="2" t="s">
        <v>121</v>
      </c>
      <c r="L1" s="2" t="s">
        <v>96</v>
      </c>
      <c r="M1" s="2" t="s">
        <v>122</v>
      </c>
      <c r="N1" s="2" t="s">
        <v>123</v>
      </c>
      <c r="O1" s="2" t="s">
        <v>124</v>
      </c>
      <c r="P1" s="2" t="s">
        <v>125</v>
      </c>
    </row>
    <row r="2" spans="1:16" ht="9.75" customHeight="1">
      <c r="A2" s="52"/>
      <c r="B2" s="53"/>
      <c r="C2" s="53"/>
      <c r="D2" s="53"/>
      <c r="E2" s="54"/>
      <c r="F2" s="3"/>
      <c r="G2" s="3"/>
      <c r="H2" s="3"/>
      <c r="I2" s="3"/>
      <c r="J2" s="3"/>
      <c r="K2" s="4" t="s">
        <v>126</v>
      </c>
      <c r="L2" s="4" t="s">
        <v>126</v>
      </c>
      <c r="M2" s="4" t="s">
        <v>126</v>
      </c>
      <c r="N2" s="4" t="s">
        <v>126</v>
      </c>
      <c r="O2" s="4" t="s">
        <v>126</v>
      </c>
      <c r="P2" s="4" t="s">
        <v>126</v>
      </c>
    </row>
    <row r="3" spans="1:16" ht="9.75" customHeight="1">
      <c r="A3" s="58" t="s">
        <v>0</v>
      </c>
      <c r="B3" s="59"/>
      <c r="C3" s="59"/>
      <c r="D3" s="59"/>
      <c r="E3" s="60"/>
      <c r="F3" s="11"/>
      <c r="G3" s="11"/>
      <c r="H3" s="11"/>
      <c r="I3" s="11"/>
      <c r="J3" s="11"/>
      <c r="K3" s="5" t="s">
        <v>30</v>
      </c>
      <c r="L3" s="5" t="s">
        <v>33</v>
      </c>
      <c r="M3" s="5" t="s">
        <v>34</v>
      </c>
      <c r="N3" s="5" t="s">
        <v>37</v>
      </c>
      <c r="O3" s="5" t="s">
        <v>40</v>
      </c>
      <c r="P3" s="5"/>
    </row>
    <row r="4" spans="1:16" ht="9.75" customHeight="1">
      <c r="A4" s="61" t="s">
        <v>1</v>
      </c>
      <c r="B4" s="62"/>
      <c r="C4" s="62"/>
      <c r="D4" s="62"/>
      <c r="E4" s="57"/>
      <c r="F4" s="11"/>
      <c r="G4" s="11"/>
      <c r="H4" s="11"/>
      <c r="I4" s="11"/>
      <c r="J4" s="11"/>
      <c r="K4" s="6" t="s">
        <v>31</v>
      </c>
      <c r="L4" s="6" t="s">
        <v>33</v>
      </c>
      <c r="M4" s="6" t="s">
        <v>35</v>
      </c>
      <c r="N4" s="6" t="s">
        <v>38</v>
      </c>
      <c r="O4" s="6" t="s">
        <v>41</v>
      </c>
      <c r="P4" s="6"/>
    </row>
    <row r="5" spans="1:16" ht="9.75" customHeight="1">
      <c r="A5" s="61" t="s">
        <v>2</v>
      </c>
      <c r="B5" s="62"/>
      <c r="C5" s="62"/>
      <c r="D5" s="62"/>
      <c r="E5" s="57"/>
      <c r="F5" s="11"/>
      <c r="G5" s="11"/>
      <c r="H5" s="11"/>
      <c r="I5" s="11"/>
      <c r="J5" s="11"/>
      <c r="K5" s="6" t="s">
        <v>32</v>
      </c>
      <c r="L5" s="6" t="s">
        <v>33</v>
      </c>
      <c r="M5" s="6" t="s">
        <v>36</v>
      </c>
      <c r="N5" s="6" t="s">
        <v>39</v>
      </c>
      <c r="O5" s="6" t="s">
        <v>42</v>
      </c>
      <c r="P5" s="6"/>
    </row>
    <row r="6" spans="1:16" ht="9.75" customHeight="1">
      <c r="A6" s="63" t="s">
        <v>3</v>
      </c>
      <c r="B6" s="66" t="s">
        <v>4</v>
      </c>
      <c r="C6" s="62"/>
      <c r="D6" s="56"/>
      <c r="E6" s="57"/>
      <c r="F6" s="7"/>
      <c r="G6" s="7"/>
      <c r="H6" s="7"/>
      <c r="I6" s="7"/>
      <c r="J6" s="7"/>
      <c r="K6" s="8">
        <v>68042</v>
      </c>
      <c r="L6" s="8">
        <v>15136</v>
      </c>
      <c r="M6" s="8">
        <v>12622</v>
      </c>
      <c r="N6" s="8">
        <v>13473</v>
      </c>
      <c r="O6" s="8">
        <v>3355</v>
      </c>
      <c r="P6" s="8">
        <f>SUM($F$6:$O$6)</f>
        <v>112628</v>
      </c>
    </row>
    <row r="7" spans="1:16" ht="9.75" customHeight="1">
      <c r="A7" s="64"/>
      <c r="B7" s="55" t="s">
        <v>5</v>
      </c>
      <c r="C7" s="56"/>
      <c r="D7" s="56"/>
      <c r="E7" s="57"/>
      <c r="F7" s="7"/>
      <c r="G7" s="7"/>
      <c r="H7" s="7"/>
      <c r="I7" s="7"/>
      <c r="J7" s="7"/>
      <c r="K7" s="8">
        <v>30671</v>
      </c>
      <c r="L7" s="8">
        <v>9762</v>
      </c>
      <c r="M7" s="8">
        <v>0</v>
      </c>
      <c r="N7" s="8">
        <v>0</v>
      </c>
      <c r="O7" s="8">
        <v>0</v>
      </c>
      <c r="P7" s="8">
        <f>SUM($F$7:$O$7)</f>
        <v>40433</v>
      </c>
    </row>
    <row r="8" spans="1:16" ht="9.75" customHeight="1">
      <c r="A8" s="64"/>
      <c r="B8" s="55" t="s">
        <v>6</v>
      </c>
      <c r="C8" s="56"/>
      <c r="D8" s="56"/>
      <c r="E8" s="57"/>
      <c r="F8" s="7"/>
      <c r="G8" s="7"/>
      <c r="H8" s="7"/>
      <c r="I8" s="7"/>
      <c r="J8" s="7"/>
      <c r="K8" s="8">
        <v>13408</v>
      </c>
      <c r="L8" s="8">
        <v>4484</v>
      </c>
      <c r="M8" s="8">
        <v>11600</v>
      </c>
      <c r="N8" s="8">
        <v>13473</v>
      </c>
      <c r="O8" s="8">
        <v>3100</v>
      </c>
      <c r="P8" s="8">
        <f>SUM($F$8:$O$8)</f>
        <v>46065</v>
      </c>
    </row>
    <row r="9" spans="1:16" ht="9.75" customHeight="1">
      <c r="A9" s="64"/>
      <c r="B9" s="55" t="s">
        <v>7</v>
      </c>
      <c r="C9" s="56"/>
      <c r="D9" s="56"/>
      <c r="E9" s="57"/>
      <c r="F9" s="7"/>
      <c r="G9" s="7"/>
      <c r="H9" s="7"/>
      <c r="I9" s="7"/>
      <c r="J9" s="7"/>
      <c r="K9" s="8">
        <v>3417</v>
      </c>
      <c r="L9" s="8">
        <v>371</v>
      </c>
      <c r="M9" s="8">
        <v>2502</v>
      </c>
      <c r="N9" s="8">
        <v>2706</v>
      </c>
      <c r="O9" s="8">
        <v>937</v>
      </c>
      <c r="P9" s="8">
        <f>SUM($F$9:$O$9)</f>
        <v>9933</v>
      </c>
    </row>
    <row r="10" spans="1:16" ht="9.75" customHeight="1">
      <c r="A10" s="64"/>
      <c r="B10" s="55" t="s">
        <v>8</v>
      </c>
      <c r="C10" s="56"/>
      <c r="D10" s="56"/>
      <c r="E10" s="57"/>
      <c r="F10" s="7"/>
      <c r="G10" s="7"/>
      <c r="H10" s="7"/>
      <c r="I10" s="7"/>
      <c r="J10" s="7"/>
      <c r="K10" s="8">
        <v>3417</v>
      </c>
      <c r="L10" s="8">
        <v>371</v>
      </c>
      <c r="M10" s="8">
        <v>2502</v>
      </c>
      <c r="N10" s="8">
        <v>2706</v>
      </c>
      <c r="O10" s="8">
        <v>937</v>
      </c>
      <c r="P10" s="8">
        <f>SUM($F$10:$O$10)</f>
        <v>9933</v>
      </c>
    </row>
    <row r="11" spans="1:16" ht="9.75" customHeight="1">
      <c r="A11" s="64"/>
      <c r="B11" s="55" t="s">
        <v>9</v>
      </c>
      <c r="C11" s="56"/>
      <c r="D11" s="56"/>
      <c r="E11" s="57"/>
      <c r="F11" s="7"/>
      <c r="G11" s="7"/>
      <c r="H11" s="7"/>
      <c r="I11" s="7"/>
      <c r="J11" s="7"/>
      <c r="K11" s="8">
        <v>3417</v>
      </c>
      <c r="L11" s="8">
        <v>371</v>
      </c>
      <c r="M11" s="8">
        <v>2502</v>
      </c>
      <c r="N11" s="8">
        <v>2706</v>
      </c>
      <c r="O11" s="8">
        <v>937</v>
      </c>
      <c r="P11" s="8">
        <f>SUM($F$11:$O$11)</f>
        <v>9933</v>
      </c>
    </row>
    <row r="12" spans="1:16" ht="9.75" customHeight="1">
      <c r="A12" s="64"/>
      <c r="B12" s="55" t="s">
        <v>10</v>
      </c>
      <c r="C12" s="56"/>
      <c r="D12" s="56"/>
      <c r="E12" s="57"/>
      <c r="F12" s="9"/>
      <c r="G12" s="9"/>
      <c r="H12" s="9"/>
      <c r="I12" s="9"/>
      <c r="J12" s="9"/>
      <c r="K12" s="10">
        <f aca="true" t="shared" si="0" ref="K12:P12">K10/K6*100</f>
        <v>5.021898239322771</v>
      </c>
      <c r="L12" s="10">
        <f t="shared" si="0"/>
        <v>2.451109936575053</v>
      </c>
      <c r="M12" s="10">
        <f t="shared" si="0"/>
        <v>19.822532086832513</v>
      </c>
      <c r="N12" s="10">
        <f t="shared" si="0"/>
        <v>20.08461367178802</v>
      </c>
      <c r="O12" s="10">
        <f t="shared" si="0"/>
        <v>27.928464977645305</v>
      </c>
      <c r="P12" s="10">
        <f t="shared" si="0"/>
        <v>8.81929893099407</v>
      </c>
    </row>
    <row r="13" spans="1:16" ht="9.75" customHeight="1">
      <c r="A13" s="64"/>
      <c r="B13" s="55" t="s">
        <v>11</v>
      </c>
      <c r="C13" s="56"/>
      <c r="D13" s="56"/>
      <c r="E13" s="57"/>
      <c r="F13" s="9"/>
      <c r="G13" s="9"/>
      <c r="H13" s="9"/>
      <c r="I13" s="9"/>
      <c r="J13" s="9"/>
      <c r="K13" s="10">
        <f aca="true" t="shared" si="1" ref="K13:P13">K11/K10*100</f>
        <v>100</v>
      </c>
      <c r="L13" s="10">
        <f t="shared" si="1"/>
        <v>100</v>
      </c>
      <c r="M13" s="10">
        <f t="shared" si="1"/>
        <v>100</v>
      </c>
      <c r="N13" s="10">
        <f t="shared" si="1"/>
        <v>100</v>
      </c>
      <c r="O13" s="10">
        <f t="shared" si="1"/>
        <v>100</v>
      </c>
      <c r="P13" s="10">
        <f t="shared" si="1"/>
        <v>100</v>
      </c>
    </row>
    <row r="14" spans="1:16" ht="9.75" customHeight="1">
      <c r="A14" s="64"/>
      <c r="B14" s="55" t="s">
        <v>12</v>
      </c>
      <c r="C14" s="56"/>
      <c r="D14" s="56"/>
      <c r="E14" s="57"/>
      <c r="F14" s="9"/>
      <c r="G14" s="9"/>
      <c r="H14" s="9"/>
      <c r="I14" s="9"/>
      <c r="J14" s="9"/>
      <c r="K14" s="8">
        <v>57769</v>
      </c>
      <c r="L14" s="8">
        <v>2571</v>
      </c>
      <c r="M14" s="8">
        <v>5577</v>
      </c>
      <c r="N14" s="8">
        <v>171450</v>
      </c>
      <c r="O14" s="8">
        <v>3717</v>
      </c>
      <c r="P14" s="8">
        <f>SUM($F$14:$O$14)</f>
        <v>241084</v>
      </c>
    </row>
    <row r="15" spans="1:16" ht="9.75" customHeight="1">
      <c r="A15" s="64"/>
      <c r="B15" s="55" t="s">
        <v>13</v>
      </c>
      <c r="C15" s="56"/>
      <c r="D15" s="56"/>
      <c r="E15" s="57"/>
      <c r="F15" s="9"/>
      <c r="G15" s="9"/>
      <c r="H15" s="9"/>
      <c r="I15" s="9"/>
      <c r="J15" s="9"/>
      <c r="K15" s="8">
        <v>789</v>
      </c>
      <c r="L15" s="8">
        <v>120</v>
      </c>
      <c r="M15" s="8">
        <v>0</v>
      </c>
      <c r="N15" s="8">
        <v>0</v>
      </c>
      <c r="O15" s="8">
        <v>0</v>
      </c>
      <c r="P15" s="8">
        <f>SUM($F$15:$O$15)</f>
        <v>909</v>
      </c>
    </row>
    <row r="16" spans="1:16" ht="9.75" customHeight="1">
      <c r="A16" s="64"/>
      <c r="B16" s="55" t="s">
        <v>14</v>
      </c>
      <c r="C16" s="56"/>
      <c r="D16" s="56"/>
      <c r="E16" s="57"/>
      <c r="F16" s="9"/>
      <c r="G16" s="9"/>
      <c r="H16" s="9"/>
      <c r="I16" s="9"/>
      <c r="J16" s="9"/>
      <c r="K16" s="8">
        <v>44405</v>
      </c>
      <c r="L16" s="8">
        <v>2261</v>
      </c>
      <c r="M16" s="8">
        <v>5577</v>
      </c>
      <c r="N16" s="8">
        <v>171450</v>
      </c>
      <c r="O16" s="8">
        <v>3717</v>
      </c>
      <c r="P16" s="8">
        <f>SUM($F$16:$O$16)</f>
        <v>227410</v>
      </c>
    </row>
    <row r="17" spans="1:16" ht="9.75" customHeight="1">
      <c r="A17" s="64"/>
      <c r="B17" s="55" t="s">
        <v>15</v>
      </c>
      <c r="C17" s="56"/>
      <c r="D17" s="56"/>
      <c r="E17" s="57"/>
      <c r="F17" s="9"/>
      <c r="G17" s="9"/>
      <c r="H17" s="9"/>
      <c r="I17" s="9"/>
      <c r="J17" s="9"/>
      <c r="K17" s="8">
        <v>17</v>
      </c>
      <c r="L17" s="8">
        <v>2261</v>
      </c>
      <c r="M17" s="8">
        <v>5577</v>
      </c>
      <c r="N17" s="8">
        <v>5</v>
      </c>
      <c r="O17" s="8">
        <v>3717</v>
      </c>
      <c r="P17" s="8">
        <f>SUM($F$17:$O$17)</f>
        <v>11577</v>
      </c>
    </row>
    <row r="18" spans="1:16" ht="9.75" customHeight="1">
      <c r="A18" s="65"/>
      <c r="B18" s="55" t="s">
        <v>16</v>
      </c>
      <c r="C18" s="56"/>
      <c r="D18" s="56"/>
      <c r="E18" s="57"/>
      <c r="F18" s="9"/>
      <c r="G18" s="9"/>
      <c r="H18" s="9"/>
      <c r="I18" s="9"/>
      <c r="J18" s="9"/>
      <c r="K18" s="8">
        <v>17</v>
      </c>
      <c r="L18" s="8">
        <v>2261</v>
      </c>
      <c r="M18" s="8">
        <v>5577</v>
      </c>
      <c r="N18" s="8">
        <v>5</v>
      </c>
      <c r="O18" s="8">
        <v>3717</v>
      </c>
      <c r="P18" s="8">
        <f>SUM($F$18:$O$18)</f>
        <v>11577</v>
      </c>
    </row>
    <row r="19" spans="1:16" ht="9.75" customHeight="1">
      <c r="A19" s="67" t="s">
        <v>19</v>
      </c>
      <c r="B19" s="68" t="s">
        <v>20</v>
      </c>
      <c r="C19" s="69"/>
      <c r="D19" s="69"/>
      <c r="E19" s="70"/>
      <c r="F19" s="11"/>
      <c r="G19" s="11"/>
      <c r="H19" s="11"/>
      <c r="I19" s="11"/>
      <c r="J19" s="11"/>
      <c r="K19" s="8">
        <v>1247</v>
      </c>
      <c r="L19" s="8">
        <v>111</v>
      </c>
      <c r="M19" s="8">
        <v>656</v>
      </c>
      <c r="N19" s="8">
        <v>995</v>
      </c>
      <c r="O19" s="8">
        <v>283</v>
      </c>
      <c r="P19" s="8">
        <f>SUM($F$19:$O$19)</f>
        <v>3292</v>
      </c>
    </row>
    <row r="20" spans="1:16" ht="9.75" customHeight="1">
      <c r="A20" s="67"/>
      <c r="B20" s="55" t="s">
        <v>21</v>
      </c>
      <c r="C20" s="56"/>
      <c r="D20" s="56"/>
      <c r="E20" s="57"/>
      <c r="F20" s="9"/>
      <c r="G20" s="9"/>
      <c r="H20" s="9"/>
      <c r="I20" s="9"/>
      <c r="J20" s="9"/>
      <c r="K20" s="8">
        <v>3028</v>
      </c>
      <c r="L20" s="8">
        <v>156</v>
      </c>
      <c r="M20" s="8">
        <v>2320</v>
      </c>
      <c r="N20" s="8">
        <v>4967</v>
      </c>
      <c r="O20" s="8">
        <v>992</v>
      </c>
      <c r="P20" s="8"/>
    </row>
    <row r="21" spans="1:16" ht="9.75" customHeight="1">
      <c r="A21" s="67"/>
      <c r="B21" s="71" t="s">
        <v>22</v>
      </c>
      <c r="C21" s="72"/>
      <c r="D21" s="72"/>
      <c r="E21" s="73"/>
      <c r="F21" s="9"/>
      <c r="G21" s="9"/>
      <c r="H21" s="9"/>
      <c r="I21" s="9"/>
      <c r="J21" s="9"/>
      <c r="K21" s="8">
        <v>0</v>
      </c>
      <c r="L21" s="8">
        <v>145</v>
      </c>
      <c r="M21" s="8">
        <v>930</v>
      </c>
      <c r="N21" s="8">
        <v>1515</v>
      </c>
      <c r="O21" s="8">
        <v>417</v>
      </c>
      <c r="P21" s="8"/>
    </row>
    <row r="22" spans="1:16" ht="9.75" customHeight="1">
      <c r="A22" s="67"/>
      <c r="B22" s="68" t="s">
        <v>23</v>
      </c>
      <c r="C22" s="69"/>
      <c r="D22" s="69"/>
      <c r="E22" s="70"/>
      <c r="F22" s="9"/>
      <c r="G22" s="9"/>
      <c r="H22" s="9"/>
      <c r="I22" s="9"/>
      <c r="J22" s="9"/>
      <c r="K22" s="8">
        <v>323244</v>
      </c>
      <c r="L22" s="8">
        <v>52998</v>
      </c>
      <c r="M22" s="8">
        <v>170190</v>
      </c>
      <c r="N22" s="8">
        <v>296380</v>
      </c>
      <c r="O22" s="8">
        <v>152205</v>
      </c>
      <c r="P22" s="8">
        <f>SUM($F$22:$O$22)</f>
        <v>995017</v>
      </c>
    </row>
    <row r="23" spans="1:16" ht="9.75" customHeight="1">
      <c r="A23" s="67"/>
      <c r="B23" s="12"/>
      <c r="C23" s="55" t="s">
        <v>24</v>
      </c>
      <c r="D23" s="56"/>
      <c r="E23" s="57"/>
      <c r="F23" s="11"/>
      <c r="G23" s="11"/>
      <c r="H23" s="11"/>
      <c r="I23" s="11"/>
      <c r="J23" s="11"/>
      <c r="K23" s="8">
        <v>323244</v>
      </c>
      <c r="L23" s="8">
        <v>52998</v>
      </c>
      <c r="M23" s="8">
        <v>170190</v>
      </c>
      <c r="N23" s="8">
        <v>296380</v>
      </c>
      <c r="O23" s="8">
        <v>152205</v>
      </c>
      <c r="P23" s="8">
        <f>SUM($F$23:$O$23)</f>
        <v>995017</v>
      </c>
    </row>
    <row r="24" spans="1:16" ht="9.75" customHeight="1">
      <c r="A24" s="67"/>
      <c r="B24" s="55" t="s">
        <v>25</v>
      </c>
      <c r="C24" s="56"/>
      <c r="D24" s="56"/>
      <c r="E24" s="57"/>
      <c r="F24" s="9"/>
      <c r="G24" s="9"/>
      <c r="H24" s="9"/>
      <c r="I24" s="9"/>
      <c r="J24" s="9"/>
      <c r="K24" s="8">
        <v>323244</v>
      </c>
      <c r="L24" s="8">
        <v>52998</v>
      </c>
      <c r="M24" s="8">
        <v>170190</v>
      </c>
      <c r="N24" s="8">
        <v>296380</v>
      </c>
      <c r="O24" s="8">
        <v>152205</v>
      </c>
      <c r="P24" s="8">
        <f>SUM($F$24:$O$24)</f>
        <v>995017</v>
      </c>
    </row>
    <row r="25" spans="1:16" ht="9.75" customHeight="1">
      <c r="A25" s="67" t="s">
        <v>26</v>
      </c>
      <c r="B25" s="68" t="s">
        <v>27</v>
      </c>
      <c r="C25" s="69"/>
      <c r="D25" s="69"/>
      <c r="E25" s="70"/>
      <c r="F25" s="7"/>
      <c r="G25" s="7"/>
      <c r="H25" s="7"/>
      <c r="I25" s="7"/>
      <c r="J25" s="7"/>
      <c r="K25" s="8">
        <v>1</v>
      </c>
      <c r="L25" s="8">
        <v>1</v>
      </c>
      <c r="M25" s="8">
        <v>2</v>
      </c>
      <c r="N25" s="8">
        <v>1</v>
      </c>
      <c r="O25" s="8">
        <v>0</v>
      </c>
      <c r="P25" s="8">
        <f>SUM($F$25:$O$25)</f>
        <v>5</v>
      </c>
    </row>
    <row r="26" spans="1:16" ht="9.75" customHeight="1">
      <c r="A26" s="67"/>
      <c r="B26" s="55" t="s">
        <v>28</v>
      </c>
      <c r="C26" s="56"/>
      <c r="D26" s="56"/>
      <c r="E26" s="57"/>
      <c r="F26" s="7"/>
      <c r="G26" s="7"/>
      <c r="H26" s="7"/>
      <c r="I26" s="7"/>
      <c r="J26" s="7"/>
      <c r="K26" s="8">
        <v>1</v>
      </c>
      <c r="L26" s="8">
        <v>1</v>
      </c>
      <c r="M26" s="8">
        <v>0</v>
      </c>
      <c r="N26" s="8">
        <v>1</v>
      </c>
      <c r="O26" s="8">
        <v>0</v>
      </c>
      <c r="P26" s="8">
        <f>SUM($F$26:$O$26)</f>
        <v>3</v>
      </c>
    </row>
    <row r="27" spans="1:16" ht="9.75" customHeight="1">
      <c r="A27" s="67"/>
      <c r="B27" s="55" t="s">
        <v>29</v>
      </c>
      <c r="C27" s="56"/>
      <c r="D27" s="56"/>
      <c r="E27" s="57"/>
      <c r="F27" s="45"/>
      <c r="G27" s="45"/>
      <c r="H27" s="45"/>
      <c r="I27" s="45"/>
      <c r="J27" s="45"/>
      <c r="K27" s="8">
        <v>2</v>
      </c>
      <c r="L27" s="8">
        <v>2</v>
      </c>
      <c r="M27" s="8">
        <v>2</v>
      </c>
      <c r="N27" s="8">
        <v>2</v>
      </c>
      <c r="O27" s="8">
        <v>0</v>
      </c>
      <c r="P27" s="8">
        <f>SUM($F$27:$O$27)</f>
        <v>8</v>
      </c>
    </row>
    <row r="28" spans="1:16" ht="9.75" customHeight="1">
      <c r="A28" s="77" t="s">
        <v>134</v>
      </c>
      <c r="B28" s="79" t="s">
        <v>97</v>
      </c>
      <c r="C28" s="80"/>
      <c r="D28" s="83" t="s">
        <v>98</v>
      </c>
      <c r="E28" s="84"/>
      <c r="F28" s="42"/>
      <c r="G28" s="42"/>
      <c r="H28" s="42"/>
      <c r="I28" s="42"/>
      <c r="J28" s="42"/>
      <c r="K28" s="43" t="s">
        <v>117</v>
      </c>
      <c r="L28" s="43" t="s">
        <v>117</v>
      </c>
      <c r="M28" s="43" t="s">
        <v>117</v>
      </c>
      <c r="N28" s="43" t="s">
        <v>117</v>
      </c>
      <c r="O28" s="43" t="s">
        <v>117</v>
      </c>
      <c r="P28" s="46">
        <f>COUNTIF($F$28:$O$28,"○")</f>
        <v>0</v>
      </c>
    </row>
    <row r="29" spans="1:16" ht="9.75" customHeight="1">
      <c r="A29" s="77"/>
      <c r="B29" s="79"/>
      <c r="C29" s="80"/>
      <c r="D29" s="55" t="s">
        <v>99</v>
      </c>
      <c r="E29" s="57"/>
      <c r="F29" s="34"/>
      <c r="G29" s="34"/>
      <c r="H29" s="34"/>
      <c r="I29" s="34"/>
      <c r="J29" s="34"/>
      <c r="K29" s="35" t="s">
        <v>118</v>
      </c>
      <c r="L29" s="35" t="s">
        <v>117</v>
      </c>
      <c r="M29" s="35" t="s">
        <v>118</v>
      </c>
      <c r="N29" s="35" t="s">
        <v>118</v>
      </c>
      <c r="O29" s="35" t="s">
        <v>117</v>
      </c>
      <c r="P29" s="39">
        <f>COUNTIF($F$29:$O$29,"○")</f>
        <v>3</v>
      </c>
    </row>
    <row r="30" spans="1:16" ht="9.75" customHeight="1">
      <c r="A30" s="77"/>
      <c r="B30" s="79"/>
      <c r="C30" s="80"/>
      <c r="D30" s="55" t="s">
        <v>100</v>
      </c>
      <c r="E30" s="57"/>
      <c r="F30" s="34"/>
      <c r="G30" s="34"/>
      <c r="H30" s="34"/>
      <c r="I30" s="34"/>
      <c r="J30" s="34"/>
      <c r="K30" s="35" t="s">
        <v>118</v>
      </c>
      <c r="L30" s="35" t="s">
        <v>118</v>
      </c>
      <c r="M30" s="35" t="s">
        <v>118</v>
      </c>
      <c r="N30" s="35" t="s">
        <v>118</v>
      </c>
      <c r="O30" s="35" t="s">
        <v>118</v>
      </c>
      <c r="P30" s="39">
        <f>COUNTIF($F$30:$O$30,"○")</f>
        <v>5</v>
      </c>
    </row>
    <row r="31" spans="1:16" ht="9.75" customHeight="1">
      <c r="A31" s="77"/>
      <c r="B31" s="79"/>
      <c r="C31" s="80"/>
      <c r="D31" s="85" t="s">
        <v>131</v>
      </c>
      <c r="E31" s="85"/>
      <c r="F31" s="86"/>
      <c r="G31" s="34"/>
      <c r="H31" s="34"/>
      <c r="I31" s="34"/>
      <c r="J31" s="34"/>
      <c r="K31" s="35"/>
      <c r="L31" s="35"/>
      <c r="M31" s="35"/>
      <c r="N31" s="35" t="s">
        <v>118</v>
      </c>
      <c r="O31" s="35"/>
      <c r="P31" s="39">
        <f>COUNTIF($F$31:$O$31,"○")</f>
        <v>1</v>
      </c>
    </row>
    <row r="32" spans="1:16" ht="9.75" customHeight="1">
      <c r="A32" s="77"/>
      <c r="B32" s="81"/>
      <c r="C32" s="82"/>
      <c r="D32" s="85" t="s">
        <v>132</v>
      </c>
      <c r="E32" s="85"/>
      <c r="F32" s="86"/>
      <c r="G32" s="34"/>
      <c r="H32" s="34"/>
      <c r="I32" s="34"/>
      <c r="J32" s="34"/>
      <c r="K32" s="35"/>
      <c r="L32" s="35"/>
      <c r="M32" s="35"/>
      <c r="N32" s="35"/>
      <c r="O32" s="35"/>
      <c r="P32" s="39">
        <f>COUNTIF($F$32:$O$32,"○")</f>
        <v>0</v>
      </c>
    </row>
    <row r="33" spans="1:16" ht="9.75" customHeight="1">
      <c r="A33" s="77"/>
      <c r="B33" s="55" t="s">
        <v>101</v>
      </c>
      <c r="C33" s="56"/>
      <c r="D33" s="56"/>
      <c r="E33" s="56"/>
      <c r="F33" s="34"/>
      <c r="G33" s="34"/>
      <c r="H33" s="34"/>
      <c r="I33" s="34"/>
      <c r="J33" s="34"/>
      <c r="K33" s="6" t="s">
        <v>119</v>
      </c>
      <c r="L33" s="6" t="s">
        <v>33</v>
      </c>
      <c r="M33" s="6" t="s">
        <v>42</v>
      </c>
      <c r="N33" s="6" t="s">
        <v>120</v>
      </c>
      <c r="O33" s="6" t="s">
        <v>42</v>
      </c>
      <c r="P33" s="36"/>
    </row>
    <row r="34" spans="1:16" ht="9.75" customHeight="1">
      <c r="A34" s="77"/>
      <c r="B34" s="87" t="s">
        <v>102</v>
      </c>
      <c r="C34" s="90" t="s">
        <v>103</v>
      </c>
      <c r="D34" s="90"/>
      <c r="E34" s="26" t="s">
        <v>104</v>
      </c>
      <c r="F34" s="32"/>
      <c r="G34" s="32"/>
      <c r="H34" s="32"/>
      <c r="I34" s="32"/>
      <c r="J34" s="32"/>
      <c r="K34" s="8">
        <v>1155</v>
      </c>
      <c r="L34" s="8">
        <v>2500</v>
      </c>
      <c r="M34" s="8">
        <v>2500</v>
      </c>
      <c r="N34" s="8">
        <v>2000</v>
      </c>
      <c r="O34" s="8">
        <v>2500</v>
      </c>
      <c r="P34" s="8"/>
    </row>
    <row r="35" spans="1:16" ht="9.75" customHeight="1">
      <c r="A35" s="77"/>
      <c r="B35" s="88"/>
      <c r="C35" s="90" t="s">
        <v>105</v>
      </c>
      <c r="D35" s="90"/>
      <c r="E35" s="26" t="s">
        <v>106</v>
      </c>
      <c r="F35" s="32"/>
      <c r="G35" s="32"/>
      <c r="H35" s="32"/>
      <c r="I35" s="32"/>
      <c r="J35" s="32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/>
    </row>
    <row r="36" spans="1:16" ht="9.75" customHeight="1">
      <c r="A36" s="77"/>
      <c r="B36" s="88"/>
      <c r="C36" s="90"/>
      <c r="D36" s="90"/>
      <c r="E36" s="26" t="s">
        <v>107</v>
      </c>
      <c r="F36" s="32"/>
      <c r="G36" s="32"/>
      <c r="H36" s="32"/>
      <c r="I36" s="32"/>
      <c r="J36" s="32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/>
    </row>
    <row r="37" spans="1:16" ht="9.75" customHeight="1">
      <c r="A37" s="77"/>
      <c r="B37" s="88"/>
      <c r="C37" s="90"/>
      <c r="D37" s="90"/>
      <c r="E37" s="26" t="s">
        <v>108</v>
      </c>
      <c r="F37" s="32"/>
      <c r="G37" s="32"/>
      <c r="H37" s="32"/>
      <c r="I37" s="32"/>
      <c r="J37" s="32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/>
    </row>
    <row r="38" spans="1:16" ht="9.75" customHeight="1">
      <c r="A38" s="77"/>
      <c r="B38" s="88"/>
      <c r="C38" s="90"/>
      <c r="D38" s="90"/>
      <c r="E38" s="26" t="s">
        <v>109</v>
      </c>
      <c r="F38" s="32"/>
      <c r="G38" s="32"/>
      <c r="H38" s="32"/>
      <c r="I38" s="32"/>
      <c r="J38" s="32"/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/>
    </row>
    <row r="39" spans="1:16" ht="9.75" customHeight="1">
      <c r="A39" s="77"/>
      <c r="B39" s="89"/>
      <c r="C39" s="90"/>
      <c r="D39" s="90"/>
      <c r="E39" s="26" t="s">
        <v>110</v>
      </c>
      <c r="F39" s="32"/>
      <c r="G39" s="32"/>
      <c r="H39" s="32"/>
      <c r="I39" s="32"/>
      <c r="J39" s="32"/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/>
    </row>
    <row r="40" spans="1:16" ht="9.75" customHeight="1">
      <c r="A40" s="77"/>
      <c r="B40" s="55" t="s">
        <v>111</v>
      </c>
      <c r="C40" s="56"/>
      <c r="D40" s="56"/>
      <c r="E40" s="56"/>
      <c r="F40" s="32"/>
      <c r="G40" s="32"/>
      <c r="H40" s="32"/>
      <c r="I40" s="32"/>
      <c r="J40" s="32"/>
      <c r="K40" s="8">
        <v>15601</v>
      </c>
      <c r="L40" s="8">
        <v>4066</v>
      </c>
      <c r="M40" s="8">
        <v>28161</v>
      </c>
      <c r="N40" s="8">
        <v>25645</v>
      </c>
      <c r="O40" s="8">
        <v>13028</v>
      </c>
      <c r="P40" s="8">
        <f>SUM($F$40:$O$40)</f>
        <v>86501</v>
      </c>
    </row>
    <row r="41" spans="1:16" ht="9.75" customHeight="1">
      <c r="A41" s="77"/>
      <c r="B41" s="55" t="s">
        <v>112</v>
      </c>
      <c r="C41" s="56"/>
      <c r="D41" s="56"/>
      <c r="E41" s="56"/>
      <c r="F41" s="32"/>
      <c r="G41" s="32"/>
      <c r="H41" s="32"/>
      <c r="I41" s="32"/>
      <c r="J41" s="32"/>
      <c r="K41" s="8">
        <v>14931</v>
      </c>
      <c r="L41" s="8">
        <v>4295</v>
      </c>
      <c r="M41" s="8">
        <v>42872</v>
      </c>
      <c r="N41" s="8">
        <v>44457</v>
      </c>
      <c r="O41" s="8">
        <v>21234</v>
      </c>
      <c r="P41" s="8">
        <f>SUM($F$41:$O$41)</f>
        <v>127789</v>
      </c>
    </row>
    <row r="42" spans="1:16" ht="9.75" customHeight="1">
      <c r="A42" s="77"/>
      <c r="B42" s="55" t="s">
        <v>113</v>
      </c>
      <c r="C42" s="56"/>
      <c r="D42" s="56"/>
      <c r="E42" s="56"/>
      <c r="F42" s="34"/>
      <c r="G42" s="34"/>
      <c r="H42" s="34"/>
      <c r="I42" s="34"/>
      <c r="J42" s="34"/>
      <c r="K42" s="10">
        <v>104.5</v>
      </c>
      <c r="L42" s="10">
        <v>94.7</v>
      </c>
      <c r="M42" s="10">
        <v>65.7</v>
      </c>
      <c r="N42" s="10">
        <v>57.7</v>
      </c>
      <c r="O42" s="10">
        <v>61.4</v>
      </c>
      <c r="P42" s="10">
        <v>67.7</v>
      </c>
    </row>
    <row r="43" spans="1:16" ht="9.75" customHeight="1">
      <c r="A43" s="77"/>
      <c r="B43" s="55" t="s">
        <v>114</v>
      </c>
      <c r="C43" s="56"/>
      <c r="D43" s="56"/>
      <c r="E43" s="56"/>
      <c r="F43" s="34"/>
      <c r="G43" s="34"/>
      <c r="H43" s="34"/>
      <c r="I43" s="34"/>
      <c r="J43" s="34"/>
      <c r="K43" s="10">
        <v>48.3</v>
      </c>
      <c r="L43" s="10">
        <v>76.7</v>
      </c>
      <c r="M43" s="10">
        <v>165.5</v>
      </c>
      <c r="N43" s="10">
        <v>86.5</v>
      </c>
      <c r="O43" s="10">
        <v>85.6</v>
      </c>
      <c r="P43" s="10">
        <v>86.9</v>
      </c>
    </row>
    <row r="44" spans="1:16" ht="9.75" customHeight="1">
      <c r="A44" s="77"/>
      <c r="B44" s="55" t="s">
        <v>115</v>
      </c>
      <c r="C44" s="56"/>
      <c r="D44" s="56"/>
      <c r="E44" s="56"/>
      <c r="F44" s="34"/>
      <c r="G44" s="34"/>
      <c r="H44" s="34"/>
      <c r="I44" s="34"/>
      <c r="J44" s="34"/>
      <c r="K44" s="38">
        <v>46.2</v>
      </c>
      <c r="L44" s="38">
        <v>81</v>
      </c>
      <c r="M44" s="38">
        <v>251.9</v>
      </c>
      <c r="N44" s="38">
        <v>150</v>
      </c>
      <c r="O44" s="38">
        <v>139.5</v>
      </c>
      <c r="P44" s="38">
        <v>128.4</v>
      </c>
    </row>
    <row r="45" spans="1:16" ht="9.75" customHeight="1">
      <c r="A45" s="78"/>
      <c r="B45" s="74" t="s">
        <v>116</v>
      </c>
      <c r="C45" s="75"/>
      <c r="D45" s="75"/>
      <c r="E45" s="76"/>
      <c r="F45" s="34"/>
      <c r="G45" s="34"/>
      <c r="H45" s="34"/>
      <c r="I45" s="34"/>
      <c r="J45" s="34"/>
      <c r="K45" s="41"/>
      <c r="L45" s="41">
        <v>4.299999999999997</v>
      </c>
      <c r="M45" s="41">
        <v>86.4</v>
      </c>
      <c r="N45" s="41">
        <v>63.5</v>
      </c>
      <c r="O45" s="41">
        <v>53.900000000000006</v>
      </c>
      <c r="P45" s="41">
        <v>41.5</v>
      </c>
    </row>
  </sheetData>
  <sheetProtection/>
  <mergeCells count="46">
    <mergeCell ref="B40:E40"/>
    <mergeCell ref="B41:E41"/>
    <mergeCell ref="B42:E42"/>
    <mergeCell ref="B43:E43"/>
    <mergeCell ref="D31:F31"/>
    <mergeCell ref="D32:F32"/>
    <mergeCell ref="B33:E33"/>
    <mergeCell ref="B34:B39"/>
    <mergeCell ref="C34:D34"/>
    <mergeCell ref="C35:D39"/>
    <mergeCell ref="B21:E21"/>
    <mergeCell ref="B22:E22"/>
    <mergeCell ref="C23:E23"/>
    <mergeCell ref="B24:E24"/>
    <mergeCell ref="B45:E45"/>
    <mergeCell ref="A28:A45"/>
    <mergeCell ref="B28:C32"/>
    <mergeCell ref="D28:E28"/>
    <mergeCell ref="D29:E29"/>
    <mergeCell ref="D30:E30"/>
    <mergeCell ref="B18:E18"/>
    <mergeCell ref="B16:E16"/>
    <mergeCell ref="B44:E44"/>
    <mergeCell ref="A25:A27"/>
    <mergeCell ref="B25:E25"/>
    <mergeCell ref="B26:E26"/>
    <mergeCell ref="B27:E27"/>
    <mergeCell ref="A19:A24"/>
    <mergeCell ref="B19:E19"/>
    <mergeCell ref="B20:E20"/>
    <mergeCell ref="B7:E7"/>
    <mergeCell ref="B8:E8"/>
    <mergeCell ref="B9:E9"/>
    <mergeCell ref="B10:E10"/>
    <mergeCell ref="B15:E15"/>
    <mergeCell ref="B17:E17"/>
    <mergeCell ref="A1:E2"/>
    <mergeCell ref="B11:E11"/>
    <mergeCell ref="B12:E12"/>
    <mergeCell ref="B13:E13"/>
    <mergeCell ref="B14:E14"/>
    <mergeCell ref="A3:E3"/>
    <mergeCell ref="A4:E4"/>
    <mergeCell ref="A5:E5"/>
    <mergeCell ref="A6:A18"/>
    <mergeCell ref="B6:E6"/>
  </mergeCells>
  <conditionalFormatting sqref="K3:P27">
    <cfRule type="cellIs" priority="7" dxfId="3" operator="equal" stopIfTrue="1">
      <formula>0</formula>
    </cfRule>
  </conditionalFormatting>
  <conditionalFormatting sqref="K33:P45">
    <cfRule type="cellIs" priority="1" dxfId="3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95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（１）下水道事業（公共・特環・農集・特排）&amp;R&amp;"ＭＳ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showZeros="0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14" customWidth="1"/>
    <col min="5" max="5" width="15.59765625" style="14" customWidth="1"/>
    <col min="6" max="10" width="0" style="14" hidden="1" customWidth="1"/>
    <col min="11" max="16384" width="9.59765625" style="14" customWidth="1"/>
  </cols>
  <sheetData>
    <row r="1" spans="1:16" ht="9.75" customHeight="1">
      <c r="A1" s="49" t="s">
        <v>136</v>
      </c>
      <c r="B1" s="50"/>
      <c r="C1" s="50"/>
      <c r="D1" s="50"/>
      <c r="E1" s="51"/>
      <c r="F1" s="1"/>
      <c r="G1" s="1"/>
      <c r="H1" s="1"/>
      <c r="I1" s="1"/>
      <c r="J1" s="1"/>
      <c r="K1" s="2" t="s">
        <v>121</v>
      </c>
      <c r="L1" s="2" t="s">
        <v>96</v>
      </c>
      <c r="M1" s="2" t="s">
        <v>122</v>
      </c>
      <c r="N1" s="2" t="s">
        <v>123</v>
      </c>
      <c r="O1" s="2" t="s">
        <v>124</v>
      </c>
      <c r="P1" s="2" t="s">
        <v>125</v>
      </c>
    </row>
    <row r="2" spans="1:16" ht="9.75" customHeight="1">
      <c r="A2" s="52"/>
      <c r="B2" s="53"/>
      <c r="C2" s="53"/>
      <c r="D2" s="53"/>
      <c r="E2" s="54"/>
      <c r="F2" s="3"/>
      <c r="G2" s="3"/>
      <c r="H2" s="3"/>
      <c r="I2" s="3"/>
      <c r="J2" s="3"/>
      <c r="K2" s="15" t="s">
        <v>126</v>
      </c>
      <c r="L2" s="15" t="s">
        <v>126</v>
      </c>
      <c r="M2" s="15" t="s">
        <v>126</v>
      </c>
      <c r="N2" s="15" t="s">
        <v>126</v>
      </c>
      <c r="O2" s="15" t="s">
        <v>126</v>
      </c>
      <c r="P2" s="15" t="s">
        <v>126</v>
      </c>
    </row>
    <row r="3" spans="1:16" ht="9.75" customHeight="1">
      <c r="A3" s="100" t="s">
        <v>43</v>
      </c>
      <c r="B3" s="102" t="s">
        <v>44</v>
      </c>
      <c r="C3" s="102"/>
      <c r="D3" s="102"/>
      <c r="E3" s="103"/>
      <c r="F3" s="16"/>
      <c r="G3" s="16"/>
      <c r="H3" s="16"/>
      <c r="I3" s="16"/>
      <c r="J3" s="16"/>
      <c r="K3" s="8">
        <v>24385</v>
      </c>
      <c r="L3" s="8">
        <v>8211</v>
      </c>
      <c r="M3" s="8">
        <v>55786</v>
      </c>
      <c r="N3" s="8">
        <v>47743</v>
      </c>
      <c r="O3" s="8">
        <v>21759</v>
      </c>
      <c r="P3" s="8">
        <f>SUM($F$3:$O$3)</f>
        <v>157884</v>
      </c>
    </row>
    <row r="4" spans="1:16" ht="9.75" customHeight="1">
      <c r="A4" s="77"/>
      <c r="B4" s="17"/>
      <c r="C4" s="99" t="s">
        <v>45</v>
      </c>
      <c r="D4" s="97"/>
      <c r="E4" s="70"/>
      <c r="F4" s="18"/>
      <c r="G4" s="18"/>
      <c r="H4" s="18"/>
      <c r="I4" s="18"/>
      <c r="J4" s="18"/>
      <c r="K4" s="8">
        <v>15601</v>
      </c>
      <c r="L4" s="8">
        <v>4066</v>
      </c>
      <c r="M4" s="8">
        <v>28161</v>
      </c>
      <c r="N4" s="8">
        <v>25645</v>
      </c>
      <c r="O4" s="8">
        <v>13028</v>
      </c>
      <c r="P4" s="8">
        <f>SUM($F$4:$O$4)</f>
        <v>86501</v>
      </c>
    </row>
    <row r="5" spans="1:16" ht="9.75" customHeight="1">
      <c r="A5" s="77"/>
      <c r="B5" s="19"/>
      <c r="C5" s="20"/>
      <c r="D5" s="66" t="s">
        <v>46</v>
      </c>
      <c r="E5" s="57"/>
      <c r="F5" s="18"/>
      <c r="G5" s="18"/>
      <c r="H5" s="18"/>
      <c r="I5" s="18"/>
      <c r="J5" s="18"/>
      <c r="K5" s="8">
        <v>15601</v>
      </c>
      <c r="L5" s="8">
        <v>4066</v>
      </c>
      <c r="M5" s="8">
        <v>28161</v>
      </c>
      <c r="N5" s="8">
        <v>25645</v>
      </c>
      <c r="O5" s="8">
        <v>13028</v>
      </c>
      <c r="P5" s="8">
        <f>SUM($F$5:$O$5)</f>
        <v>86501</v>
      </c>
    </row>
    <row r="6" spans="1:16" ht="9.75" customHeight="1">
      <c r="A6" s="77"/>
      <c r="B6" s="19"/>
      <c r="C6" s="20"/>
      <c r="D6" s="66" t="s">
        <v>47</v>
      </c>
      <c r="E6" s="57"/>
      <c r="F6" s="18"/>
      <c r="G6" s="18"/>
      <c r="H6" s="18"/>
      <c r="I6" s="18"/>
      <c r="J6" s="18"/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f>SUM($F$6:$O$6)</f>
        <v>0</v>
      </c>
    </row>
    <row r="7" spans="1:16" ht="9.75" customHeight="1">
      <c r="A7" s="77"/>
      <c r="B7" s="19"/>
      <c r="C7" s="20"/>
      <c r="D7" s="66" t="s">
        <v>48</v>
      </c>
      <c r="E7" s="57"/>
      <c r="F7" s="18"/>
      <c r="G7" s="18"/>
      <c r="H7" s="18"/>
      <c r="I7" s="18"/>
      <c r="J7" s="18"/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>SUM($F$7:$O$7)</f>
        <v>0</v>
      </c>
    </row>
    <row r="8" spans="1:16" ht="9.75" customHeight="1">
      <c r="A8" s="77"/>
      <c r="B8" s="19"/>
      <c r="C8" s="21"/>
      <c r="D8" s="66" t="s">
        <v>18</v>
      </c>
      <c r="E8" s="57"/>
      <c r="F8" s="18"/>
      <c r="G8" s="18"/>
      <c r="H8" s="18"/>
      <c r="I8" s="18"/>
      <c r="J8" s="18"/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SUM($F$8:$O$8)</f>
        <v>0</v>
      </c>
    </row>
    <row r="9" spans="1:16" ht="9.75" customHeight="1">
      <c r="A9" s="77"/>
      <c r="B9" s="22"/>
      <c r="C9" s="68" t="s">
        <v>49</v>
      </c>
      <c r="D9" s="69"/>
      <c r="E9" s="70"/>
      <c r="F9" s="18"/>
      <c r="G9" s="18"/>
      <c r="H9" s="18"/>
      <c r="I9" s="18"/>
      <c r="J9" s="18"/>
      <c r="K9" s="8">
        <v>8784</v>
      </c>
      <c r="L9" s="8">
        <v>4145</v>
      </c>
      <c r="M9" s="8">
        <v>27625</v>
      </c>
      <c r="N9" s="8">
        <v>22098</v>
      </c>
      <c r="O9" s="8">
        <v>8731</v>
      </c>
      <c r="P9" s="8">
        <f>SUM($F$9:$O$9)</f>
        <v>71383</v>
      </c>
    </row>
    <row r="10" spans="1:16" ht="9.75" customHeight="1">
      <c r="A10" s="77"/>
      <c r="B10" s="22"/>
      <c r="C10" s="23"/>
      <c r="D10" s="55" t="s">
        <v>17</v>
      </c>
      <c r="E10" s="57"/>
      <c r="F10" s="18"/>
      <c r="G10" s="18"/>
      <c r="H10" s="18"/>
      <c r="I10" s="18"/>
      <c r="J10" s="18"/>
      <c r="K10" s="8">
        <v>0</v>
      </c>
      <c r="L10" s="8">
        <v>0</v>
      </c>
      <c r="M10" s="8">
        <v>0</v>
      </c>
      <c r="N10" s="8">
        <v>0</v>
      </c>
      <c r="O10" s="8">
        <v>35</v>
      </c>
      <c r="P10" s="8">
        <f>SUM($F$10:$O$10)</f>
        <v>35</v>
      </c>
    </row>
    <row r="11" spans="1:16" ht="9.75" customHeight="1">
      <c r="A11" s="77"/>
      <c r="B11" s="22"/>
      <c r="C11" s="23"/>
      <c r="D11" s="55" t="s">
        <v>50</v>
      </c>
      <c r="E11" s="57"/>
      <c r="F11" s="18"/>
      <c r="G11" s="18"/>
      <c r="H11" s="18"/>
      <c r="I11" s="18"/>
      <c r="J11" s="18"/>
      <c r="K11" s="8">
        <v>0</v>
      </c>
      <c r="L11" s="8">
        <v>2890</v>
      </c>
      <c r="M11" s="8">
        <v>0</v>
      </c>
      <c r="N11" s="8">
        <v>0</v>
      </c>
      <c r="O11" s="8">
        <v>0</v>
      </c>
      <c r="P11" s="8">
        <f>SUM($F$11:$O$11)</f>
        <v>2890</v>
      </c>
    </row>
    <row r="12" spans="1:16" ht="9.75" customHeight="1">
      <c r="A12" s="77"/>
      <c r="B12" s="22"/>
      <c r="C12" s="23"/>
      <c r="D12" s="55" t="s">
        <v>51</v>
      </c>
      <c r="E12" s="57"/>
      <c r="F12" s="18"/>
      <c r="G12" s="18"/>
      <c r="H12" s="18"/>
      <c r="I12" s="18"/>
      <c r="J12" s="18"/>
      <c r="K12" s="8">
        <v>5237</v>
      </c>
      <c r="L12" s="8">
        <v>819</v>
      </c>
      <c r="M12" s="8">
        <v>26984</v>
      </c>
      <c r="N12" s="8">
        <v>21338</v>
      </c>
      <c r="O12" s="8">
        <v>8413</v>
      </c>
      <c r="P12" s="8">
        <f>SUM($F$12:$O$12)</f>
        <v>62791</v>
      </c>
    </row>
    <row r="13" spans="1:16" ht="9.75" customHeight="1">
      <c r="A13" s="77"/>
      <c r="B13" s="22"/>
      <c r="C13" s="23"/>
      <c r="D13" s="68" t="s">
        <v>18</v>
      </c>
      <c r="E13" s="70"/>
      <c r="F13" s="18"/>
      <c r="G13" s="18"/>
      <c r="H13" s="18"/>
      <c r="I13" s="18"/>
      <c r="J13" s="18"/>
      <c r="K13" s="8">
        <v>3547</v>
      </c>
      <c r="L13" s="8">
        <v>436</v>
      </c>
      <c r="M13" s="8">
        <v>641</v>
      </c>
      <c r="N13" s="8">
        <v>760</v>
      </c>
      <c r="O13" s="8">
        <v>283</v>
      </c>
      <c r="P13" s="8">
        <f>SUM($F$13:$O$13)</f>
        <v>5667</v>
      </c>
    </row>
    <row r="14" spans="1:16" ht="9.75" customHeight="1">
      <c r="A14" s="77"/>
      <c r="B14" s="69" t="s">
        <v>52</v>
      </c>
      <c r="C14" s="69"/>
      <c r="D14" s="69"/>
      <c r="E14" s="70"/>
      <c r="F14" s="18"/>
      <c r="G14" s="18"/>
      <c r="H14" s="18"/>
      <c r="I14" s="18"/>
      <c r="J14" s="18"/>
      <c r="K14" s="8">
        <v>24385</v>
      </c>
      <c r="L14" s="8">
        <v>4295</v>
      </c>
      <c r="M14" s="8">
        <v>50070</v>
      </c>
      <c r="N14" s="8">
        <v>32149</v>
      </c>
      <c r="O14" s="8">
        <v>16477</v>
      </c>
      <c r="P14" s="8">
        <f>SUM($F$14:$O$14)</f>
        <v>127376</v>
      </c>
    </row>
    <row r="15" spans="1:16" ht="9.75" customHeight="1">
      <c r="A15" s="77"/>
      <c r="B15" s="24"/>
      <c r="C15" s="68" t="s">
        <v>53</v>
      </c>
      <c r="D15" s="69"/>
      <c r="E15" s="70"/>
      <c r="F15" s="18"/>
      <c r="G15" s="18"/>
      <c r="H15" s="18"/>
      <c r="I15" s="18"/>
      <c r="J15" s="18"/>
      <c r="K15" s="8">
        <v>14931</v>
      </c>
      <c r="L15" s="8">
        <v>3503</v>
      </c>
      <c r="M15" s="8">
        <v>42872</v>
      </c>
      <c r="N15" s="8">
        <v>24579</v>
      </c>
      <c r="O15" s="8">
        <v>13517</v>
      </c>
      <c r="P15" s="8">
        <f>SUM($F$15:$O$15)</f>
        <v>99402</v>
      </c>
    </row>
    <row r="16" spans="1:16" ht="9.75" customHeight="1">
      <c r="A16" s="77"/>
      <c r="B16" s="22"/>
      <c r="C16" s="23"/>
      <c r="D16" s="55" t="s">
        <v>54</v>
      </c>
      <c r="E16" s="57"/>
      <c r="F16" s="18"/>
      <c r="G16" s="18"/>
      <c r="H16" s="18"/>
      <c r="I16" s="18"/>
      <c r="J16" s="18"/>
      <c r="K16" s="8">
        <v>5106</v>
      </c>
      <c r="L16" s="8">
        <v>0</v>
      </c>
      <c r="M16" s="8">
        <v>15641</v>
      </c>
      <c r="N16" s="8">
        <v>5064</v>
      </c>
      <c r="O16" s="8">
        <v>0</v>
      </c>
      <c r="P16" s="8">
        <f>SUM($F$16:$O$16)</f>
        <v>25811</v>
      </c>
    </row>
    <row r="17" spans="1:16" ht="9.75" customHeight="1">
      <c r="A17" s="77"/>
      <c r="B17" s="22"/>
      <c r="C17" s="23"/>
      <c r="D17" s="55" t="s">
        <v>55</v>
      </c>
      <c r="E17" s="57"/>
      <c r="F17" s="18"/>
      <c r="G17" s="18"/>
      <c r="H17" s="18"/>
      <c r="I17" s="18"/>
      <c r="J17" s="18"/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SUM($F$17:$O$17)</f>
        <v>0</v>
      </c>
    </row>
    <row r="18" spans="1:16" ht="9.75" customHeight="1">
      <c r="A18" s="77"/>
      <c r="B18" s="22"/>
      <c r="C18" s="25"/>
      <c r="D18" s="55" t="s">
        <v>18</v>
      </c>
      <c r="E18" s="57"/>
      <c r="F18" s="18"/>
      <c r="G18" s="18"/>
      <c r="H18" s="18"/>
      <c r="I18" s="18"/>
      <c r="J18" s="18"/>
      <c r="K18" s="8">
        <v>9825</v>
      </c>
      <c r="L18" s="8">
        <v>3503</v>
      </c>
      <c r="M18" s="8">
        <v>27231</v>
      </c>
      <c r="N18" s="8">
        <v>19515</v>
      </c>
      <c r="O18" s="8">
        <v>13517</v>
      </c>
      <c r="P18" s="8">
        <f>SUM($F$18:$O$18)</f>
        <v>73591</v>
      </c>
    </row>
    <row r="19" spans="1:16" ht="9.75" customHeight="1">
      <c r="A19" s="77"/>
      <c r="B19" s="22"/>
      <c r="C19" s="68" t="s">
        <v>56</v>
      </c>
      <c r="D19" s="69"/>
      <c r="E19" s="70"/>
      <c r="F19" s="18"/>
      <c r="G19" s="18"/>
      <c r="H19" s="18"/>
      <c r="I19" s="18"/>
      <c r="J19" s="18"/>
      <c r="K19" s="8">
        <v>9454</v>
      </c>
      <c r="L19" s="8">
        <v>792</v>
      </c>
      <c r="M19" s="8">
        <v>7198</v>
      </c>
      <c r="N19" s="8">
        <v>7570</v>
      </c>
      <c r="O19" s="8">
        <v>2960</v>
      </c>
      <c r="P19" s="8">
        <f>SUM($F$19:$O$19)</f>
        <v>27974</v>
      </c>
    </row>
    <row r="20" spans="1:16" ht="9.75" customHeight="1">
      <c r="A20" s="77"/>
      <c r="B20" s="22"/>
      <c r="C20" s="23"/>
      <c r="D20" s="68" t="s">
        <v>57</v>
      </c>
      <c r="E20" s="70"/>
      <c r="F20" s="18"/>
      <c r="G20" s="18"/>
      <c r="H20" s="18"/>
      <c r="I20" s="18"/>
      <c r="J20" s="18"/>
      <c r="K20" s="8">
        <v>9454</v>
      </c>
      <c r="L20" s="8">
        <v>792</v>
      </c>
      <c r="M20" s="8">
        <v>7198</v>
      </c>
      <c r="N20" s="8">
        <v>7570</v>
      </c>
      <c r="O20" s="8">
        <v>2960</v>
      </c>
      <c r="P20" s="8">
        <f>SUM($F$20:$O$20)</f>
        <v>27974</v>
      </c>
    </row>
    <row r="21" spans="1:16" ht="9.75" customHeight="1">
      <c r="A21" s="77"/>
      <c r="B21" s="22"/>
      <c r="C21" s="23"/>
      <c r="D21" s="23"/>
      <c r="E21" s="26" t="s">
        <v>58</v>
      </c>
      <c r="F21" s="27"/>
      <c r="G21" s="27"/>
      <c r="H21" s="27"/>
      <c r="I21" s="27"/>
      <c r="J21" s="27"/>
      <c r="K21" s="8">
        <v>9454</v>
      </c>
      <c r="L21" s="8">
        <v>792</v>
      </c>
      <c r="M21" s="8">
        <v>7198</v>
      </c>
      <c r="N21" s="8">
        <v>7570</v>
      </c>
      <c r="O21" s="8">
        <v>2960</v>
      </c>
      <c r="P21" s="8">
        <f>SUM($F$21:$O$21)</f>
        <v>27974</v>
      </c>
    </row>
    <row r="22" spans="1:16" ht="9.75" customHeight="1">
      <c r="A22" s="77"/>
      <c r="B22" s="22"/>
      <c r="C22" s="23"/>
      <c r="D22" s="25"/>
      <c r="E22" s="26" t="s">
        <v>133</v>
      </c>
      <c r="F22" s="27"/>
      <c r="G22" s="27"/>
      <c r="H22" s="27"/>
      <c r="I22" s="27"/>
      <c r="J22" s="27"/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>SUM($F$22:$O$22)</f>
        <v>0</v>
      </c>
    </row>
    <row r="23" spans="1:16" ht="9.75" customHeight="1">
      <c r="A23" s="77"/>
      <c r="B23" s="28"/>
      <c r="C23" s="25"/>
      <c r="D23" s="55" t="s">
        <v>18</v>
      </c>
      <c r="E23" s="57"/>
      <c r="F23" s="18"/>
      <c r="G23" s="18"/>
      <c r="H23" s="18"/>
      <c r="I23" s="18"/>
      <c r="J23" s="18"/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>SUM($F$23:$O$23)</f>
        <v>0</v>
      </c>
    </row>
    <row r="24" spans="1:16" ht="9.75" customHeight="1">
      <c r="A24" s="101"/>
      <c r="B24" s="55" t="s">
        <v>59</v>
      </c>
      <c r="C24" s="56"/>
      <c r="D24" s="56"/>
      <c r="E24" s="57"/>
      <c r="F24" s="18"/>
      <c r="G24" s="18"/>
      <c r="H24" s="18"/>
      <c r="I24" s="18"/>
      <c r="J24" s="18"/>
      <c r="K24" s="8">
        <v>0</v>
      </c>
      <c r="L24" s="8">
        <v>3916</v>
      </c>
      <c r="M24" s="8">
        <v>5716</v>
      </c>
      <c r="N24" s="8">
        <v>15594</v>
      </c>
      <c r="O24" s="8">
        <v>5282</v>
      </c>
      <c r="P24" s="8">
        <f>SUM($F$24:$O$24)</f>
        <v>30508</v>
      </c>
    </row>
    <row r="25" spans="1:16" ht="9.75" customHeight="1">
      <c r="A25" s="94" t="s">
        <v>60</v>
      </c>
      <c r="B25" s="97" t="s">
        <v>61</v>
      </c>
      <c r="C25" s="97"/>
      <c r="D25" s="97"/>
      <c r="E25" s="98"/>
      <c r="F25" s="18"/>
      <c r="G25" s="18"/>
      <c r="H25" s="18"/>
      <c r="I25" s="18"/>
      <c r="J25" s="18"/>
      <c r="K25" s="8">
        <v>166747</v>
      </c>
      <c r="L25" s="8">
        <v>17966</v>
      </c>
      <c r="M25" s="8">
        <v>65304</v>
      </c>
      <c r="N25" s="8">
        <v>66884</v>
      </c>
      <c r="O25" s="8">
        <v>24755</v>
      </c>
      <c r="P25" s="8">
        <f>SUM($F$25:$O$25)</f>
        <v>341656</v>
      </c>
    </row>
    <row r="26" spans="1:16" ht="9.75" customHeight="1">
      <c r="A26" s="95"/>
      <c r="B26" s="17"/>
      <c r="C26" s="99" t="s">
        <v>62</v>
      </c>
      <c r="D26" s="69"/>
      <c r="E26" s="70"/>
      <c r="F26" s="18"/>
      <c r="G26" s="18"/>
      <c r="H26" s="18"/>
      <c r="I26" s="18"/>
      <c r="J26" s="18"/>
      <c r="K26" s="8">
        <v>45600</v>
      </c>
      <c r="L26" s="8">
        <v>9300</v>
      </c>
      <c r="M26" s="8">
        <v>20400</v>
      </c>
      <c r="N26" s="8">
        <v>12200</v>
      </c>
      <c r="O26" s="8">
        <v>4400</v>
      </c>
      <c r="P26" s="8">
        <f>SUM($F$26:$O$26)</f>
        <v>91900</v>
      </c>
    </row>
    <row r="27" spans="1:16" ht="9.75" customHeight="1">
      <c r="A27" s="95"/>
      <c r="B27" s="17"/>
      <c r="C27" s="21"/>
      <c r="D27" s="55" t="s">
        <v>63</v>
      </c>
      <c r="E27" s="57"/>
      <c r="F27" s="18"/>
      <c r="G27" s="18"/>
      <c r="H27" s="18"/>
      <c r="I27" s="18"/>
      <c r="J27" s="18"/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>SUM($F$27:$O$27)</f>
        <v>0</v>
      </c>
    </row>
    <row r="28" spans="1:16" ht="9.75" customHeight="1">
      <c r="A28" s="95"/>
      <c r="B28" s="19"/>
      <c r="C28" s="66" t="s">
        <v>64</v>
      </c>
      <c r="D28" s="56"/>
      <c r="E28" s="57"/>
      <c r="F28" s="18"/>
      <c r="G28" s="18"/>
      <c r="H28" s="18"/>
      <c r="I28" s="18"/>
      <c r="J28" s="18"/>
      <c r="K28" s="8">
        <v>23102</v>
      </c>
      <c r="L28" s="8">
        <v>0</v>
      </c>
      <c r="M28" s="8">
        <v>880</v>
      </c>
      <c r="N28" s="8">
        <v>10862</v>
      </c>
      <c r="O28" s="8">
        <v>4763</v>
      </c>
      <c r="P28" s="8">
        <f>SUM($F$28:$O$28)</f>
        <v>39607</v>
      </c>
    </row>
    <row r="29" spans="1:16" ht="9.75" customHeight="1">
      <c r="A29" s="95"/>
      <c r="B29" s="19"/>
      <c r="C29" s="66" t="s">
        <v>65</v>
      </c>
      <c r="D29" s="56"/>
      <c r="E29" s="57"/>
      <c r="F29" s="18"/>
      <c r="G29" s="18"/>
      <c r="H29" s="18"/>
      <c r="I29" s="18"/>
      <c r="J29" s="18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>SUM($F$29:$O$29)</f>
        <v>0</v>
      </c>
    </row>
    <row r="30" spans="1:16" ht="9.75" customHeight="1">
      <c r="A30" s="95"/>
      <c r="B30" s="19"/>
      <c r="C30" s="66" t="s">
        <v>66</v>
      </c>
      <c r="D30" s="56"/>
      <c r="E30" s="57"/>
      <c r="F30" s="18"/>
      <c r="G30" s="18"/>
      <c r="H30" s="18"/>
      <c r="I30" s="18"/>
      <c r="J30" s="18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>SUM($F$30:$O$30)</f>
        <v>0</v>
      </c>
    </row>
    <row r="31" spans="1:16" ht="9.75" customHeight="1">
      <c r="A31" s="95"/>
      <c r="B31" s="22"/>
      <c r="C31" s="55" t="s">
        <v>17</v>
      </c>
      <c r="D31" s="56"/>
      <c r="E31" s="57"/>
      <c r="F31" s="18"/>
      <c r="G31" s="18"/>
      <c r="H31" s="18"/>
      <c r="I31" s="18"/>
      <c r="J31" s="18"/>
      <c r="K31" s="8">
        <v>66120</v>
      </c>
      <c r="L31" s="8">
        <v>6187</v>
      </c>
      <c r="M31" s="8">
        <v>28414</v>
      </c>
      <c r="N31" s="8">
        <v>37363</v>
      </c>
      <c r="O31" s="8">
        <v>9586</v>
      </c>
      <c r="P31" s="8">
        <f>SUM($F$31:$O$31)</f>
        <v>147670</v>
      </c>
    </row>
    <row r="32" spans="1:16" ht="9.75" customHeight="1">
      <c r="A32" s="95"/>
      <c r="B32" s="22"/>
      <c r="C32" s="55" t="s">
        <v>50</v>
      </c>
      <c r="D32" s="56"/>
      <c r="E32" s="57"/>
      <c r="F32" s="18"/>
      <c r="G32" s="18"/>
      <c r="H32" s="18"/>
      <c r="I32" s="18"/>
      <c r="J32" s="18"/>
      <c r="K32" s="8">
        <v>18755</v>
      </c>
      <c r="L32" s="8">
        <v>0</v>
      </c>
      <c r="M32" s="8">
        <v>5677</v>
      </c>
      <c r="N32" s="8">
        <v>0</v>
      </c>
      <c r="O32" s="8">
        <v>3361</v>
      </c>
      <c r="P32" s="8">
        <f>SUM($F$32:$O$32)</f>
        <v>27793</v>
      </c>
    </row>
    <row r="33" spans="1:16" ht="9.75" customHeight="1">
      <c r="A33" s="95"/>
      <c r="B33" s="22"/>
      <c r="C33" s="55" t="s">
        <v>67</v>
      </c>
      <c r="D33" s="56"/>
      <c r="E33" s="57"/>
      <c r="F33" s="18"/>
      <c r="G33" s="18"/>
      <c r="H33" s="18"/>
      <c r="I33" s="18"/>
      <c r="J33" s="18"/>
      <c r="K33" s="8">
        <v>13170</v>
      </c>
      <c r="L33" s="8">
        <v>2479</v>
      </c>
      <c r="M33" s="8">
        <v>9933</v>
      </c>
      <c r="N33" s="8">
        <v>6459</v>
      </c>
      <c r="O33" s="8">
        <v>2645</v>
      </c>
      <c r="P33" s="8">
        <f>SUM($F$33:$O$33)</f>
        <v>34686</v>
      </c>
    </row>
    <row r="34" spans="1:16" ht="9.75" customHeight="1">
      <c r="A34" s="95"/>
      <c r="B34" s="28"/>
      <c r="C34" s="55" t="s">
        <v>18</v>
      </c>
      <c r="D34" s="56"/>
      <c r="E34" s="57"/>
      <c r="F34" s="18"/>
      <c r="G34" s="18"/>
      <c r="H34" s="18"/>
      <c r="I34" s="18"/>
      <c r="J34" s="18"/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>SUM($F$34:$O$34)</f>
        <v>0</v>
      </c>
    </row>
    <row r="35" spans="1:16" ht="9.75" customHeight="1">
      <c r="A35" s="95"/>
      <c r="B35" s="68" t="s">
        <v>68</v>
      </c>
      <c r="C35" s="69"/>
      <c r="D35" s="69"/>
      <c r="E35" s="70"/>
      <c r="F35" s="18"/>
      <c r="G35" s="18"/>
      <c r="H35" s="18"/>
      <c r="I35" s="18"/>
      <c r="J35" s="18"/>
      <c r="K35" s="8">
        <v>166747</v>
      </c>
      <c r="L35" s="8">
        <v>18758</v>
      </c>
      <c r="M35" s="8">
        <v>70856</v>
      </c>
      <c r="N35" s="8">
        <v>83177</v>
      </c>
      <c r="O35" s="8">
        <v>29512</v>
      </c>
      <c r="P35" s="8">
        <f>SUM($F$35:$O$35)</f>
        <v>369050</v>
      </c>
    </row>
    <row r="36" spans="1:16" ht="9.75" customHeight="1">
      <c r="A36" s="95"/>
      <c r="B36" s="29"/>
      <c r="C36" s="68" t="s">
        <v>69</v>
      </c>
      <c r="D36" s="69"/>
      <c r="E36" s="70"/>
      <c r="F36" s="18"/>
      <c r="G36" s="18"/>
      <c r="H36" s="18"/>
      <c r="I36" s="18"/>
      <c r="J36" s="18"/>
      <c r="K36" s="8">
        <v>151374</v>
      </c>
      <c r="L36" s="8">
        <v>18758</v>
      </c>
      <c r="M36" s="8">
        <v>65304</v>
      </c>
      <c r="N36" s="8">
        <v>66884</v>
      </c>
      <c r="O36" s="8">
        <v>21394</v>
      </c>
      <c r="P36" s="8">
        <f>SUM($F$36:$O$36)</f>
        <v>323714</v>
      </c>
    </row>
    <row r="37" spans="1:16" ht="9.75" customHeight="1">
      <c r="A37" s="95"/>
      <c r="B37" s="23"/>
      <c r="C37" s="23"/>
      <c r="D37" s="55" t="s">
        <v>54</v>
      </c>
      <c r="E37" s="57"/>
      <c r="F37" s="18"/>
      <c r="G37" s="18"/>
      <c r="H37" s="18"/>
      <c r="I37" s="18"/>
      <c r="J37" s="18"/>
      <c r="K37" s="8">
        <v>7659</v>
      </c>
      <c r="L37" s="8">
        <v>0</v>
      </c>
      <c r="M37" s="8">
        <v>0</v>
      </c>
      <c r="N37" s="8">
        <v>8644</v>
      </c>
      <c r="O37" s="8">
        <v>0</v>
      </c>
      <c r="P37" s="8">
        <f>SUM($F$37:$O$37)</f>
        <v>16303</v>
      </c>
    </row>
    <row r="38" spans="1:16" ht="9.75" customHeight="1">
      <c r="A38" s="95"/>
      <c r="B38" s="23"/>
      <c r="C38" s="25"/>
      <c r="D38" s="55" t="s">
        <v>70</v>
      </c>
      <c r="E38" s="57"/>
      <c r="F38" s="18"/>
      <c r="G38" s="18"/>
      <c r="H38" s="18"/>
      <c r="I38" s="18"/>
      <c r="J38" s="18"/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>SUM($F$38:$O$38)</f>
        <v>0</v>
      </c>
    </row>
    <row r="39" spans="1:16" ht="9.75" customHeight="1">
      <c r="A39" s="95"/>
      <c r="B39" s="23"/>
      <c r="C39" s="68" t="s">
        <v>71</v>
      </c>
      <c r="D39" s="69"/>
      <c r="E39" s="70"/>
      <c r="F39" s="18"/>
      <c r="G39" s="18"/>
      <c r="H39" s="18"/>
      <c r="I39" s="18"/>
      <c r="J39" s="18"/>
      <c r="K39" s="8">
        <v>15373</v>
      </c>
      <c r="L39" s="8">
        <v>0</v>
      </c>
      <c r="M39" s="8">
        <v>5552</v>
      </c>
      <c r="N39" s="8">
        <v>16293</v>
      </c>
      <c r="O39" s="8">
        <v>4757</v>
      </c>
      <c r="P39" s="8">
        <f>SUM($F$39:$O$39)</f>
        <v>41975</v>
      </c>
    </row>
    <row r="40" spans="1:16" ht="9.75" customHeight="1">
      <c r="A40" s="95"/>
      <c r="B40" s="23"/>
      <c r="C40" s="23"/>
      <c r="D40" s="55" t="s">
        <v>72</v>
      </c>
      <c r="E40" s="57"/>
      <c r="F40" s="18"/>
      <c r="G40" s="18"/>
      <c r="H40" s="18"/>
      <c r="I40" s="18"/>
      <c r="J40" s="18"/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>SUM($F$40:$O$40)</f>
        <v>0</v>
      </c>
    </row>
    <row r="41" spans="1:16" ht="9.75" customHeight="1">
      <c r="A41" s="95"/>
      <c r="B41" s="23"/>
      <c r="C41" s="25"/>
      <c r="D41" s="55" t="s">
        <v>73</v>
      </c>
      <c r="E41" s="57"/>
      <c r="F41" s="18"/>
      <c r="G41" s="18"/>
      <c r="H41" s="18"/>
      <c r="I41" s="18"/>
      <c r="J41" s="18"/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>SUM($F$41:$O$41)</f>
        <v>0</v>
      </c>
    </row>
    <row r="42" spans="1:16" ht="9.75" customHeight="1">
      <c r="A42" s="95"/>
      <c r="B42" s="23"/>
      <c r="C42" s="55" t="s">
        <v>74</v>
      </c>
      <c r="D42" s="56"/>
      <c r="E42" s="57"/>
      <c r="F42" s="18"/>
      <c r="G42" s="18"/>
      <c r="H42" s="18"/>
      <c r="I42" s="18"/>
      <c r="J42" s="18"/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>SUM($F$42:$O$42)</f>
        <v>0</v>
      </c>
    </row>
    <row r="43" spans="1:16" ht="9.75" customHeight="1">
      <c r="A43" s="95"/>
      <c r="B43" s="23"/>
      <c r="C43" s="55" t="s">
        <v>75</v>
      </c>
      <c r="D43" s="56"/>
      <c r="E43" s="57"/>
      <c r="F43" s="18"/>
      <c r="G43" s="18"/>
      <c r="H43" s="18"/>
      <c r="I43" s="18"/>
      <c r="J43" s="18"/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>SUM($F$43:$O$43)</f>
        <v>0</v>
      </c>
    </row>
    <row r="44" spans="1:16" ht="9.75" customHeight="1">
      <c r="A44" s="95"/>
      <c r="B44" s="25"/>
      <c r="C44" s="55" t="s">
        <v>18</v>
      </c>
      <c r="D44" s="56"/>
      <c r="E44" s="57"/>
      <c r="F44" s="18"/>
      <c r="G44" s="18"/>
      <c r="H44" s="18"/>
      <c r="I44" s="18"/>
      <c r="J44" s="18"/>
      <c r="K44" s="8">
        <v>0</v>
      </c>
      <c r="L44" s="8">
        <v>0</v>
      </c>
      <c r="M44" s="8">
        <v>0</v>
      </c>
      <c r="N44" s="8">
        <v>0</v>
      </c>
      <c r="O44" s="8">
        <v>3361</v>
      </c>
      <c r="P44" s="8">
        <f>SUM($F$44:$O$44)</f>
        <v>3361</v>
      </c>
    </row>
    <row r="45" spans="1:16" ht="9.75" customHeight="1">
      <c r="A45" s="96"/>
      <c r="B45" s="56" t="s">
        <v>76</v>
      </c>
      <c r="C45" s="56"/>
      <c r="D45" s="56"/>
      <c r="E45" s="57"/>
      <c r="F45" s="18"/>
      <c r="G45" s="18"/>
      <c r="H45" s="18"/>
      <c r="I45" s="18"/>
      <c r="J45" s="18"/>
      <c r="K45" s="37">
        <v>0</v>
      </c>
      <c r="L45" s="37">
        <v>-792</v>
      </c>
      <c r="M45" s="37">
        <v>-5552</v>
      </c>
      <c r="N45" s="37">
        <v>-16293</v>
      </c>
      <c r="O45" s="37">
        <v>-4757</v>
      </c>
      <c r="P45" s="37">
        <f>SUM($F$45:$O$45)</f>
        <v>-27394</v>
      </c>
    </row>
    <row r="46" spans="1:16" ht="9.75" customHeight="1">
      <c r="A46" s="91" t="s">
        <v>77</v>
      </c>
      <c r="B46" s="56"/>
      <c r="C46" s="56"/>
      <c r="D46" s="56"/>
      <c r="E46" s="57"/>
      <c r="F46" s="18"/>
      <c r="G46" s="18"/>
      <c r="H46" s="18"/>
      <c r="I46" s="18"/>
      <c r="J46" s="18"/>
      <c r="K46" s="37">
        <v>0</v>
      </c>
      <c r="L46" s="37">
        <v>3124</v>
      </c>
      <c r="M46" s="37">
        <v>164</v>
      </c>
      <c r="N46" s="37">
        <v>-699</v>
      </c>
      <c r="O46" s="37">
        <v>525</v>
      </c>
      <c r="P46" s="37">
        <f>SUM($F$46:$O$46)</f>
        <v>3114</v>
      </c>
    </row>
    <row r="47" spans="1:16" ht="9.75" customHeight="1">
      <c r="A47" s="91" t="s">
        <v>78</v>
      </c>
      <c r="B47" s="56"/>
      <c r="C47" s="56"/>
      <c r="D47" s="56"/>
      <c r="E47" s="57"/>
      <c r="F47" s="18"/>
      <c r="G47" s="18"/>
      <c r="H47" s="18"/>
      <c r="I47" s="18"/>
      <c r="J47" s="18"/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f>SUM($F$47:$O$47)</f>
        <v>0</v>
      </c>
    </row>
    <row r="48" spans="1:16" ht="9.75" customHeight="1">
      <c r="A48" s="104" t="s">
        <v>79</v>
      </c>
      <c r="B48" s="69"/>
      <c r="C48" s="69"/>
      <c r="D48" s="69"/>
      <c r="E48" s="70"/>
      <c r="F48" s="18"/>
      <c r="G48" s="18"/>
      <c r="H48" s="18"/>
      <c r="I48" s="18"/>
      <c r="J48" s="18"/>
      <c r="K48" s="8">
        <v>27648</v>
      </c>
      <c r="L48" s="8">
        <v>460</v>
      </c>
      <c r="M48" s="8">
        <v>464</v>
      </c>
      <c r="N48" s="8">
        <v>4245</v>
      </c>
      <c r="O48" s="8">
        <v>565</v>
      </c>
      <c r="P48" s="8">
        <f>SUM($F$48:$O$48)</f>
        <v>33382</v>
      </c>
    </row>
    <row r="49" spans="1:16" ht="9.75" customHeight="1">
      <c r="A49" s="30"/>
      <c r="B49" s="105" t="s">
        <v>80</v>
      </c>
      <c r="C49" s="106"/>
      <c r="D49" s="106"/>
      <c r="E49" s="107"/>
      <c r="F49" s="27"/>
      <c r="G49" s="27"/>
      <c r="H49" s="27"/>
      <c r="I49" s="27"/>
      <c r="J49" s="27"/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f>SUM($F$49:$O$49)</f>
        <v>0</v>
      </c>
    </row>
    <row r="50" spans="1:16" ht="9.75" customHeight="1">
      <c r="A50" s="91" t="s">
        <v>81</v>
      </c>
      <c r="B50" s="56"/>
      <c r="C50" s="56"/>
      <c r="D50" s="56"/>
      <c r="E50" s="57"/>
      <c r="F50" s="18"/>
      <c r="G50" s="18"/>
      <c r="H50" s="18"/>
      <c r="I50" s="18"/>
      <c r="J50" s="18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f>SUM($F$50:$O$50)</f>
        <v>0</v>
      </c>
    </row>
    <row r="51" spans="1:16" ht="9.75" customHeight="1">
      <c r="A51" s="91" t="s">
        <v>82</v>
      </c>
      <c r="B51" s="92"/>
      <c r="C51" s="92"/>
      <c r="D51" s="92"/>
      <c r="E51" s="93"/>
      <c r="F51" s="18"/>
      <c r="G51" s="18"/>
      <c r="H51" s="18"/>
      <c r="I51" s="18"/>
      <c r="J51" s="18"/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f>SUM($F$51:$O$51)</f>
        <v>0</v>
      </c>
    </row>
    <row r="52" spans="1:16" ht="9.75" customHeight="1">
      <c r="A52" s="91" t="s">
        <v>83</v>
      </c>
      <c r="B52" s="92"/>
      <c r="C52" s="92"/>
      <c r="D52" s="92"/>
      <c r="E52" s="93"/>
      <c r="F52" s="18"/>
      <c r="G52" s="18"/>
      <c r="H52" s="18"/>
      <c r="I52" s="18"/>
      <c r="J52" s="18"/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f>SUM($F$52:$O$52)</f>
        <v>0</v>
      </c>
    </row>
    <row r="53" spans="1:16" ht="9.75" customHeight="1">
      <c r="A53" s="91" t="s">
        <v>84</v>
      </c>
      <c r="B53" s="56"/>
      <c r="C53" s="56"/>
      <c r="D53" s="56"/>
      <c r="E53" s="57"/>
      <c r="F53" s="18"/>
      <c r="G53" s="18"/>
      <c r="H53" s="18"/>
      <c r="I53" s="18"/>
      <c r="J53" s="18"/>
      <c r="K53" s="8">
        <v>27648</v>
      </c>
      <c r="L53" s="8">
        <v>3584</v>
      </c>
      <c r="M53" s="8">
        <v>628</v>
      </c>
      <c r="N53" s="8">
        <v>3546</v>
      </c>
      <c r="O53" s="8">
        <v>1090</v>
      </c>
      <c r="P53" s="8">
        <f>SUM($F$53:$O$53)</f>
        <v>36496</v>
      </c>
    </row>
    <row r="54" spans="1:16" ht="9.75" customHeight="1">
      <c r="A54" s="104" t="s">
        <v>85</v>
      </c>
      <c r="B54" s="69"/>
      <c r="C54" s="69"/>
      <c r="D54" s="69"/>
      <c r="E54" s="70"/>
      <c r="F54" s="18"/>
      <c r="G54" s="18"/>
      <c r="H54" s="18"/>
      <c r="I54" s="18"/>
      <c r="J54" s="18"/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f>SUM($F$54:$O$54)</f>
        <v>0</v>
      </c>
    </row>
    <row r="55" spans="1:16" ht="9.75" customHeight="1">
      <c r="A55" s="31"/>
      <c r="B55" s="55" t="s">
        <v>86</v>
      </c>
      <c r="C55" s="106"/>
      <c r="D55" s="106"/>
      <c r="E55" s="107"/>
      <c r="F55" s="27"/>
      <c r="G55" s="27"/>
      <c r="H55" s="27"/>
      <c r="I55" s="27"/>
      <c r="J55" s="27"/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f>SUM($F$55:$O$55)</f>
        <v>0</v>
      </c>
    </row>
    <row r="56" spans="1:16" ht="9.75" customHeight="1">
      <c r="A56" s="31"/>
      <c r="B56" s="55" t="s">
        <v>62</v>
      </c>
      <c r="C56" s="106"/>
      <c r="D56" s="106"/>
      <c r="E56" s="107"/>
      <c r="F56" s="27"/>
      <c r="G56" s="27"/>
      <c r="H56" s="27"/>
      <c r="I56" s="27"/>
      <c r="J56" s="27"/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f>SUM($F$56:$O$56)</f>
        <v>0</v>
      </c>
    </row>
    <row r="57" spans="1:16" ht="9.75" customHeight="1">
      <c r="A57" s="30"/>
      <c r="B57" s="55" t="s">
        <v>18</v>
      </c>
      <c r="C57" s="106"/>
      <c r="D57" s="106"/>
      <c r="E57" s="107"/>
      <c r="F57" s="27"/>
      <c r="G57" s="27"/>
      <c r="H57" s="27"/>
      <c r="I57" s="27"/>
      <c r="J57" s="27"/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f>SUM($F$57:$O$57)</f>
        <v>0</v>
      </c>
    </row>
    <row r="58" spans="1:16" ht="9.75" customHeight="1">
      <c r="A58" s="91" t="s">
        <v>87</v>
      </c>
      <c r="B58" s="56"/>
      <c r="C58" s="56"/>
      <c r="D58" s="56"/>
      <c r="E58" s="57"/>
      <c r="F58" s="18"/>
      <c r="G58" s="18"/>
      <c r="H58" s="18"/>
      <c r="I58" s="18"/>
      <c r="J58" s="18"/>
      <c r="K58" s="8">
        <v>27648</v>
      </c>
      <c r="L58" s="8">
        <v>0</v>
      </c>
      <c r="M58" s="8">
        <v>0</v>
      </c>
      <c r="N58" s="8">
        <v>0</v>
      </c>
      <c r="O58" s="8">
        <v>0</v>
      </c>
      <c r="P58" s="8">
        <f>SUM($F$58:$O$58)</f>
        <v>27648</v>
      </c>
    </row>
    <row r="59" spans="1:16" ht="9.75" customHeight="1">
      <c r="A59" s="108" t="s">
        <v>88</v>
      </c>
      <c r="B59" s="109"/>
      <c r="C59" s="109"/>
      <c r="D59" s="110"/>
      <c r="E59" s="26" t="s">
        <v>89</v>
      </c>
      <c r="F59" s="27"/>
      <c r="G59" s="27"/>
      <c r="H59" s="27"/>
      <c r="I59" s="27"/>
      <c r="J59" s="27"/>
      <c r="K59" s="8">
        <v>0</v>
      </c>
      <c r="L59" s="8">
        <v>3584</v>
      </c>
      <c r="M59" s="8">
        <v>628</v>
      </c>
      <c r="N59" s="8">
        <v>3546</v>
      </c>
      <c r="O59" s="8">
        <v>1090</v>
      </c>
      <c r="P59" s="8">
        <f>SUM($F$59:$O$59)</f>
        <v>8848</v>
      </c>
    </row>
    <row r="60" spans="1:16" ht="9.75" customHeight="1">
      <c r="A60" s="111"/>
      <c r="B60" s="82"/>
      <c r="C60" s="82"/>
      <c r="D60" s="112"/>
      <c r="E60" s="26" t="s">
        <v>127</v>
      </c>
      <c r="F60" s="27"/>
      <c r="G60" s="27"/>
      <c r="H60" s="27"/>
      <c r="I60" s="27"/>
      <c r="J60" s="27"/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f>SUM($F$60:$O$60)</f>
        <v>0</v>
      </c>
    </row>
    <row r="61" spans="1:16" ht="9.75" customHeight="1">
      <c r="A61" s="91" t="s">
        <v>137</v>
      </c>
      <c r="B61" s="92"/>
      <c r="C61" s="92"/>
      <c r="D61" s="92"/>
      <c r="E61" s="93"/>
      <c r="F61" s="48"/>
      <c r="G61" s="44"/>
      <c r="H61" s="44"/>
      <c r="I61" s="44"/>
      <c r="J61" s="44"/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>SUM($F$61:$O$61)</f>
        <v>0</v>
      </c>
    </row>
    <row r="62" spans="1:16" ht="9.75" customHeight="1">
      <c r="A62" s="113" t="s">
        <v>90</v>
      </c>
      <c r="B62" s="89"/>
      <c r="C62" s="89" t="s">
        <v>62</v>
      </c>
      <c r="D62" s="116" t="s">
        <v>128</v>
      </c>
      <c r="E62" s="117"/>
      <c r="F62" s="18"/>
      <c r="G62" s="18"/>
      <c r="H62" s="18"/>
      <c r="I62" s="18"/>
      <c r="J62" s="18"/>
      <c r="K62" s="47">
        <v>45600</v>
      </c>
      <c r="L62" s="47">
        <v>9300</v>
      </c>
      <c r="M62" s="47">
        <v>20400</v>
      </c>
      <c r="N62" s="47">
        <v>12200</v>
      </c>
      <c r="O62" s="47">
        <v>4400</v>
      </c>
      <c r="P62" s="8">
        <f>SUM($F$62:$O$62)</f>
        <v>91900</v>
      </c>
    </row>
    <row r="63" spans="1:16" ht="9.75" customHeight="1">
      <c r="A63" s="114"/>
      <c r="B63" s="115"/>
      <c r="C63" s="115"/>
      <c r="D63" s="55" t="s">
        <v>129</v>
      </c>
      <c r="E63" s="57"/>
      <c r="F63" s="18"/>
      <c r="G63" s="18"/>
      <c r="H63" s="18"/>
      <c r="I63" s="18"/>
      <c r="J63" s="18"/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f>SUM($F$63:$O$63)</f>
        <v>0</v>
      </c>
    </row>
    <row r="64" spans="1:16" ht="9.75" customHeight="1">
      <c r="A64" s="114"/>
      <c r="B64" s="115"/>
      <c r="C64" s="115"/>
      <c r="D64" s="85" t="s">
        <v>18</v>
      </c>
      <c r="E64" s="86"/>
      <c r="F64" s="18"/>
      <c r="G64" s="18"/>
      <c r="H64" s="18"/>
      <c r="I64" s="18"/>
      <c r="J64" s="18"/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f>SUM($F$64:$O$64)</f>
        <v>0</v>
      </c>
    </row>
    <row r="65" spans="1:16" ht="9.75" customHeight="1">
      <c r="A65" s="114"/>
      <c r="B65" s="115"/>
      <c r="C65" s="85" t="s">
        <v>17</v>
      </c>
      <c r="D65" s="85"/>
      <c r="E65" s="86"/>
      <c r="F65" s="18"/>
      <c r="G65" s="18"/>
      <c r="H65" s="18"/>
      <c r="I65" s="18"/>
      <c r="J65" s="18"/>
      <c r="K65" s="8">
        <v>66120</v>
      </c>
      <c r="L65" s="8">
        <v>6187</v>
      </c>
      <c r="M65" s="8">
        <v>28414</v>
      </c>
      <c r="N65" s="8">
        <v>37363</v>
      </c>
      <c r="O65" s="8">
        <v>9586</v>
      </c>
      <c r="P65" s="8">
        <f>SUM($F$65:$O$65)</f>
        <v>147670</v>
      </c>
    </row>
    <row r="66" spans="1:16" ht="9.75" customHeight="1">
      <c r="A66" s="114"/>
      <c r="B66" s="115"/>
      <c r="C66" s="85" t="s">
        <v>50</v>
      </c>
      <c r="D66" s="85"/>
      <c r="E66" s="86"/>
      <c r="F66" s="18"/>
      <c r="G66" s="18"/>
      <c r="H66" s="18"/>
      <c r="I66" s="18"/>
      <c r="J66" s="18"/>
      <c r="K66" s="8">
        <v>18755</v>
      </c>
      <c r="L66" s="8">
        <v>0</v>
      </c>
      <c r="M66" s="8">
        <v>5677</v>
      </c>
      <c r="N66" s="8">
        <v>0</v>
      </c>
      <c r="O66" s="8">
        <v>0</v>
      </c>
      <c r="P66" s="8">
        <f>SUM($F$66:$O$66)</f>
        <v>24432</v>
      </c>
    </row>
    <row r="67" spans="1:16" ht="9.75" customHeight="1">
      <c r="A67" s="114"/>
      <c r="B67" s="115"/>
      <c r="C67" s="85" t="s">
        <v>67</v>
      </c>
      <c r="D67" s="85"/>
      <c r="E67" s="86"/>
      <c r="F67" s="18"/>
      <c r="G67" s="18"/>
      <c r="H67" s="18"/>
      <c r="I67" s="18"/>
      <c r="J67" s="18"/>
      <c r="K67" s="8">
        <v>13170</v>
      </c>
      <c r="L67" s="8">
        <v>2479</v>
      </c>
      <c r="M67" s="8">
        <v>9933</v>
      </c>
      <c r="N67" s="8">
        <v>6459</v>
      </c>
      <c r="O67" s="8">
        <v>2645</v>
      </c>
      <c r="P67" s="8">
        <f>SUM($F$67:$O$67)</f>
        <v>34686</v>
      </c>
    </row>
    <row r="68" spans="1:16" ht="9.75" customHeight="1">
      <c r="A68" s="114"/>
      <c r="B68" s="115"/>
      <c r="C68" s="85" t="s">
        <v>51</v>
      </c>
      <c r="D68" s="85"/>
      <c r="E68" s="86"/>
      <c r="F68" s="18"/>
      <c r="G68" s="18"/>
      <c r="H68" s="18"/>
      <c r="I68" s="18"/>
      <c r="J68" s="18"/>
      <c r="K68" s="8">
        <v>7729</v>
      </c>
      <c r="L68" s="8">
        <v>0</v>
      </c>
      <c r="M68" s="8">
        <v>880</v>
      </c>
      <c r="N68" s="8">
        <v>10862</v>
      </c>
      <c r="O68" s="8">
        <v>4763</v>
      </c>
      <c r="P68" s="8">
        <f>SUM($F$68:$O$68)</f>
        <v>24234</v>
      </c>
    </row>
    <row r="69" spans="1:16" ht="9.75" customHeight="1">
      <c r="A69" s="114"/>
      <c r="B69" s="115"/>
      <c r="C69" s="85" t="s">
        <v>18</v>
      </c>
      <c r="D69" s="85"/>
      <c r="E69" s="86"/>
      <c r="F69" s="18"/>
      <c r="G69" s="18"/>
      <c r="H69" s="18"/>
      <c r="I69" s="18"/>
      <c r="J69" s="18"/>
      <c r="K69" s="8">
        <v>0</v>
      </c>
      <c r="L69" s="8">
        <v>792</v>
      </c>
      <c r="M69" s="8">
        <v>0</v>
      </c>
      <c r="N69" s="8">
        <v>0</v>
      </c>
      <c r="O69" s="8">
        <v>0</v>
      </c>
      <c r="P69" s="8">
        <f>SUM($F$69:$O$69)</f>
        <v>792</v>
      </c>
    </row>
    <row r="70" spans="1:16" ht="9.75" customHeight="1">
      <c r="A70" s="104" t="s">
        <v>130</v>
      </c>
      <c r="B70" s="69"/>
      <c r="C70" s="69"/>
      <c r="D70" s="69"/>
      <c r="E70" s="70"/>
      <c r="F70" s="11"/>
      <c r="G70" s="32"/>
      <c r="H70" s="32"/>
      <c r="I70" s="32"/>
      <c r="J70" s="32"/>
      <c r="K70" s="8">
        <v>517721</v>
      </c>
      <c r="L70" s="8">
        <v>49600</v>
      </c>
      <c r="M70" s="8">
        <v>370676</v>
      </c>
      <c r="N70" s="8">
        <v>439436</v>
      </c>
      <c r="O70" s="8">
        <v>151725</v>
      </c>
      <c r="P70" s="8">
        <f>SUM($F$70:$O$70)</f>
        <v>1529158</v>
      </c>
    </row>
    <row r="71" spans="1:16" ht="9.75" customHeight="1">
      <c r="A71" s="91" t="s">
        <v>91</v>
      </c>
      <c r="B71" s="56"/>
      <c r="C71" s="56"/>
      <c r="D71" s="56"/>
      <c r="E71" s="57"/>
      <c r="F71" s="18"/>
      <c r="G71" s="18"/>
      <c r="H71" s="18"/>
      <c r="I71" s="18"/>
      <c r="J71" s="18"/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f>SUM($F$71:$O$71)</f>
        <v>0</v>
      </c>
    </row>
    <row r="72" spans="1:16" ht="9.75" customHeight="1">
      <c r="A72" s="104" t="s">
        <v>51</v>
      </c>
      <c r="B72" s="69"/>
      <c r="C72" s="69"/>
      <c r="D72" s="69"/>
      <c r="E72" s="70"/>
      <c r="F72" s="11"/>
      <c r="G72" s="32"/>
      <c r="H72" s="32"/>
      <c r="I72" s="32"/>
      <c r="J72" s="32"/>
      <c r="K72" s="8">
        <v>28339</v>
      </c>
      <c r="L72" s="8">
        <v>819</v>
      </c>
      <c r="M72" s="8">
        <v>27864</v>
      </c>
      <c r="N72" s="8">
        <v>32200</v>
      </c>
      <c r="O72" s="8">
        <v>13176</v>
      </c>
      <c r="P72" s="8">
        <f>SUM($F$72:$O$72)</f>
        <v>102398</v>
      </c>
    </row>
    <row r="73" spans="1:16" ht="9.75" customHeight="1">
      <c r="A73" s="31"/>
      <c r="B73" s="68" t="s">
        <v>92</v>
      </c>
      <c r="C73" s="69"/>
      <c r="D73" s="69"/>
      <c r="E73" s="70"/>
      <c r="F73" s="11"/>
      <c r="G73" s="32"/>
      <c r="H73" s="32"/>
      <c r="I73" s="32"/>
      <c r="J73" s="32"/>
      <c r="K73" s="8">
        <v>5237</v>
      </c>
      <c r="L73" s="8">
        <v>819</v>
      </c>
      <c r="M73" s="8">
        <v>26984</v>
      </c>
      <c r="N73" s="8">
        <v>21338</v>
      </c>
      <c r="O73" s="8">
        <v>8413</v>
      </c>
      <c r="P73" s="8">
        <f>SUM($F$73:$O$73)</f>
        <v>62791</v>
      </c>
    </row>
    <row r="74" spans="1:16" ht="9.75" customHeight="1">
      <c r="A74" s="31"/>
      <c r="B74" s="23"/>
      <c r="C74" s="55" t="s">
        <v>93</v>
      </c>
      <c r="D74" s="56"/>
      <c r="E74" s="57"/>
      <c r="F74" s="11"/>
      <c r="G74" s="32"/>
      <c r="H74" s="32"/>
      <c r="I74" s="32"/>
      <c r="J74" s="32"/>
      <c r="K74" s="8">
        <v>0</v>
      </c>
      <c r="L74" s="8">
        <v>0</v>
      </c>
      <c r="M74" s="8">
        <v>12750</v>
      </c>
      <c r="N74" s="8">
        <v>3985</v>
      </c>
      <c r="O74" s="8">
        <v>0</v>
      </c>
      <c r="P74" s="8">
        <f>SUM($F$74:$O$74)</f>
        <v>16735</v>
      </c>
    </row>
    <row r="75" spans="1:16" ht="9.75" customHeight="1">
      <c r="A75" s="31"/>
      <c r="B75" s="25"/>
      <c r="C75" s="55" t="s">
        <v>94</v>
      </c>
      <c r="D75" s="56"/>
      <c r="E75" s="57"/>
      <c r="F75" s="11"/>
      <c r="G75" s="32"/>
      <c r="H75" s="32"/>
      <c r="I75" s="32"/>
      <c r="J75" s="32"/>
      <c r="K75" s="8">
        <v>5237</v>
      </c>
      <c r="L75" s="8">
        <v>819</v>
      </c>
      <c r="M75" s="8">
        <v>14234</v>
      </c>
      <c r="N75" s="8">
        <v>17353</v>
      </c>
      <c r="O75" s="8">
        <v>8413</v>
      </c>
      <c r="P75" s="8">
        <f>SUM($F$75:$O$75)</f>
        <v>46056</v>
      </c>
    </row>
    <row r="76" spans="1:16" ht="9.75" customHeight="1">
      <c r="A76" s="31"/>
      <c r="B76" s="68" t="s">
        <v>95</v>
      </c>
      <c r="C76" s="69"/>
      <c r="D76" s="69"/>
      <c r="E76" s="70"/>
      <c r="F76" s="11"/>
      <c r="G76" s="32"/>
      <c r="H76" s="32"/>
      <c r="I76" s="32"/>
      <c r="J76" s="32"/>
      <c r="K76" s="8">
        <v>23102</v>
      </c>
      <c r="L76" s="8">
        <v>0</v>
      </c>
      <c r="M76" s="8">
        <v>880</v>
      </c>
      <c r="N76" s="8">
        <v>10862</v>
      </c>
      <c r="O76" s="8">
        <v>4763</v>
      </c>
      <c r="P76" s="8">
        <f>SUM($F$76:$O$76)</f>
        <v>39607</v>
      </c>
    </row>
    <row r="77" spans="1:16" ht="9.75" customHeight="1">
      <c r="A77" s="31"/>
      <c r="B77" s="23"/>
      <c r="C77" s="55" t="s">
        <v>93</v>
      </c>
      <c r="D77" s="56"/>
      <c r="E77" s="57"/>
      <c r="F77" s="11"/>
      <c r="G77" s="32"/>
      <c r="H77" s="32"/>
      <c r="I77" s="32"/>
      <c r="J77" s="32"/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f>SUM($F$77:$O$77)</f>
        <v>0</v>
      </c>
    </row>
    <row r="78" spans="1:16" ht="9.75" customHeight="1">
      <c r="A78" s="40"/>
      <c r="B78" s="33"/>
      <c r="C78" s="74" t="s">
        <v>94</v>
      </c>
      <c r="D78" s="75"/>
      <c r="E78" s="76"/>
      <c r="F78" s="11"/>
      <c r="G78" s="32"/>
      <c r="H78" s="32"/>
      <c r="I78" s="32"/>
      <c r="J78" s="32"/>
      <c r="K78" s="13">
        <v>23102</v>
      </c>
      <c r="L78" s="13">
        <v>0</v>
      </c>
      <c r="M78" s="13">
        <v>880</v>
      </c>
      <c r="N78" s="13">
        <v>10862</v>
      </c>
      <c r="O78" s="13">
        <v>4763</v>
      </c>
      <c r="P78" s="13">
        <f>SUM($F$78:$O$78)</f>
        <v>39607</v>
      </c>
    </row>
  </sheetData>
  <sheetProtection/>
  <mergeCells count="78">
    <mergeCell ref="C69:E69"/>
    <mergeCell ref="C75:E75"/>
    <mergeCell ref="B76:E76"/>
    <mergeCell ref="C77:E77"/>
    <mergeCell ref="C78:E78"/>
    <mergeCell ref="A70:E70"/>
    <mergeCell ref="A71:E71"/>
    <mergeCell ref="A72:E72"/>
    <mergeCell ref="B73:E73"/>
    <mergeCell ref="C74:E74"/>
    <mergeCell ref="B56:E56"/>
    <mergeCell ref="A62:B69"/>
    <mergeCell ref="C62:C64"/>
    <mergeCell ref="D62:E62"/>
    <mergeCell ref="D63:E63"/>
    <mergeCell ref="D64:E64"/>
    <mergeCell ref="C65:E65"/>
    <mergeCell ref="C66:E66"/>
    <mergeCell ref="C67:E67"/>
    <mergeCell ref="C68:E68"/>
    <mergeCell ref="A48:E48"/>
    <mergeCell ref="B49:E49"/>
    <mergeCell ref="B57:E57"/>
    <mergeCell ref="A58:E58"/>
    <mergeCell ref="A59:D60"/>
    <mergeCell ref="A51:E51"/>
    <mergeCell ref="A52:E52"/>
    <mergeCell ref="A53:E53"/>
    <mergeCell ref="A54:E54"/>
    <mergeCell ref="B55:E55"/>
    <mergeCell ref="A50:E50"/>
    <mergeCell ref="C39:E39"/>
    <mergeCell ref="D40:E40"/>
    <mergeCell ref="D41:E41"/>
    <mergeCell ref="C42:E42"/>
    <mergeCell ref="C43:E43"/>
    <mergeCell ref="C44:E44"/>
    <mergeCell ref="B45:E45"/>
    <mergeCell ref="A46:E46"/>
    <mergeCell ref="A47:E47"/>
    <mergeCell ref="C32:E32"/>
    <mergeCell ref="C33:E33"/>
    <mergeCell ref="C34:E34"/>
    <mergeCell ref="B35:E35"/>
    <mergeCell ref="C36:E36"/>
    <mergeCell ref="D37:E37"/>
    <mergeCell ref="C19:E19"/>
    <mergeCell ref="D20:E20"/>
    <mergeCell ref="D23:E23"/>
    <mergeCell ref="A3:A24"/>
    <mergeCell ref="B3:E3"/>
    <mergeCell ref="C4:E4"/>
    <mergeCell ref="A1:E2"/>
    <mergeCell ref="B24:E24"/>
    <mergeCell ref="D11:E11"/>
    <mergeCell ref="D12:E12"/>
    <mergeCell ref="D13:E13"/>
    <mergeCell ref="B14:E14"/>
    <mergeCell ref="C15:E15"/>
    <mergeCell ref="D16:E16"/>
    <mergeCell ref="D17:E17"/>
    <mergeCell ref="D18:E18"/>
    <mergeCell ref="C26:E26"/>
    <mergeCell ref="D27:E27"/>
    <mergeCell ref="C28:E28"/>
    <mergeCell ref="C29:E29"/>
    <mergeCell ref="C30:E30"/>
    <mergeCell ref="C31:E31"/>
    <mergeCell ref="A61:E61"/>
    <mergeCell ref="D10:E10"/>
    <mergeCell ref="D5:E5"/>
    <mergeCell ref="D6:E6"/>
    <mergeCell ref="D7:E7"/>
    <mergeCell ref="D8:E8"/>
    <mergeCell ref="C9:E9"/>
    <mergeCell ref="D38:E38"/>
    <mergeCell ref="A25:A45"/>
    <mergeCell ref="B25:E25"/>
  </mergeCells>
  <conditionalFormatting sqref="K3:P78">
    <cfRule type="cellIs" priority="8" dxfId="3" operator="equal" stopIfTrue="1">
      <formula>0</formula>
    </cfRule>
  </conditionalFormatting>
  <printOptions/>
  <pageMargins left="0.7874015748031497" right="0.7874015748031497" top="1.062992125984252" bottom="0.5905511811023623" header="0.5118110236220472" footer="0.5118110236220472"/>
  <pageSetup firstPageNumber="196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（１）下水道事業（公共・特環・農集・特排）&amp;R&amp;"ＭＳ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2013-01-07T08:13:24Z</cp:lastPrinted>
  <dcterms:created xsi:type="dcterms:W3CDTF">2012-10-11T04:26:34Z</dcterms:created>
  <dcterms:modified xsi:type="dcterms:W3CDTF">2013-01-07T08:13:27Z</dcterms:modified>
  <cp:category/>
  <cp:version/>
  <cp:contentType/>
  <cp:contentStatus/>
</cp:coreProperties>
</file>