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<sst xmlns="http://schemas.openxmlformats.org/spreadsheetml/2006/main" count="1184" uniqueCount="597">
  <si>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</si>
  <si>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</si>
  <si>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</si>
  <si>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</si>
  <si>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</si>
  <si>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</si>
  <si>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</si>
  <si>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</si>
  <si>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</si>
  <si>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</si>
  <si>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</si>
  <si>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</si>
  <si>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</si>
  <si>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</si>
  <si>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</si>
  <si>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</si>
  <si>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</si>
  <si>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</si>
  <si>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</si>
  <si>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</si>
  <si>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</si>
  <si>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</si>
  <si>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</si>
  <si>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</si>
  <si>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</si>
  <si>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</si>
  <si>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</si>
  <si>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</si>
  <si>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</si>
  <si>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</si>
  <si>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</si>
  <si>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</si>
  <si>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</si>
  <si>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</si>
  <si>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</si>
  <si>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</si>
  <si>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</si>
  <si>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</si>
  <si>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</si>
  <si>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</si>
  <si>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</si>
  <si>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</si>
  <si>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</si>
  <si>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</si>
  <si>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</si>
  <si>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</si>
  <si>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</si>
  <si>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</si>
  <si>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</si>
  <si>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</si>
  <si>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</si>
  <si>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</si>
  <si>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</si>
  <si>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</si>
  <si>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</si>
  <si>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</si>
  <si>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</si>
  <si>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</si>
  <si>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</si>
  <si>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</si>
  <si>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</si>
  <si>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</si>
  <si>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</si>
  <si>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</si>
  <si>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</si>
  <si>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</si>
  <si>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</si>
  <si>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</si>
  <si>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</si>
  <si>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</si>
  <si>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</si>
  <si>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</si>
  <si>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</si>
  <si>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</si>
  <si>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</si>
  <si>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</si>
  <si>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</si>
  <si>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</si>
  <si>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</si>
  <si>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</si>
  <si>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</si>
  <si>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</si>
  <si>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</si>
  <si>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</si>
  <si>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</si>
  <si>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</si>
  <si>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</si>
  <si>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</si>
  <si>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</si>
  <si>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</si>
  <si>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</si>
  <si>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</si>
  <si>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吉見町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</si>
  <si>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</si>
  <si>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</si>
  <si>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</si>
  <si>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</si>
  <si>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</si>
  <si>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</si>
  <si>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</si>
  <si>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</si>
  <si>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</si>
  <si>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</si>
  <si>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</si>
  <si>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</si>
  <si>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</si>
  <si>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</si>
  <si>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</si>
  <si>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</si>
  <si>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</si>
  <si>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</si>
  <si>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</si>
  <si>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</si>
  <si>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</si>
  <si>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</si>
  <si>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</si>
  <si>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</si>
  <si>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</si>
  <si>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</si>
  <si>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</si>
  <si>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</si>
  <si>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</si>
  <si>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</si>
  <si>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</si>
  <si>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</si>
  <si>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</si>
  <si>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</si>
  <si>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</si>
  <si>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</si>
  <si>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</si>
  <si>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</si>
  <si>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</si>
  <si>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</si>
  <si>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</si>
  <si>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</si>
  <si>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</si>
  <si>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</si>
  <si>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</si>
  <si>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</si>
  <si>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</si>
  <si>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</si>
  <si>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</si>
  <si>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</si>
  <si>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</si>
  <si>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</si>
  <si>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</si>
  <si>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</si>
  <si>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</si>
  <si>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</si>
  <si>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</si>
  <si>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</si>
  <si>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</si>
  <si>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</si>
  <si>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</si>
  <si>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</si>
  <si>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</si>
  <si>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</si>
  <si>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</si>
  <si>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</si>
  <si>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</si>
  <si>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</si>
  <si>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</si>
  <si>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</si>
  <si>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</si>
  <si>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</si>
  <si>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</si>
  <si>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</si>
  <si>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</si>
  <si>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</si>
  <si>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</si>
  <si>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</si>
  <si>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</si>
  <si>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</si>
  <si>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</si>
  <si>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</si>
  <si>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</si>
  <si>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</si>
  <si>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</si>
  <si>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</si>
  <si>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</si>
  <si>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</si>
  <si>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</si>
  <si>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</si>
  <si>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</si>
  <si>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</si>
  <si>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</si>
  <si>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</si>
  <si>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</si>
  <si>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</si>
  <si>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</si>
  <si>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</si>
  <si>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</si>
  <si>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</si>
  <si>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</si>
  <si>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</si>
  <si>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</si>
  <si>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</si>
  <si>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</si>
  <si>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</si>
  <si>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</si>
  <si>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</si>
  <si>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</si>
  <si>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</si>
  <si>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</si>
  <si>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</si>
  <si>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</si>
  <si>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</si>
  <si>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</si>
  <si>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</si>
  <si>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</si>
  <si>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</si>
  <si>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</si>
  <si>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埼玉県吉見町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</si>
  <si>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</si>
  <si>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</si>
  <si>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</si>
  <si>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</si>
  <si>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</si>
  <si>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</si>
  <si>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</si>
  <si>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</si>
  <si>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</si>
  <si>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</si>
  <si>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</si>
  <si>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</si>
  <si>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</si>
  <si>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</si>
  <si>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</si>
  <si>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</si>
  <si>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</si>
  <si>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</si>
  <si>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</si>
  <si>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</si>
  <si>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</si>
  <si>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</si>
  <si>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</si>
  <si>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</si>
  <si>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</si>
  <si>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</si>
  <si>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</si>
  <si>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</si>
  <si>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</si>
  <si>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</si>
  <si>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</si>
  <si>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</si>
  <si>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</si>
  <si>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</si>
  <si>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</si>
  <si>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</si>
  <si>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</si>
  <si>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</si>
  <si>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</si>
  <si>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</si>
  <si>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</si>
  <si>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</si>
  <si>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</si>
  <si>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</si>
  <si>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</si>
  <si>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</si>
  <si>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</si>
  <si>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</si>
  <si>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</si>
  <si>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</si>
  <si>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</si>
  <si>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</si>
  <si>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</si>
  <si>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</si>
  <si>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</si>
  <si>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</si>
  <si>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</si>
  <si>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</si>
  <si>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</si>
  <si>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</si>
  <si>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</si>
  <si>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</si>
  <si>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</si>
  <si>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</si>
  <si>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</si>
  <si>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</si>
  <si>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</si>
  <si>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</si>
  <si>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</si>
  <si>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</si>
  <si>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</si>
  <si>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</si>
  <si>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</si>
  <si>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</si>
  <si>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</si>
  <si>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</si>
  <si>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</si>
  <si>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</si>
  <si>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</si>
  <si>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</si>
  <si>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</si>
  <si>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</si>
  <si>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</si>
  <si>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</si>
  <si>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</si>
  <si>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</si>
  <si>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</si>
  <si>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</si>
  <si>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</si>
  <si>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</si>
  <si>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</si>
  <si>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</si>
  <si>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</si>
  <si>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</si>
  <si>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</si>
  <si>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</si>
  <si>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</si>
  <si>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</si>
  <si>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</si>
  <si>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</si>
  <si>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</si>
  <si>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</si>
  <si>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</si>
  <si>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</si>
  <si>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</si>
  <si>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</si>
  <si>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</si>
  <si>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</si>
  <si>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</si>
  <si>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</si>
  <si>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</si>
  <si>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</si>
  <si>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</si>
  <si>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</si>
  <si>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</si>
  <si>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</si>
  <si>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</si>
  <si>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</si>
  <si>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</si>
  <si>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</si>
  <si>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</si>
  <si>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</si>
  <si>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</si>
  <si>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</si>
  <si>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</si>
  <si>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</si>
  <si>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</si>
  <si>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</si>
  <si>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</si>
  <si>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</si>
  <si>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</si>
  <si>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</si>
  <si>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</si>
  <si>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</si>
  <si>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</si>
  <si>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</si>
  <si>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</si>
  <si>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</si>
  <si>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</si>
  <si>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</si>
  <si>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</si>
  <si>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</si>
  <si>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</si>
  <si>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</si>
  <si>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</si>
  <si>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</si>
  <si>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</si>
  <si>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</si>
  <si>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</si>
  <si>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埼玉県吉見町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</si>
  <si>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</si>
  <si>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</si>
  <si>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</si>
  <si>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</si>
  <si>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</si>
  <si>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</si>
  <si>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</si>
  <si>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</si>
  <si>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</si>
  <si>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</si>
  <si>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</si>
  <si>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</si>
  <si>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</si>
  <si>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</si>
  <si>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</si>
  <si>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</si>
  <si>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</si>
  <si>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</si>
  <si>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</si>
  <si>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</si>
  <si>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百穴管理特別会計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</si>
  <si>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</si>
  <si>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</si>
  <si>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</si>
  <si>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</si>
  <si>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</si>
  <si>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</si>
  <si>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</si>
  <si>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</si>
  <si>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</si>
  <si>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</si>
  <si>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</si>
  <si>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</si>
  <si>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</si>
  <si>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</si>
  <si>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</si>
  <si>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</si>
  <si>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</si>
  <si>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</si>
  <si>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</si>
  <si>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</si>
  <si>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</si>
  <si>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</si>
  <si>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公設浄化槽事業特別会計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</si>
  <si>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</si>
  <si>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</si>
  <si>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</si>
  <si>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</si>
  <si>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</si>
  <si>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</si>
  <si>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</si>
  <si>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</si>
  <si>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</si>
  <si>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</si>
  <si>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</si>
  <si>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</si>
  <si>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</si>
  <si>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</si>
  <si>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</si>
  <si>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</si>
  <si>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</si>
  <si>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</si>
  <si>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</si>
  <si>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</si>
  <si>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</si>
  <si>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</si>
  <si>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</si>
  <si>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</si>
  <si>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</si>
  <si>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</si>
  <si>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</si>
  <si>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</si>
  <si>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</si>
  <si>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</si>
  <si>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</si>
  <si>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</si>
  <si>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</si>
  <si>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</si>
  <si>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</si>
  <si>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</si>
  <si>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</si>
  <si>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</si>
  <si>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</si>
  <si>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</si>
  <si>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</si>
  <si>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</si>
  <si>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</si>
  <si>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</si>
  <si>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</si>
  <si>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</si>
  <si>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</si>
  <si>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</si>
  <si>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</si>
  <si>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</si>
  <si>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</si>
  <si>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</si>
  <si>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</si>
  <si>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</si>
  <si>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</si>
  <si>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</si>
  <si>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</si>
  <si>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</si>
  <si>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</si>
  <si>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</si>
  <si>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</si>
  <si>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</si>
  <si>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</si>
  <si>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</si>
  <si>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</si>
  <si>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</si>
  <si>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</si>
  <si>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</si>
  <si>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</si>
  <si>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</si>
  <si>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</si>
  <si>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</si>
  <si>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</si>
  <si>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</si>
  <si>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</si>
  <si>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</si>
  <si>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</si>
  <si>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</si>
  <si>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</si>
  <si>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</si>
  <si>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</si>
  <si>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</si>
  <si>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</si>
  <si>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</si>
  <si>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</si>
  <si>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</si>
  <si>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</si>
  <si>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</si>
  <si>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</si>
  <si>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</si>
  <si>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</si>
  <si>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</si>
  <si>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</si>
  <si>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</si>
  <si>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</si>
  <si>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</si>
  <si>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</si>
  <si>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</si>
  <si>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</si>
  <si>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</si>
  <si>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</si>
  <si>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</si>
  <si>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</si>
  <si>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</si>
  <si>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</si>
  <si>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</si>
  <si>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</si>
  <si>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</si>
  <si>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</si>
  <si>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</si>
  <si>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</si>
  <si>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</si>
  <si>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</si>
  <si>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</si>
  <si>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</si>
  <si>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</si>
  <si>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</si>
  <si>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</si>
  <si>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</si>
  <si>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</si>
  <si>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</si>
  <si>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</si>
  <si>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</si>
  <si>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</si>
  <si>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</si>
  <si>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</si>
  <si>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</si>
  <si>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</si>
  <si>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</si>
  <si>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</si>
  <si>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</si>
  <si>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</si>
  <si>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</si>
  <si>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</si>
  <si>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</si>
  <si>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</si>
  <si>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</si>
  <si>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</si>
  <si>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</si>
  <si>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</si>
  <si>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</si>
  <si>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</si>
  <si>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</si>
  <si>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</si>
  <si>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</si>
  <si>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</si>
  <si>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8.79</t>
  </si>
  <si>
    <t>水道事業会計</t>
  </si>
  <si>
    <t>一般会計</t>
  </si>
  <si>
    <t>国民健康保険特別会計</t>
  </si>
  <si>
    <t>介護保険特別会計</t>
  </si>
  <si>
    <t>下水道事業特別会計</t>
  </si>
  <si>
    <t>百穴管理特別会計</t>
  </si>
  <si>
    <t>農業集落排水事業特別会計</t>
  </si>
  <si>
    <t>公設浄化槽事業特別会計</t>
  </si>
  <si>
    <t>その他会計（赤字）</t>
  </si>
  <si>
    <t>その他会計（黒字）</t>
  </si>
  <si>
    <t>公共施設等総合管理基金</t>
    <rPh sb="0" eb="2">
      <t>コウキョウ</t>
    </rPh>
    <rPh sb="2" eb="4">
      <t>シセツ</t>
    </rPh>
    <rPh sb="4" eb="5">
      <t>トウ</t>
    </rPh>
    <rPh sb="5" eb="7">
      <t>ソウゴウ</t>
    </rPh>
    <rPh sb="7" eb="9">
      <t>カンリ</t>
    </rPh>
    <rPh sb="9" eb="11">
      <t>キキン</t>
    </rPh>
    <phoneticPr fontId="11"/>
  </si>
  <si>
    <t>フレンドシップ・ハイツよしみ整備基金</t>
    <rPh sb="14" eb="16">
      <t>セイビ</t>
    </rPh>
    <rPh sb="16" eb="18">
      <t>キキン</t>
    </rPh>
    <phoneticPr fontId="11"/>
  </si>
  <si>
    <t>埼玉中部環境保全組合</t>
    <rPh sb="0" eb="2">
      <t>サイタマ</t>
    </rPh>
    <rPh sb="2" eb="4">
      <t>チュウブ</t>
    </rPh>
    <rPh sb="4" eb="6">
      <t>カンキョウ</t>
    </rPh>
    <rPh sb="6" eb="8">
      <t>ホゼン</t>
    </rPh>
    <rPh sb="8" eb="10">
      <t>クミアイ</t>
    </rPh>
    <phoneticPr fontId="2"/>
  </si>
  <si>
    <t>北本地区衛生組合</t>
    <rPh sb="0" eb="2">
      <t>キタモト</t>
    </rPh>
    <rPh sb="2" eb="4">
      <t>チク</t>
    </rPh>
    <rPh sb="4" eb="6">
      <t>エイセイ</t>
    </rPh>
    <rPh sb="6" eb="8">
      <t>クミアイ</t>
    </rPh>
    <phoneticPr fontId="2"/>
  </si>
  <si>
    <t>比企広域市町村圏組合</t>
    <rPh sb="0" eb="2">
      <t>ヒキ</t>
    </rPh>
    <rPh sb="2" eb="4">
      <t>コウイキ</t>
    </rPh>
    <rPh sb="4" eb="7">
      <t>シチョウソン</t>
    </rPh>
    <rPh sb="7" eb="8">
      <t>ケン</t>
    </rPh>
    <rPh sb="8" eb="10">
      <t>クミアイ</t>
    </rPh>
    <phoneticPr fontId="2"/>
  </si>
  <si>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</si>
  <si>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</si>
  <si>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</si>
  <si>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埼玉中部資源循環組合</t>
    <rPh sb="0" eb="2">
      <t>サイタマ</t>
    </rPh>
    <rPh sb="2" eb="4">
      <t>チュウブ</t>
    </rPh>
    <rPh sb="4" eb="6">
      <t>シゲン</t>
    </rPh>
    <rPh sb="6" eb="8">
      <t>ジュンカン</t>
    </rPh>
    <rPh sb="8" eb="10">
      <t>クミアイ</t>
    </rPh>
    <phoneticPr fontId="2"/>
  </si>
  <si>
    <t>-</t>
    <phoneticPr fontId="2"/>
  </si>
  <si>
    <t>一般会計</t>
    <rPh sb="0" eb="2">
      <t>イッパン</t>
    </rPh>
    <rPh sb="2" eb="4">
      <t>カイケイ</t>
    </rPh>
    <phoneticPr fontId="2"/>
  </si>
  <si>
    <t>後期高齢者医療事業特別会計</t>
    <rPh sb="0" eb="2">
      <t>コウキ</t>
    </rPh>
    <rPh sb="2" eb="5">
      <t>コウレイシャ</t>
    </rPh>
    <rPh sb="5" eb="7">
      <t>イリョウ</t>
    </rPh>
    <rPh sb="7" eb="9">
      <t>ジギョウ</t>
    </rPh>
    <rPh sb="9" eb="11">
      <t>トクベツ</t>
    </rPh>
    <rPh sb="11" eb="13">
      <t>カイケイ</t>
    </rPh>
    <phoneticPr fontId="2"/>
  </si>
  <si>
    <t>消防特別会計</t>
    <rPh sb="0" eb="2">
      <t>ショウボウ</t>
    </rPh>
    <rPh sb="2" eb="4">
      <t>トクベツ</t>
    </rPh>
    <rPh sb="4" eb="6">
      <t>カイケイ</t>
    </rPh>
    <phoneticPr fontId="2"/>
  </si>
  <si>
    <t>斎場及び霊きゅう自動車事業特別会計</t>
    <rPh sb="0" eb="2">
      <t>サイジョウ</t>
    </rPh>
    <rPh sb="2" eb="3">
      <t>オヨ</t>
    </rPh>
    <rPh sb="4" eb="5">
      <t>レイ</t>
    </rPh>
    <rPh sb="8" eb="11">
      <t>ジドウシャ</t>
    </rPh>
    <rPh sb="11" eb="13">
      <t>ジギョウ</t>
    </rPh>
    <rPh sb="13" eb="15">
      <t>トクベツ</t>
    </rPh>
    <rPh sb="15" eb="17">
      <t>カイケイ</t>
    </rPh>
    <phoneticPr fontId="2"/>
  </si>
  <si>
    <t>介護認定及び障害支援区分審査会特別会計</t>
    <rPh sb="0" eb="2">
      <t>カイゴ</t>
    </rPh>
    <rPh sb="2" eb="4">
      <t>ニンテイ</t>
    </rPh>
    <rPh sb="4" eb="5">
      <t>オヨ</t>
    </rPh>
    <rPh sb="6" eb="8">
      <t>ショウガイ</t>
    </rPh>
    <rPh sb="8" eb="10">
      <t>シエン</t>
    </rPh>
    <rPh sb="10" eb="12">
      <t>クブン</t>
    </rPh>
    <rPh sb="12" eb="15">
      <t>シンサカイ</t>
    </rPh>
    <rPh sb="15" eb="17">
      <t>トクベツ</t>
    </rPh>
    <rPh sb="17" eb="19">
      <t>カイケイ</t>
    </rPh>
    <phoneticPr fontId="2"/>
  </si>
  <si>
    <t>比企広域公平委員会特別会計</t>
    <rPh sb="0" eb="2">
      <t>ヒキ</t>
    </rPh>
    <rPh sb="2" eb="4">
      <t>コウイキ</t>
    </rPh>
    <rPh sb="4" eb="6">
      <t>コウヘイ</t>
    </rPh>
    <rPh sb="6" eb="9">
      <t>イインカイ</t>
    </rPh>
    <rPh sb="9" eb="11">
      <t>トクベツ</t>
    </rPh>
    <rPh sb="11" eb="13">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</si>
  <si>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</si>
  <si>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(有)いちごの里よしみ</t>
    <rPh sb="0" eb="3">
      <t>ユウ</t>
    </rPh>
    <rPh sb="7" eb="8">
      <t>サト</t>
    </rPh>
    <phoneticPr fontId="2"/>
  </si>
  <si>
    <t>▲13</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</si>
  <si>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</si>
  <si>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</si>
  <si>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</si>
  <si>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</si>
  <si>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</si>
  <si>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</si>
  <si>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</si>
  <si>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</si>
  <si>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</si>
  <si>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</si>
  <si>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</si>
  <si>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比率については、ともに良好な水準を維持している。将来的には施設の更新費用等に地方債の活用が必須となることから、交付税措置のある有利な地方債の活用及び充当可能財源の確保とうにより、将来への負担を少しでも抑制できるよう、適切な財政運営に努める。</t>
    <phoneticPr fontId="5"/>
  </si>
  <si>
    <t>実質公債費比率</t>
    <phoneticPr fontId="5"/>
  </si>
  <si>
    <t>将来負担比率においては、基金などの充当可能財源等の確保に努めておることから、現在は良好な水準を維持できているが、有形固定資産減価償却率をみると、当町は高い水準となっている。今後、施設の更新等を進めていくなかで将来負担額（地方債等）が増加していくことが懸念されるが、施設の更新等については計画的に進め、将来負担を出来るだけ抑制し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</si>
</sst>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77577</c:v>
                </c:pt>
                <c:pt idx="3">
                  <c:v>115123</c:v>
                </c:pt>
                <c:pt idx="4">
                  <c:v>98899</c:v>
                </c:pt>
              </c:numCache>
            </c:numRef>
          </c:val>
          <c:smooth val="0"/>
          <c:extLst xmlns:c16r2="http://schemas.microsoft.com/office/drawing/2015/06/chart">
            <c:ext xmlns:c16="http://schemas.microsoft.com/office/drawing/2014/chart" uri="{C3380CC4-5D6E-409C-BE32-E72D297353CC}">
              <c16:uniqueId val="{00000000-5C0A-4457-9BAE-8AA4E44294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20856</c:v>
                </c:pt>
                <c:pt idx="1">
                  <c:v>25519</c:v>
                </c:pt>
                <c:pt idx="2">
                  <c:v>33581</c:v>
                </c:pt>
                <c:pt idx="3">
                  <c:v>19814</c:v>
                </c:pt>
                <c:pt idx="4">
                  <c:v>34242</c:v>
                </c:pt>
              </c:numCache>
            </c:numRef>
          </c:val>
          <c:smooth val="0"/>
          <c:extLst xmlns:c16r2="http://schemas.microsoft.com/office/drawing/2015/06/chart">
            <c:ext xmlns:c16="http://schemas.microsoft.com/office/drawing/2014/chart" uri="{C3380CC4-5D6E-409C-BE32-E72D297353CC}">
              <c16:uniqueId val="{00000001-5C0A-4457-9BAE-8AA4E44294F2}"/>
            </c:ext>
          </c:extLst>
        </c:ser>
        <c:dLbls>
          <c:showLegendKey val="0"/>
          <c:showVal val="0"/>
          <c:showCatName val="0"/>
          <c:showSerName val="0"/>
          <c:showPercent val="0"/>
          <c:showBubbleSize val="0"/>
        </c:dLbls>
        <c:marker val="1"/>
        <c:smooth val="0"/>
        <c:axId val="159837184"/>
        <c:axId val="159839360"/>
      </c:lineChart>
      <c:catAx>
        <c:axId val="159837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39360"/>
        <c:crosses val="autoZero"/>
        <c:auto val="1"/>
        <c:lblAlgn val="ctr"/>
        <c:lblOffset val="100"/>
        <c:tickLblSkip val="1"/>
        <c:tickMarkSkip val="1"/>
        <c:noMultiLvlLbl val="0"/>
      </c:catAx>
      <c:valAx>
        <c:axId val="159839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37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8.83</c:v>
                </c:pt>
                <c:pt idx="1">
                  <c:v>10.16</c:v>
                </c:pt>
                <c:pt idx="2">
                  <c:v>12.84</c:v>
                </c:pt>
                <c:pt idx="3">
                  <c:v>11.13</c:v>
                </c:pt>
                <c:pt idx="4">
                  <c:v>11.95</c:v>
                </c:pt>
              </c:numCache>
            </c:numRef>
          </c:val>
          <c:extLst xmlns:c16r2="http://schemas.microsoft.com/office/drawing/2015/06/chart">
            <c:ext xmlns:c16="http://schemas.microsoft.com/office/drawing/2014/chart" uri="{C3380CC4-5D6E-409C-BE32-E72D297353CC}">
              <c16:uniqueId val="{00000000-D553-4834-8DD9-29B6EBA6A5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21.83</c:v>
                </c:pt>
                <c:pt idx="1">
                  <c:v>25.73</c:v>
                </c:pt>
                <c:pt idx="2">
                  <c:v>26.76</c:v>
                </c:pt>
                <c:pt idx="3">
                  <c:v>32.68</c:v>
                </c:pt>
                <c:pt idx="4">
                  <c:v>22.93</c:v>
                </c:pt>
              </c:numCache>
            </c:numRef>
          </c:val>
          <c:extLst xmlns:c16r2="http://schemas.microsoft.com/office/drawing/2015/06/chart">
            <c:ext xmlns:c16="http://schemas.microsoft.com/office/drawing/2014/chart" uri="{C3380CC4-5D6E-409C-BE32-E72D297353CC}">
              <c16:uniqueId val="{00000001-D553-4834-8DD9-29B6EBA6A5A3}"/>
            </c:ext>
          </c:extLst>
        </c:ser>
        <c:dLbls>
          <c:showLegendKey val="0"/>
          <c:showVal val="0"/>
          <c:showCatName val="0"/>
          <c:showSerName val="0"/>
          <c:showPercent val="0"/>
          <c:showBubbleSize val="0"/>
        </c:dLbls>
        <c:gapWidth val="250"/>
        <c:overlap val="100"/>
        <c:axId val="151933696"/>
        <c:axId val="151935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5.59</c:v>
                </c:pt>
                <c:pt idx="1">
                  <c:v>4.9400000000000004</c:v>
                </c:pt>
                <c:pt idx="2">
                  <c:v>4.83</c:v>
                </c:pt>
                <c:pt idx="3">
                  <c:v>4.05</c:v>
                </c:pt>
                <c:pt idx="4">
                  <c:v>-8.7899999999999991</c:v>
                </c:pt>
              </c:numCache>
            </c:numRef>
          </c:val>
          <c:smooth val="0"/>
          <c:extLst xmlns:c16r2="http://schemas.microsoft.com/office/drawing/2015/06/chart">
            <c:ext xmlns:c16="http://schemas.microsoft.com/office/drawing/2014/chart" uri="{C3380CC4-5D6E-409C-BE32-E72D297353CC}">
              <c16:uniqueId val="{00000002-D553-4834-8DD9-29B6EBA6A5A3}"/>
            </c:ext>
          </c:extLst>
        </c:ser>
        <c:dLbls>
          <c:showLegendKey val="0"/>
          <c:showVal val="0"/>
          <c:showCatName val="0"/>
          <c:showSerName val="0"/>
          <c:showPercent val="0"/>
          <c:showBubbleSize val="0"/>
        </c:dLbls>
        <c:marker val="1"/>
        <c:smooth val="0"/>
        <c:axId val="151933696"/>
        <c:axId val="151935616"/>
      </c:lineChart>
      <c:catAx>
        <c:axId val="15193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935616"/>
        <c:crosses val="autoZero"/>
        <c:auto val="1"/>
        <c:lblAlgn val="ctr"/>
        <c:lblOffset val="100"/>
        <c:tickLblSkip val="1"/>
        <c:tickMarkSkip val="1"/>
        <c:noMultiLvlLbl val="0"/>
      </c:catAx>
      <c:valAx>
        <c:axId val="15193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3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0.05</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0-0A8A-4005-AA92-0E83E2DCE5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A8A-4005-AA92-0E83E2DCE5FF}"/>
            </c:ext>
          </c:extLst>
        </c:ser>
        <c:ser>
          <c:idx val="2"/>
          <c:order val="2"/>
          <c:tx>
            <c:strRef>
              <c:f>データシート!$A$29</c:f>
              <c:strCache>
                <c:ptCount val="1"/>
                <c:pt idx="0">
                  <c:v>公設浄化槽事業特別会計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0.03</c:v>
                </c:pt>
                <c:pt idx="4">
                  <c:v>#N/A</c:v>
                </c:pt>
                <c:pt idx="5">
                  <c:v>0.06</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2-0A8A-4005-AA92-0E83E2DCE5F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1.3</c:v>
                </c:pt>
                <c:pt idx="2">
                  <c:v>#N/A</c:v>
                </c:pt>
                <c:pt idx="3">
                  <c:v>0.33</c:v>
                </c:pt>
                <c:pt idx="4">
                  <c:v>#N/A</c:v>
                </c:pt>
                <c:pt idx="5">
                  <c:v>0.32</c:v>
                </c:pt>
                <c:pt idx="6">
                  <c:v>#N/A</c:v>
                </c:pt>
                <c:pt idx="7">
                  <c:v>0.47</c:v>
                </c:pt>
                <c:pt idx="8">
                  <c:v>#N/A</c:v>
                </c:pt>
                <c:pt idx="9">
                  <c:v>0.3</c:v>
                </c:pt>
              </c:numCache>
            </c:numRef>
          </c:val>
          <c:extLst xmlns:c16r2="http://schemas.microsoft.com/office/drawing/2015/06/chart">
            <c:ext xmlns:c16="http://schemas.microsoft.com/office/drawing/2014/chart" uri="{C3380CC4-5D6E-409C-BE32-E72D297353CC}">
              <c16:uniqueId val="{00000003-0A8A-4005-AA92-0E83E2DCE5FF}"/>
            </c:ext>
          </c:extLst>
        </c:ser>
        <c:ser>
          <c:idx val="4"/>
          <c:order val="4"/>
          <c:tx>
            <c:strRef>
              <c:f>データシート!$A$31</c:f>
              <c:strCache>
                <c:ptCount val="1"/>
                <c:pt idx="0">
                  <c:v>百穴管理特別会計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0.22</c:v>
                </c:pt>
                <c:pt idx="4">
                  <c:v>#N/A</c:v>
                </c:pt>
                <c:pt idx="5">
                  <c:v>0.28999999999999998</c:v>
                </c:pt>
                <c:pt idx="6">
                  <c:v>#N/A</c:v>
                </c:pt>
                <c:pt idx="7">
                  <c:v>0.38</c:v>
                </c:pt>
                <c:pt idx="8">
                  <c:v>#N/A</c:v>
                </c:pt>
                <c:pt idx="9">
                  <c:v>0.35</c:v>
                </c:pt>
              </c:numCache>
            </c:numRef>
          </c:val>
          <c:extLst xmlns:c16r2="http://schemas.microsoft.com/office/drawing/2015/06/chart">
            <c:ext xmlns:c16="http://schemas.microsoft.com/office/drawing/2014/chart" uri="{C3380CC4-5D6E-409C-BE32-E72D297353CC}">
              <c16:uniqueId val="{00000004-0A8A-4005-AA92-0E83E2DCE5F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0.64</c:v>
                </c:pt>
                <c:pt idx="2">
                  <c:v>#N/A</c:v>
                </c:pt>
                <c:pt idx="3">
                  <c:v>0.76</c:v>
                </c:pt>
                <c:pt idx="4">
                  <c:v>#N/A</c:v>
                </c:pt>
                <c:pt idx="5">
                  <c:v>0.79</c:v>
                </c:pt>
                <c:pt idx="6">
                  <c:v>#N/A</c:v>
                </c:pt>
                <c:pt idx="7">
                  <c:v>0.65</c:v>
                </c:pt>
                <c:pt idx="8">
                  <c:v>#N/A</c:v>
                </c:pt>
                <c:pt idx="9">
                  <c:v>0.89</c:v>
                </c:pt>
              </c:numCache>
            </c:numRef>
          </c:val>
          <c:extLst xmlns:c16r2="http://schemas.microsoft.com/office/drawing/2015/06/chart">
            <c:ext xmlns:c16="http://schemas.microsoft.com/office/drawing/2014/chart" uri="{C3380CC4-5D6E-409C-BE32-E72D297353CC}">
              <c16:uniqueId val="{00000005-0A8A-4005-AA92-0E83E2DCE5F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0.78</c:v>
                </c:pt>
                <c:pt idx="2">
                  <c:v>#N/A</c:v>
                </c:pt>
                <c:pt idx="3">
                  <c:v>1.1599999999999999</c:v>
                </c:pt>
                <c:pt idx="4">
                  <c:v>#N/A</c:v>
                </c:pt>
                <c:pt idx="5">
                  <c:v>1.26</c:v>
                </c:pt>
                <c:pt idx="6">
                  <c:v>#N/A</c:v>
                </c:pt>
                <c:pt idx="7">
                  <c:v>1.48</c:v>
                </c:pt>
                <c:pt idx="8">
                  <c:v>#N/A</c:v>
                </c:pt>
                <c:pt idx="9">
                  <c:v>1.27</c:v>
                </c:pt>
              </c:numCache>
            </c:numRef>
          </c:val>
          <c:extLst xmlns:c16r2="http://schemas.microsoft.com/office/drawing/2015/06/chart">
            <c:ext xmlns:c16="http://schemas.microsoft.com/office/drawing/2014/chart" uri="{C3380CC4-5D6E-409C-BE32-E72D297353CC}">
              <c16:uniqueId val="{00000006-0A8A-4005-AA92-0E83E2DCE5F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4.3899999999999997</c:v>
                </c:pt>
                <c:pt idx="2">
                  <c:v>#N/A</c:v>
                </c:pt>
                <c:pt idx="3">
                  <c:v>5.91</c:v>
                </c:pt>
                <c:pt idx="4">
                  <c:v>#N/A</c:v>
                </c:pt>
                <c:pt idx="5">
                  <c:v>6.89</c:v>
                </c:pt>
                <c:pt idx="6">
                  <c:v>#N/A</c:v>
                </c:pt>
                <c:pt idx="7">
                  <c:v>6.11</c:v>
                </c:pt>
                <c:pt idx="8">
                  <c:v>#N/A</c:v>
                </c:pt>
                <c:pt idx="9">
                  <c:v>7.69</c:v>
                </c:pt>
              </c:numCache>
            </c:numRef>
          </c:val>
          <c:extLst xmlns:c16r2="http://schemas.microsoft.com/office/drawing/2015/06/chart">
            <c:ext xmlns:c16="http://schemas.microsoft.com/office/drawing/2014/chart" uri="{C3380CC4-5D6E-409C-BE32-E72D297353CC}">
              <c16:uniqueId val="{00000007-0A8A-4005-AA92-0E83E2DCE5F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8.68</c:v>
                </c:pt>
                <c:pt idx="2">
                  <c:v>#N/A</c:v>
                </c:pt>
                <c:pt idx="3">
                  <c:v>9.93</c:v>
                </c:pt>
                <c:pt idx="4">
                  <c:v>#N/A</c:v>
                </c:pt>
                <c:pt idx="5">
                  <c:v>12.54</c:v>
                </c:pt>
                <c:pt idx="6">
                  <c:v>#N/A</c:v>
                </c:pt>
                <c:pt idx="7">
                  <c:v>10.74</c:v>
                </c:pt>
                <c:pt idx="8">
                  <c:v>#N/A</c:v>
                </c:pt>
                <c:pt idx="9">
                  <c:v>11.59</c:v>
                </c:pt>
              </c:numCache>
            </c:numRef>
          </c:val>
          <c:extLst xmlns:c16r2="http://schemas.microsoft.com/office/drawing/2015/06/chart">
            <c:ext xmlns:c16="http://schemas.microsoft.com/office/drawing/2014/chart" uri="{C3380CC4-5D6E-409C-BE32-E72D297353CC}">
              <c16:uniqueId val="{00000008-0A8A-4005-AA92-0E83E2DCE5F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31.49</c:v>
                </c:pt>
                <c:pt idx="2">
                  <c:v>#N/A</c:v>
                </c:pt>
                <c:pt idx="3">
                  <c:v>25.99</c:v>
                </c:pt>
                <c:pt idx="4">
                  <c:v>#N/A</c:v>
                </c:pt>
                <c:pt idx="5">
                  <c:v>26.34</c:v>
                </c:pt>
                <c:pt idx="6">
                  <c:v>#N/A</c:v>
                </c:pt>
                <c:pt idx="7">
                  <c:v>27.83</c:v>
                </c:pt>
                <c:pt idx="8">
                  <c:v>#N/A</c:v>
                </c:pt>
                <c:pt idx="9">
                  <c:v>25.86</c:v>
                </c:pt>
              </c:numCache>
            </c:numRef>
          </c:val>
          <c:extLst xmlns:c16r2="http://schemas.microsoft.com/office/drawing/2015/06/chart">
            <c:ext xmlns:c16="http://schemas.microsoft.com/office/drawing/2014/chart" uri="{C3380CC4-5D6E-409C-BE32-E72D297353CC}">
              <c16:uniqueId val="{00000009-0A8A-4005-AA92-0E83E2DCE5FF}"/>
            </c:ext>
          </c:extLst>
        </c:ser>
        <c:dLbls>
          <c:showLegendKey val="0"/>
          <c:showVal val="0"/>
          <c:showCatName val="0"/>
          <c:showSerName val="0"/>
          <c:showPercent val="0"/>
          <c:showBubbleSize val="0"/>
        </c:dLbls>
        <c:gapWidth val="150"/>
        <c:overlap val="100"/>
        <c:axId val="153037056"/>
        <c:axId val="153042944"/>
      </c:barChart>
      <c:catAx>
        <c:axId val="15303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042944"/>
        <c:crosses val="autoZero"/>
        <c:auto val="1"/>
        <c:lblAlgn val="ctr"/>
        <c:lblOffset val="100"/>
        <c:tickLblSkip val="1"/>
        <c:tickMarkSkip val="1"/>
        <c:noMultiLvlLbl val="0"/>
      </c:catAx>
      <c:valAx>
        <c:axId val="15304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03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570</c:v>
                </c:pt>
                <c:pt idx="5">
                  <c:v>606</c:v>
                </c:pt>
                <c:pt idx="8">
                  <c:v>596</c:v>
                </c:pt>
                <c:pt idx="11">
                  <c:v>614</c:v>
                </c:pt>
                <c:pt idx="14">
                  <c:v>616</c:v>
                </c:pt>
              </c:numCache>
            </c:numRef>
          </c:val>
          <c:extLst xmlns:c16r2="http://schemas.microsoft.com/office/drawing/2015/06/chart">
            <c:ext xmlns:c16="http://schemas.microsoft.com/office/drawing/2014/chart" uri="{C3380CC4-5D6E-409C-BE32-E72D297353CC}">
              <c16:uniqueId val="{00000000-E500-4D72-B8FD-220749E05B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500-4D72-B8FD-220749E05B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500-4D72-B8FD-220749E05B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27</c:v>
                </c:pt>
                <c:pt idx="6">
                  <c:v>24</c:v>
                </c:pt>
                <c:pt idx="9">
                  <c:v>25</c:v>
                </c:pt>
                <c:pt idx="12">
                  <c:v>23</c:v>
                </c:pt>
              </c:numCache>
            </c:numRef>
          </c:val>
          <c:extLst xmlns:c16r2="http://schemas.microsoft.com/office/drawing/2015/06/chart">
            <c:ext xmlns:c16="http://schemas.microsoft.com/office/drawing/2014/chart" uri="{C3380CC4-5D6E-409C-BE32-E72D297353CC}">
              <c16:uniqueId val="{00000003-E500-4D72-B8FD-220749E05B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268</c:v>
                </c:pt>
                <c:pt idx="3">
                  <c:v>250</c:v>
                </c:pt>
                <c:pt idx="6">
                  <c:v>226</c:v>
                </c:pt>
                <c:pt idx="9">
                  <c:v>243</c:v>
                </c:pt>
                <c:pt idx="12">
                  <c:v>261</c:v>
                </c:pt>
              </c:numCache>
            </c:numRef>
          </c:val>
          <c:extLst xmlns:c16r2="http://schemas.microsoft.com/office/drawing/2015/06/chart">
            <c:ext xmlns:c16="http://schemas.microsoft.com/office/drawing/2014/chart" uri="{C3380CC4-5D6E-409C-BE32-E72D297353CC}">
              <c16:uniqueId val="{00000004-E500-4D72-B8FD-220749E05B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00-4D72-B8FD-220749E05B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500-4D72-B8FD-220749E05B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573</c:v>
                </c:pt>
                <c:pt idx="3">
                  <c:v>590</c:v>
                </c:pt>
                <c:pt idx="6">
                  <c:v>592</c:v>
                </c:pt>
                <c:pt idx="9">
                  <c:v>596</c:v>
                </c:pt>
                <c:pt idx="12">
                  <c:v>613</c:v>
                </c:pt>
              </c:numCache>
            </c:numRef>
          </c:val>
          <c:extLst xmlns:c16r2="http://schemas.microsoft.com/office/drawing/2015/06/chart">
            <c:ext xmlns:c16="http://schemas.microsoft.com/office/drawing/2014/chart" uri="{C3380CC4-5D6E-409C-BE32-E72D297353CC}">
              <c16:uniqueId val="{00000007-E500-4D72-B8FD-220749E05B1D}"/>
            </c:ext>
          </c:extLst>
        </c:ser>
        <c:dLbls>
          <c:showLegendKey val="0"/>
          <c:showVal val="0"/>
          <c:showCatName val="0"/>
          <c:showSerName val="0"/>
          <c:showPercent val="0"/>
          <c:showBubbleSize val="0"/>
        </c:dLbls>
        <c:gapWidth val="100"/>
        <c:overlap val="100"/>
        <c:axId val="102839424"/>
        <c:axId val="10284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297</c:v>
                </c:pt>
                <c:pt idx="2">
                  <c:v>#N/A</c:v>
                </c:pt>
                <c:pt idx="3">
                  <c:v>#N/A</c:v>
                </c:pt>
                <c:pt idx="4">
                  <c:v>261</c:v>
                </c:pt>
                <c:pt idx="5">
                  <c:v>#N/A</c:v>
                </c:pt>
                <c:pt idx="6">
                  <c:v>#N/A</c:v>
                </c:pt>
                <c:pt idx="7">
                  <c:v>246</c:v>
                </c:pt>
                <c:pt idx="8">
                  <c:v>#N/A</c:v>
                </c:pt>
                <c:pt idx="9">
                  <c:v>#N/A</c:v>
                </c:pt>
                <c:pt idx="10">
                  <c:v>250</c:v>
                </c:pt>
                <c:pt idx="11">
                  <c:v>#N/A</c:v>
                </c:pt>
                <c:pt idx="12">
                  <c:v>#N/A</c:v>
                </c:pt>
                <c:pt idx="13">
                  <c:v>281</c:v>
                </c:pt>
                <c:pt idx="14">
                  <c:v>#N/A</c:v>
                </c:pt>
              </c:numCache>
            </c:numRef>
          </c:val>
          <c:smooth val="0"/>
          <c:extLst xmlns:c16r2="http://schemas.microsoft.com/office/drawing/2015/06/chart">
            <c:ext xmlns:c16="http://schemas.microsoft.com/office/drawing/2014/chart" uri="{C3380CC4-5D6E-409C-BE32-E72D297353CC}">
              <c16:uniqueId val="{00000008-E500-4D72-B8FD-220749E05B1D}"/>
            </c:ext>
          </c:extLst>
        </c:ser>
        <c:dLbls>
          <c:showLegendKey val="0"/>
          <c:showVal val="0"/>
          <c:showCatName val="0"/>
          <c:showSerName val="0"/>
          <c:showPercent val="0"/>
          <c:showBubbleSize val="0"/>
        </c:dLbls>
        <c:marker val="1"/>
        <c:smooth val="0"/>
        <c:axId val="102839424"/>
        <c:axId val="102841344"/>
      </c:lineChart>
      <c:catAx>
        <c:axId val="10283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41344"/>
        <c:crosses val="autoZero"/>
        <c:auto val="1"/>
        <c:lblAlgn val="ctr"/>
        <c:lblOffset val="100"/>
        <c:tickLblSkip val="1"/>
        <c:tickMarkSkip val="1"/>
        <c:noMultiLvlLbl val="0"/>
      </c:catAx>
      <c:valAx>
        <c:axId val="10284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3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7258</c:v>
                </c:pt>
                <c:pt idx="5">
                  <c:v>7269</c:v>
                </c:pt>
                <c:pt idx="8">
                  <c:v>7304</c:v>
                </c:pt>
                <c:pt idx="11">
                  <c:v>7131</c:v>
                </c:pt>
                <c:pt idx="14">
                  <c:v>6924</c:v>
                </c:pt>
              </c:numCache>
            </c:numRef>
          </c:val>
          <c:extLst xmlns:c16r2="http://schemas.microsoft.com/office/drawing/2015/06/chart">
            <c:ext xmlns:c16="http://schemas.microsoft.com/office/drawing/2014/chart" uri="{C3380CC4-5D6E-409C-BE32-E72D297353CC}">
              <c16:uniqueId val="{00000000-9786-40DA-AB6F-A5D903B4FE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786-40DA-AB6F-A5D903B4FE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1590</c:v>
                </c:pt>
                <c:pt idx="5">
                  <c:v>1648</c:v>
                </c:pt>
                <c:pt idx="8">
                  <c:v>1753</c:v>
                </c:pt>
                <c:pt idx="11">
                  <c:v>2169</c:v>
                </c:pt>
                <c:pt idx="14">
                  <c:v>2150</c:v>
                </c:pt>
              </c:numCache>
            </c:numRef>
          </c:val>
          <c:extLst xmlns:c16r2="http://schemas.microsoft.com/office/drawing/2015/06/chart">
            <c:ext xmlns:c16="http://schemas.microsoft.com/office/drawing/2014/chart" uri="{C3380CC4-5D6E-409C-BE32-E72D297353CC}">
              <c16:uniqueId val="{00000002-9786-40DA-AB6F-A5D903B4FE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786-40DA-AB6F-A5D903B4FE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786-40DA-AB6F-A5D903B4FE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786-40DA-AB6F-A5D903B4FE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1425</c:v>
                </c:pt>
                <c:pt idx="3">
                  <c:v>1335</c:v>
                </c:pt>
                <c:pt idx="6">
                  <c:v>1276</c:v>
                </c:pt>
                <c:pt idx="9">
                  <c:v>1269</c:v>
                </c:pt>
                <c:pt idx="12">
                  <c:v>1208</c:v>
                </c:pt>
              </c:numCache>
            </c:numRef>
          </c:val>
          <c:extLst xmlns:c16r2="http://schemas.microsoft.com/office/drawing/2015/06/chart">
            <c:ext xmlns:c16="http://schemas.microsoft.com/office/drawing/2014/chart" uri="{C3380CC4-5D6E-409C-BE32-E72D297353CC}">
              <c16:uniqueId val="{00000006-9786-40DA-AB6F-A5D903B4FE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165</c:v>
                </c:pt>
                <c:pt idx="3">
                  <c:v>191</c:v>
                </c:pt>
                <c:pt idx="6">
                  <c:v>191</c:v>
                </c:pt>
                <c:pt idx="9">
                  <c:v>182</c:v>
                </c:pt>
                <c:pt idx="12">
                  <c:v>174</c:v>
                </c:pt>
              </c:numCache>
            </c:numRef>
          </c:val>
          <c:extLst xmlns:c16r2="http://schemas.microsoft.com/office/drawing/2015/06/chart">
            <c:ext xmlns:c16="http://schemas.microsoft.com/office/drawing/2014/chart" uri="{C3380CC4-5D6E-409C-BE32-E72D297353CC}">
              <c16:uniqueId val="{00000007-9786-40DA-AB6F-A5D903B4FE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3680</c:v>
                </c:pt>
                <c:pt idx="3">
                  <c:v>3398</c:v>
                </c:pt>
                <c:pt idx="6">
                  <c:v>3100</c:v>
                </c:pt>
                <c:pt idx="9">
                  <c:v>2818</c:v>
                </c:pt>
                <c:pt idx="12">
                  <c:v>2889</c:v>
                </c:pt>
              </c:numCache>
            </c:numRef>
          </c:val>
          <c:extLst xmlns:c16r2="http://schemas.microsoft.com/office/drawing/2015/06/chart">
            <c:ext xmlns:c16="http://schemas.microsoft.com/office/drawing/2014/chart" uri="{C3380CC4-5D6E-409C-BE32-E72D297353CC}">
              <c16:uniqueId val="{00000008-9786-40DA-AB6F-A5D903B4FE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786-40DA-AB6F-A5D903B4FE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6269</c:v>
                </c:pt>
                <c:pt idx="3">
                  <c:v>6274</c:v>
                </c:pt>
                <c:pt idx="6">
                  <c:v>6305</c:v>
                </c:pt>
                <c:pt idx="9">
                  <c:v>6048</c:v>
                </c:pt>
                <c:pt idx="12">
                  <c:v>5796</c:v>
                </c:pt>
              </c:numCache>
            </c:numRef>
          </c:val>
          <c:extLst xmlns:c16r2="http://schemas.microsoft.com/office/drawing/2015/06/chart">
            <c:ext xmlns:c16="http://schemas.microsoft.com/office/drawing/2014/chart" uri="{C3380CC4-5D6E-409C-BE32-E72D297353CC}">
              <c16:uniqueId val="{0000000A-9786-40DA-AB6F-A5D903B4FEB5}"/>
            </c:ext>
          </c:extLst>
        </c:ser>
        <c:dLbls>
          <c:showLegendKey val="0"/>
          <c:showVal val="0"/>
          <c:showCatName val="0"/>
          <c:showSerName val="0"/>
          <c:showPercent val="0"/>
          <c:showBubbleSize val="0"/>
        </c:dLbls>
        <c:gapWidth val="100"/>
        <c:overlap val="100"/>
        <c:axId val="153197952"/>
        <c:axId val="153204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2692</c:v>
                </c:pt>
                <c:pt idx="2">
                  <c:v>#N/A</c:v>
                </c:pt>
                <c:pt idx="3">
                  <c:v>#N/A</c:v>
                </c:pt>
                <c:pt idx="4">
                  <c:v>2280</c:v>
                </c:pt>
                <c:pt idx="5">
                  <c:v>#N/A</c:v>
                </c:pt>
                <c:pt idx="6">
                  <c:v>#N/A</c:v>
                </c:pt>
                <c:pt idx="7">
                  <c:v>1814</c:v>
                </c:pt>
                <c:pt idx="8">
                  <c:v>#N/A</c:v>
                </c:pt>
                <c:pt idx="9">
                  <c:v>#N/A</c:v>
                </c:pt>
                <c:pt idx="10">
                  <c:v>1017</c:v>
                </c:pt>
                <c:pt idx="11">
                  <c:v>#N/A</c:v>
                </c:pt>
                <c:pt idx="12">
                  <c:v>#N/A</c:v>
                </c:pt>
                <c:pt idx="13">
                  <c:v>992</c:v>
                </c:pt>
                <c:pt idx="14">
                  <c:v>#N/A</c:v>
                </c:pt>
              </c:numCache>
            </c:numRef>
          </c:val>
          <c:smooth val="0"/>
          <c:extLst xmlns:c16r2="http://schemas.microsoft.com/office/drawing/2015/06/chart">
            <c:ext xmlns:c16="http://schemas.microsoft.com/office/drawing/2014/chart" uri="{C3380CC4-5D6E-409C-BE32-E72D297353CC}">
              <c16:uniqueId val="{0000000B-9786-40DA-AB6F-A5D903B4FEB5}"/>
            </c:ext>
          </c:extLst>
        </c:ser>
        <c:dLbls>
          <c:showLegendKey val="0"/>
          <c:showVal val="0"/>
          <c:showCatName val="0"/>
          <c:showSerName val="0"/>
          <c:showPercent val="0"/>
          <c:showBubbleSize val="0"/>
        </c:dLbls>
        <c:marker val="1"/>
        <c:smooth val="0"/>
        <c:axId val="153197952"/>
        <c:axId val="153204224"/>
      </c:lineChart>
      <c:catAx>
        <c:axId val="15319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204224"/>
        <c:crosses val="autoZero"/>
        <c:auto val="1"/>
        <c:lblAlgn val="ctr"/>
        <c:lblOffset val="100"/>
        <c:tickLblSkip val="1"/>
        <c:tickMarkSkip val="1"/>
        <c:noMultiLvlLbl val="0"/>
      </c:catAx>
      <c:valAx>
        <c:axId val="15320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19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1264</c:v>
                </c:pt>
                <c:pt idx="1">
                  <c:v>1537</c:v>
                </c:pt>
                <c:pt idx="2">
                  <c:v>1082</c:v>
                </c:pt>
              </c:numCache>
            </c:numRef>
          </c:val>
          <c:extLst xmlns:c16r2="http://schemas.microsoft.com/office/drawing/2015/06/chart">
            <c:ext xmlns:c16="http://schemas.microsoft.com/office/drawing/2014/chart" uri="{C3380CC4-5D6E-409C-BE32-E72D297353CC}">
              <c16:uniqueId val="{00000000-AE8E-469E-9269-B04115FE42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208</c:v>
                </c:pt>
                <c:pt idx="1">
                  <c:v>208</c:v>
                </c:pt>
                <c:pt idx="2">
                  <c:v>208</c:v>
                </c:pt>
              </c:numCache>
            </c:numRef>
          </c:val>
          <c:extLst xmlns:c16r2="http://schemas.microsoft.com/office/drawing/2015/06/chart">
            <c:ext xmlns:c16="http://schemas.microsoft.com/office/drawing/2014/chart" uri="{C3380CC4-5D6E-409C-BE32-E72D297353CC}">
              <c16:uniqueId val="{00000001-AE8E-469E-9269-B04115FE42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c:v>
                </c:pt>
                <c:pt idx="1">
                  <c:v>53</c:v>
                </c:pt>
                <c:pt idx="2">
                  <c:v>458</c:v>
                </c:pt>
              </c:numCache>
            </c:numRef>
          </c:val>
          <c:extLst xmlns:c16r2="http://schemas.microsoft.com/office/drawing/2015/06/chart">
            <c:ext xmlns:c16="http://schemas.microsoft.com/office/drawing/2014/chart" uri="{C3380CC4-5D6E-409C-BE32-E72D297353CC}">
              <c16:uniqueId val="{00000002-AE8E-469E-9269-B04115FE42C4}"/>
            </c:ext>
          </c:extLst>
        </c:ser>
        <c:dLbls>
          <c:showLegendKey val="0"/>
          <c:showVal val="0"/>
          <c:showCatName val="0"/>
          <c:showSerName val="0"/>
          <c:showPercent val="0"/>
          <c:showBubbleSize val="0"/>
        </c:dLbls>
        <c:gapWidth val="120"/>
        <c:overlap val="100"/>
        <c:axId val="153383680"/>
        <c:axId val="153385216"/>
      </c:barChart>
      <c:catAx>
        <c:axId val="15338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3385216"/>
        <c:crosses val="autoZero"/>
        <c:auto val="1"/>
        <c:lblAlgn val="ctr"/>
        <c:lblOffset val="100"/>
        <c:tickLblSkip val="1"/>
        <c:tickMarkSkip val="1"/>
        <c:noMultiLvlLbl val="0"/>
      </c:catAx>
      <c:valAx>
        <c:axId val="153385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338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A8-40C0-AEA2-E63D2BC996BD}"/>
                </c:ext>
                <c:ext xmlns:c15="http://schemas.microsoft.com/office/drawing/2012/chart" uri="{CE6537A1-D6FC-4f65-9D91-7224C49458BB}">
                  <c15:dlblFieldTable>
                    <c15:dlblFTEntry>
                      <c15:txfldGUID>{0E057ACC-752C-40EA-BFD4-2B0F15592D7A}</c15:txfldGUID>
                      <c15:f>[1]公会計指標分析・財政指標組合せ分析表!$BP$50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A8-40C0-AEA2-E63D2BC996BD}"/>
                </c:ext>
                <c:ext xmlns:c15="http://schemas.microsoft.com/office/drawing/2012/chart" uri="{CE6537A1-D6FC-4f65-9D91-7224C49458BB}">
                  <c15:dlblFieldTable>
                    <c15:dlblFTEntry>
                      <c15:txfldGUID>{34197FF3-1EB5-4BA9-B068-31810419611B}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A8-40C0-AEA2-E63D2BC996BD}"/>
                </c:ext>
                <c:ext xmlns:c15="http://schemas.microsoft.com/office/drawing/2012/chart" uri="{CE6537A1-D6FC-4f65-9D91-7224C49458BB}">
                  <c15:dlblFieldTable>
                    <c15:dlblFTEntry>
                      <c15:txfldGUID>{2F12C197-56ED-4B17-88E9-9CCF45F31CD2}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A8-40C0-AEA2-E63D2BC996BD}"/>
                </c:ext>
                <c:ext xmlns:c15="http://schemas.microsoft.com/office/drawing/2012/chart" uri="{CE6537A1-D6FC-4f65-9D91-7224C49458BB}">
                  <c15:dlblFieldTable>
                    <c15:dlblFTEntry>
                      <c15:txfldGUID>{DEDA4EBB-9105-4119-8407-DE148955979C}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A8-40C0-AEA2-E63D2BC996BD}"/>
                </c:ext>
                <c:ext xmlns:c15="http://schemas.microsoft.com/office/drawing/2012/chart" uri="{CE6537A1-D6FC-4f65-9D91-7224C49458BB}">
                  <c15:dlblFieldTable>
                    <c15:dlblFTEntry>
                      <c15:txfldGUID>{CF51AD53-AEF9-4C11-BACF-F1ACFC92B18D}</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A8-40C0-AEA2-E63D2BC996BD}"/>
                </c:ext>
                <c:ext xmlns:c15="http://schemas.microsoft.com/office/drawing/2012/chart" uri="{CE6537A1-D6FC-4f65-9D91-7224C49458BB}">
                  <c15:dlblFieldTable>
                    <c15:dlblFTEntry>
                      <c15:txfldGUID>{7D998AD2-91D5-4346-8A20-0B2BCEDB5332}</c15:txfldGUID>
                      <c15:f>[1]公会計指標分析・財政指標組合せ分析表!$BX$50</c15:f>
                      <c15:dlblFieldTableCache>
                        <c:ptCount val="1"/>
                        <c:pt idx="0">
                          <c:v>H26</c:v>
                        </c:pt>
                      </c15:dlblFieldTableCache>
                    </c15:dlblFTEntry>
                  </c15:dlblFieldTable>
                  <c15:showDataLabelsRange val="0"/>
                </c:ext>
              </c:extLst>
            </c:dLbl>
            <c:dLbl>
              <c:idx val="16"/>
              <c:tx>
                <c:strRef>
                  <c:f>[1]公会計指標分析・財政指標組合せ分析表!$CF$50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A8-40C0-AEA2-E63D2BC996BD}"/>
                </c:ext>
                <c:ext xmlns:c15="http://schemas.microsoft.com/office/drawing/2012/chart" uri="{CE6537A1-D6FC-4f65-9D91-7224C49458BB}">
                  <c15:layout/>
                  <c15:dlblFieldTable>
                    <c15:dlblFTEntry>
                      <c15:txfldGUID>{99726D4F-BB05-4455-A7BC-AEC2EC575E70}</c15:txfldGUID>
                      <c15:f>[1]公会計指標分析・財政指標組合せ分析表!$CF$50</c15:f>
                      <c15:dlblFieldTableCache>
                        <c:ptCount val="1"/>
                        <c:pt idx="0">
                          <c:v>H27</c:v>
                        </c:pt>
                      </c15:dlblFieldTableCache>
                    </c15:dlblFTEntry>
                  </c15:dlblFieldTable>
                  <c15:showDataLabelsRange val="0"/>
                </c:ext>
              </c:extLst>
            </c:dLbl>
            <c:dLbl>
              <c:idx val="24"/>
              <c:tx>
                <c:strRef>
                  <c:f>[1]公会計指標分析・財政指標組合せ分析表!$CN$50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A8-40C0-AEA2-E63D2BC996BD}"/>
                </c:ext>
                <c:ext xmlns:c15="http://schemas.microsoft.com/office/drawing/2012/chart" uri="{CE6537A1-D6FC-4f65-9D91-7224C49458BB}">
                  <c15:layout/>
                  <c15:dlblFieldTable>
                    <c15:dlblFTEntry>
                      <c15:txfldGUID>{6A3607F8-D4EC-4574-A3C6-87D0FC658B02}</c15:txfldGUID>
                      <c15:f>[1]公会計指標分析・財政指標組合せ分析表!$CN$50</c15:f>
                      <c15:dlblFieldTableCache>
                        <c:ptCount val="1"/>
                        <c:pt idx="0">
                          <c:v>H28</c:v>
                        </c:pt>
                      </c15:dlblFieldTableCache>
                    </c15:dlblFTEntry>
                  </c15:dlblFieldTable>
                  <c15:showDataLabelsRange val="0"/>
                </c:ext>
              </c:extLst>
            </c:dLbl>
            <c:dLbl>
              <c:idx val="32"/>
              <c:tx>
                <c:strRef>
                  <c:f>[1]公会計指標分析・財政指標組合せ分析表!$CV$50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A8-40C0-AEA2-E63D2BC996BD}"/>
                </c:ext>
                <c:ext xmlns:c15="http://schemas.microsoft.com/office/drawing/2012/chart" uri="{CE6537A1-D6FC-4f65-9D91-7224C49458BB}">
                  <c15:layout/>
                  <c15:dlblFieldTable>
                    <c15:dlblFTEntry>
                      <c15:txfldGUID>{8068C785-0FBA-4C73-A8AD-378628753EA2}</c15:txfldGUID>
                      <c15:f>[1]公会計指標分析・財政指標組合せ分析表!$CV$50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75.900000000000006</c:v>
                </c:pt>
                <c:pt idx="24">
                  <c:v>72.400000000000006</c:v>
                </c:pt>
                <c:pt idx="32">
                  <c:v>73.3</c:v>
                </c:pt>
              </c:numCache>
            </c:numRef>
          </c:xVal>
          <c:yVal>
            <c:numRef>
              <c:f>[1]公会計指標分析・財政指標組合せ分析表!$BP$51:$DC$51</c:f>
              <c:numCache>
                <c:formatCode>General</c:formatCode>
                <c:ptCount val="40"/>
                <c:pt idx="16">
                  <c:v>43.9</c:v>
                </c:pt>
                <c:pt idx="24">
                  <c:v>24.8</c:v>
                </c:pt>
                <c:pt idx="32">
                  <c:v>24.1</c:v>
                </c:pt>
              </c:numCache>
            </c:numRef>
          </c:yVal>
          <c:smooth val="0"/>
          <c:extLst xmlns:c16r2="http://schemas.microsoft.com/office/drawing/2015/06/chart">
            <c:ext xmlns:c16="http://schemas.microsoft.com/office/drawing/2014/chart" uri="{C3380CC4-5D6E-409C-BE32-E72D297353CC}">
              <c16:uniqueId val="{00000009-B8A8-40C0-AEA2-E63D2BC996BD}"/>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[1]公会計指標分析・財政指標組合せ分析表!$AN$51</c15:sqref>
                        </c15:formulaRef>
                      </c:ext>
                    </c:extLst>
                    <c:strCache>
                      <c:ptCount val="1"/>
                      <c:pt idx="0">
                        <c:v>当該団体値</c:v>
                      </c:pt>
                    </c:strCache>
                  </c:strRef>
                </c15:tx>
              </c15:filteredSeriesTitle>
            </c:ext>
          </c:extLst>
        </c:ser>
        <c:ser>
          <c:idx val="1"/>
          <c:order val="1"/>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8A8-40C0-AEA2-E63D2BC996BD}"/>
                </c:ext>
                <c:ext xmlns:c15="http://schemas.microsoft.com/office/drawing/2012/chart" uri="{CE6537A1-D6FC-4f65-9D91-7224C49458BB}">
                  <c15:dlblFieldTable>
                    <c15:dlblFTEntry>
                      <c15:txfldGUID>{90B72693-DD23-43B8-BB35-CF9002B563EA}</c15:txfldGUID>
                      <c15:f>[1]公会計指標分析・財政指標組合せ分析表!$BP$50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8A8-40C0-AEA2-E63D2BC996BD}"/>
                </c:ext>
                <c:ext xmlns:c15="http://schemas.microsoft.com/office/drawing/2012/chart" uri="{CE6537A1-D6FC-4f65-9D91-7224C49458BB}">
                  <c15:dlblFieldTable>
                    <c15:dlblFTEntry>
                      <c15:txfldGUID>{43010179-C854-4682-83B6-170A1D8D5645}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8A8-40C0-AEA2-E63D2BC996BD}"/>
                </c:ext>
                <c:ext xmlns:c15="http://schemas.microsoft.com/office/drawing/2012/chart" uri="{CE6537A1-D6FC-4f65-9D91-7224C49458BB}">
                  <c15:dlblFieldTable>
                    <c15:dlblFTEntry>
                      <c15:txfldGUID>{10A47822-111F-4866-87E4-740C5ACFEE94}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8A8-40C0-AEA2-E63D2BC996BD}"/>
                </c:ext>
                <c:ext xmlns:c15="http://schemas.microsoft.com/office/drawing/2012/chart" uri="{CE6537A1-D6FC-4f65-9D91-7224C49458BB}">
                  <c15:dlblFieldTable>
                    <c15:dlblFTEntry>
                      <c15:txfldGUID>{EF3CBB57-31DD-4C2D-BD8A-1982B4627E76}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8A8-40C0-AEA2-E63D2BC996BD}"/>
                </c:ext>
                <c:ext xmlns:c15="http://schemas.microsoft.com/office/drawing/2012/chart" uri="{CE6537A1-D6FC-4f65-9D91-7224C49458BB}">
                  <c15:dlblFieldTable>
                    <c15:dlblFTEntry>
                      <c15:txfldGUID>{660C3785-87BB-4024-AF12-A8468766B909}</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8A8-40C0-AEA2-E63D2BC996BD}"/>
                </c:ext>
                <c:ext xmlns:c15="http://schemas.microsoft.com/office/drawing/2012/chart" uri="{CE6537A1-D6FC-4f65-9D91-7224C49458BB}">
                  <c15:dlblFieldTable>
                    <c15:dlblFTEntry>
                      <c15:txfldGUID>{6BD552C3-2EB6-4799-9449-954F1389A364}</c15:txfldGUID>
                      <c15:f>[1]公会計指標分析・財政指標組合せ分析表!$BX$50</c15:f>
                      <c15:dlblFieldTableCache>
                        <c:ptCount val="1"/>
                        <c:pt idx="0">
                          <c:v>H26</c:v>
                        </c:pt>
                      </c15:dlblFieldTableCache>
                    </c15:dlblFTEntry>
                  </c15:dlblFieldTable>
                  <c15:showDataLabelsRange val="0"/>
                </c:ext>
              </c:extLst>
            </c:dLbl>
            <c:dLbl>
              <c:idx val="16"/>
              <c:tx>
                <c:strRef>
                  <c:f>[1]公会計指標分析・財政指標組合せ分析表!$CF$50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8A8-40C0-AEA2-E63D2BC996BD}"/>
                </c:ext>
                <c:ext xmlns:c15="http://schemas.microsoft.com/office/drawing/2012/chart" uri="{CE6537A1-D6FC-4f65-9D91-7224C49458BB}">
                  <c15:layout/>
                  <c15:dlblFieldTable>
                    <c15:dlblFTEntry>
                      <c15:txfldGUID>{9027E8B2-0E47-4598-9C68-C15C13B398A6}</c15:txfldGUID>
                      <c15:f>[1]公会計指標分析・財政指標組合せ分析表!$CF$50</c15:f>
                      <c15:dlblFieldTableCache>
                        <c:ptCount val="1"/>
                        <c:pt idx="0">
                          <c:v>H27</c:v>
                        </c:pt>
                      </c15:dlblFieldTableCache>
                    </c15:dlblFTEntry>
                  </c15:dlblFieldTable>
                  <c15:showDataLabelsRange val="0"/>
                </c:ext>
              </c:extLst>
            </c:dLbl>
            <c:dLbl>
              <c:idx val="24"/>
              <c:tx>
                <c:strRef>
                  <c:f>[1]公会計指標分析・財政指標組合せ分析表!$CN$50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8A8-40C0-AEA2-E63D2BC996BD}"/>
                </c:ext>
                <c:ext xmlns:c15="http://schemas.microsoft.com/office/drawing/2012/chart" uri="{CE6537A1-D6FC-4f65-9D91-7224C49458BB}">
                  <c15:layout/>
                  <c15:dlblFieldTable>
                    <c15:dlblFTEntry>
                      <c15:txfldGUID>{01EAEB2D-D9FE-4AD9-9B24-514317927FEF}</c15:txfldGUID>
                      <c15:f>[1]公会計指標分析・財政指標組合せ分析表!$CN$50</c15:f>
                      <c15:dlblFieldTableCache>
                        <c:ptCount val="1"/>
                        <c:pt idx="0">
                          <c:v>H28</c:v>
                        </c:pt>
                      </c15:dlblFieldTableCache>
                    </c15:dlblFTEntry>
                  </c15:dlblFieldTable>
                  <c15:showDataLabelsRange val="0"/>
                </c:ext>
              </c:extLst>
            </c:dLbl>
            <c:dLbl>
              <c:idx val="32"/>
              <c:tx>
                <c:strRef>
                  <c:f>[1]公会計指標分析・財政指標組合せ分析表!$CV$50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8A8-40C0-AEA2-E63D2BC996BD}"/>
                </c:ext>
                <c:ext xmlns:c15="http://schemas.microsoft.com/office/drawing/2012/chart" uri="{CE6537A1-D6FC-4f65-9D91-7224C49458BB}">
                  <c15:layout/>
                  <c15:dlblFieldTable>
                    <c15:dlblFTEntry>
                      <c15:txfldGUID>{2E8622D8-440B-433B-83A6-DC0EC0FE4118}</c15:txfldGUID>
                      <c15:f>[1]公会計指標分析・財政指標組合せ分析表!$CV$50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61.9</c:v>
                </c:pt>
                <c:pt idx="24">
                  <c:v>62.6</c:v>
                </c:pt>
                <c:pt idx="32">
                  <c:v>62.9</c:v>
                </c:pt>
              </c:numCache>
            </c:numRef>
          </c:xVal>
          <c:yVal>
            <c:numRef>
              <c:f>[1]公会計指標分析・財政指標組合せ分析表!$BP$55:$DC$55</c:f>
              <c:numCache>
                <c:formatCode>General</c:formatCode>
                <c:ptCount val="40"/>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B8A8-40C0-AEA2-E63D2BC996BD}"/>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[1]公会計指標分析・財政指標組合せ分析表!$AN$55</c15:sqref>
                        </c15:formulaRef>
                      </c:ext>
                    </c:extLst>
                    <c:strCache>
                      <c:ptCount val="1"/>
                      <c:pt idx="0">
                        <c:v>類似団体内平均値</c:v>
                      </c:pt>
                    </c:strCache>
                  </c:strRef>
                </c15:tx>
              </c15:filteredSeriesTitle>
            </c:ext>
          </c:extLst>
        </c:ser>
        <c:dLbls>
          <c:showLegendKey val="0"/>
          <c:showVal val="1"/>
          <c:showCatName val="0"/>
          <c:showSerName val="0"/>
          <c:showPercent val="0"/>
          <c:showBubbleSize val="0"/>
        </c:dLbls>
        <c:axId val="153506560"/>
        <c:axId val="153508480"/>
      </c:scatterChart>
      <c:valAx>
        <c:axId val="153506560"/>
        <c:scaling>
          <c:orientation val="minMax"/>
          <c:max val="78"/>
          <c:min val="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508480"/>
        <c:crosses val="autoZero"/>
        <c:crossBetween val="midCat"/>
      </c:valAx>
      <c:valAx>
        <c:axId val="153508480"/>
        <c:scaling>
          <c:orientation val="minMax"/>
          <c:max val="49"/>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506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3D-4E40-863C-F21E77887C86}"/>
                </c:ext>
                <c:ext xmlns:c15="http://schemas.microsoft.com/office/drawing/2012/chart" uri="{CE6537A1-D6FC-4f65-9D91-7224C49458BB}">
                  <c15:dlblFieldTable>
                    <c15:dlblFTEntry>
                      <c15:txfldGUID>{9E21A911-D7C3-42DA-82A4-23349AEB1546}</c15:txfldGUID>
                      <c15:f>[1]公会計指標分析・財政指標組合せ分析表!$BP$72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3D-4E40-863C-F21E77887C86}"/>
                </c:ext>
                <c:ext xmlns:c15="http://schemas.microsoft.com/office/drawing/2012/chart" uri="{CE6537A1-D6FC-4f65-9D91-7224C49458BB}">
                  <c15:dlblFieldTable>
                    <c15:dlblFTEntry>
                      <c15:txfldGUID>{6844875F-0ED1-4862-954A-D639AECAC2D4}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3D-4E40-863C-F21E77887C86}"/>
                </c:ext>
                <c:ext xmlns:c15="http://schemas.microsoft.com/office/drawing/2012/chart" uri="{CE6537A1-D6FC-4f65-9D91-7224C49458BB}">
                  <c15:dlblFieldTable>
                    <c15:dlblFTEntry>
                      <c15:txfldGUID>{3C8C0FD4-AC5F-4A2E-9917-6B8FE47D1429}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3D-4E40-863C-F21E77887C86}"/>
                </c:ext>
                <c:ext xmlns:c15="http://schemas.microsoft.com/office/drawing/2012/chart" uri="{CE6537A1-D6FC-4f65-9D91-7224C49458BB}">
                  <c15:dlblFieldTable>
                    <c15:dlblFTEntry>
                      <c15:txfldGUID>{50DFD3BA-431E-48D2-9752-AEE37D32DE99}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3D-4E40-863C-F21E77887C86}"/>
                </c:ext>
                <c:ext xmlns:c15="http://schemas.microsoft.com/office/drawing/2012/chart" uri="{CE6537A1-D6FC-4f65-9D91-7224C49458BB}">
                  <c15:dlblFieldTable>
                    <c15:dlblFTEntry>
                      <c15:txfldGUID>{9A1FD114-7FB4-42CD-80B0-36C3F418F630}</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3D-4E40-863C-F21E77887C86}"/>
                </c:ext>
                <c:ext xmlns:c15="http://schemas.microsoft.com/office/drawing/2012/chart" uri="{CE6537A1-D6FC-4f65-9D91-7224C49458BB}">
                  <c15:dlblFieldTable>
                    <c15:dlblFTEntry>
                      <c15:txfldGUID>{4FEF8C3E-DF48-4391-B752-A9E2EBA40D3D}</c15:txfldGUID>
                      <c15:f>[1]公会計指標分析・財政指標組合せ分析表!$BX$72</c15:f>
                      <c15:dlblFieldTableCache>
                        <c:ptCount val="1"/>
                        <c:pt idx="0">
                          <c:v>H26</c:v>
                        </c:pt>
                      </c15:dlblFieldTableCache>
                    </c15:dlblFTEntry>
                  </c15:dlblFieldTable>
                  <c15:showDataLabelsRange val="0"/>
                </c:ext>
              </c:extLst>
            </c:dLbl>
            <c:dLbl>
              <c:idx val="16"/>
              <c:tx>
                <c:strRef>
                  <c:f>[1]公会計指標分析・財政指標組合せ分析表!$CF$72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3D-4E40-863C-F21E77887C86}"/>
                </c:ext>
                <c:ext xmlns:c15="http://schemas.microsoft.com/office/drawing/2012/chart" uri="{CE6537A1-D6FC-4f65-9D91-7224C49458BB}">
                  <c15:dlblFieldTable>
                    <c15:dlblFTEntry>
                      <c15:txfldGUID>{64C67DC3-D9C7-4D5F-A974-E9AC17929901}</c15:txfldGUID>
                      <c15:f>[1]公会計指標分析・財政指標組合せ分析表!$CF$72</c15:f>
                      <c15:dlblFieldTableCache>
                        <c:ptCount val="1"/>
                        <c:pt idx="0">
                          <c:v>H27</c:v>
                        </c:pt>
                      </c15:dlblFieldTableCache>
                    </c15:dlblFTEntry>
                  </c15:dlblFieldTable>
                  <c15:showDataLabelsRange val="0"/>
                </c:ext>
              </c:extLst>
            </c:dLbl>
            <c:dLbl>
              <c:idx val="24"/>
              <c:layout>
                <c:manualLayout>
                  <c:x val="-3.2696567809849419E-2"/>
                  <c:y val="-6.2416647087793951E-2"/>
                </c:manualLayout>
              </c:layout>
              <c:tx>
                <c:strRef>
                  <c:f>[1]公会計指標分析・財政指標組合せ分析表!$CN$72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3D-4E40-863C-F21E77887C86}"/>
                </c:ext>
                <c:ext xmlns:c15="http://schemas.microsoft.com/office/drawing/2012/chart" uri="{CE6537A1-D6FC-4f65-9D91-7224C49458BB}">
                  <c15:dlblFieldTable>
                    <c15:dlblFTEntry>
                      <c15:txfldGUID>{F89AE038-7132-40AD-87CF-23EA0747B76C}</c15:txfldGUID>
                      <c15:f>[1]公会計指標分析・財政指標組合せ分析表!$CN$72</c15:f>
                      <c15:dlblFieldTableCache>
                        <c:ptCount val="1"/>
                        <c:pt idx="0">
                          <c:v>H28</c:v>
                        </c:pt>
                      </c15:dlblFieldTableCache>
                    </c15:dlblFTEntry>
                  </c15:dlblFieldTable>
                  <c15:showDataLabelsRange val="0"/>
                </c:ext>
              </c:extLst>
            </c:dLbl>
            <c:dLbl>
              <c:idx val="32"/>
              <c:layout>
                <c:manualLayout>
                  <c:x val="-3.0699415428371884E-2"/>
                  <c:y val="-6.2416647087793951E-2"/>
                </c:manualLayout>
              </c:layout>
              <c:tx>
                <c:strRef>
                  <c:f>[1]公会計指標分析・財政指標組合せ分析表!$CV$72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3D-4E40-863C-F21E77887C86}"/>
                </c:ext>
                <c:ext xmlns:c15="http://schemas.microsoft.com/office/drawing/2012/chart" uri="{CE6537A1-D6FC-4f65-9D91-7224C49458BB}">
                  <c15:dlblFieldTable>
                    <c15:dlblFTEntry>
                      <c15:txfldGUID>{8850C9CB-55DE-4F1D-AF89-D8C4661619C3}</c15:txfldGUID>
                      <c15:f>[1]公会計指標分析・財政指標組合せ分析表!$CV$72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8.3000000000000007</c:v>
                </c:pt>
                <c:pt idx="8">
                  <c:v>7.1</c:v>
                </c:pt>
                <c:pt idx="16">
                  <c:v>6.6</c:v>
                </c:pt>
                <c:pt idx="24">
                  <c:v>6.2</c:v>
                </c:pt>
                <c:pt idx="32">
                  <c:v>6.3</c:v>
                </c:pt>
              </c:numCache>
            </c:numRef>
          </c:xVal>
          <c:yVal>
            <c:numRef>
              <c:f>[1]公会計指標分析・財政指標組合せ分析表!$BP$73:$DC$73</c:f>
              <c:numCache>
                <c:formatCode>General</c:formatCode>
                <c:ptCount val="40"/>
                <c:pt idx="0">
                  <c:v>66.400000000000006</c:v>
                </c:pt>
                <c:pt idx="8">
                  <c:v>57.4</c:v>
                </c:pt>
                <c:pt idx="16">
                  <c:v>43.9</c:v>
                </c:pt>
                <c:pt idx="24">
                  <c:v>24.8</c:v>
                </c:pt>
                <c:pt idx="32">
                  <c:v>24.1</c:v>
                </c:pt>
              </c:numCache>
            </c:numRef>
          </c:yVal>
          <c:smooth val="0"/>
          <c:extLst xmlns:c16r2="http://schemas.microsoft.com/office/drawing/2015/06/chart">
            <c:ext xmlns:c16="http://schemas.microsoft.com/office/drawing/2014/chart" uri="{C3380CC4-5D6E-409C-BE32-E72D297353CC}">
              <c16:uniqueId val="{00000009-CB3D-4E40-863C-F21E77887C86}"/>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[1]公会計指標分析・財政指標組合せ分析表!$AN$73</c15:sqref>
                        </c15:formulaRef>
                      </c:ext>
                    </c:extLst>
                    <c:strCache>
                      <c:ptCount val="1"/>
                      <c:pt idx="0">
                        <c:v>当該団体値</c:v>
                      </c:pt>
                    </c:strCache>
                  </c:strRef>
                </c15:tx>
              </c15:filteredSeriesTitle>
            </c:ext>
          </c:extLst>
        </c:ser>
        <c:ser>
          <c:idx val="1"/>
          <c:order val="1"/>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3D-4E40-863C-F21E77887C86}"/>
                </c:ext>
                <c:ext xmlns:c15="http://schemas.microsoft.com/office/drawing/2012/chart" uri="{CE6537A1-D6FC-4f65-9D91-7224C49458BB}">
                  <c15:dlblFieldTable>
                    <c15:dlblFTEntry>
                      <c15:txfldGUID>{A15A802C-525F-415D-9ACE-8856C4050243}</c15:txfldGUID>
                      <c15:f>[1]公会計指標分析・財政指標組合せ分析表!$BP$72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3D-4E40-863C-F21E77887C86}"/>
                </c:ext>
                <c:ext xmlns:c15="http://schemas.microsoft.com/office/drawing/2012/chart" uri="{CE6537A1-D6FC-4f65-9D91-7224C49458BB}">
                  <c15:dlblFieldTable>
                    <c15:dlblFTEntry>
                      <c15:txfldGUID>{6B054381-E463-4B1E-B4A7-9BD12D2DACEE}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3D-4E40-863C-F21E77887C86}"/>
                </c:ext>
                <c:ext xmlns:c15="http://schemas.microsoft.com/office/drawing/2012/chart" uri="{CE6537A1-D6FC-4f65-9D91-7224C49458BB}">
                  <c15:dlblFieldTable>
                    <c15:dlblFTEntry>
                      <c15:txfldGUID>{A4549A53-6CEB-412F-B74F-059F0A040CD7}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3D-4E40-863C-F21E77887C86}"/>
                </c:ext>
                <c:ext xmlns:c15="http://schemas.microsoft.com/office/drawing/2012/chart" uri="{CE6537A1-D6FC-4f65-9D91-7224C49458BB}">
                  <c15:dlblFieldTable>
                    <c15:dlblFTEntry>
                      <c15:txfldGUID>{76A6DE01-13CF-497B-9D14-E377E0B51159}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3D-4E40-863C-F21E77887C86}"/>
                </c:ext>
                <c:ext xmlns:c15="http://schemas.microsoft.com/office/drawing/2012/chart" uri="{CE6537A1-D6FC-4f65-9D91-7224C49458BB}">
                  <c15:dlblFieldTable>
                    <c15:dlblFTEntry>
                      <c15:txfldGUID>{1816B37A-724E-4A99-A49B-AE639DDFAE93}</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3D-4E40-863C-F21E77887C86}"/>
                </c:ext>
                <c:ext xmlns:c15="http://schemas.microsoft.com/office/drawing/2012/chart" uri="{CE6537A1-D6FC-4f65-9D91-7224C49458BB}">
                  <c15:dlblFieldTable>
                    <c15:dlblFTEntry>
                      <c15:txfldGUID>{F273823E-F192-4444-8179-92F6915E521A}</c15:txfldGUID>
                      <c15:f>[1]公会計指標分析・財政指標組合せ分析表!$BX$72</c15:f>
                      <c15:dlblFieldTableCache>
                        <c:ptCount val="1"/>
                        <c:pt idx="0">
                          <c:v>H26</c:v>
                        </c:pt>
                      </c15:dlblFieldTableCache>
                    </c15:dlblFTEntry>
                  </c15:dlblFieldTable>
                  <c15:showDataLabelsRange val="0"/>
                </c:ext>
              </c:extLst>
            </c:dLbl>
            <c:dLbl>
              <c:idx val="16"/>
              <c:tx>
                <c:strRef>
                  <c:f>[1]公会計指標分析・財政指標組合せ分析表!$CF$72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3D-4E40-863C-F21E77887C86}"/>
                </c:ext>
                <c:ext xmlns:c15="http://schemas.microsoft.com/office/drawing/2012/chart" uri="{CE6537A1-D6FC-4f65-9D91-7224C49458BB}">
                  <c15:dlblFieldTable>
                    <c15:dlblFTEntry>
                      <c15:txfldGUID>{159135B4-FF62-499E-859E-2D8C8028E999}</c15:txfldGUID>
                      <c15:f>[1]公会計指標分析・財政指標組合せ分析表!$CF$72</c15:f>
                      <c15:dlblFieldTableCache>
                        <c:ptCount val="1"/>
                        <c:pt idx="0">
                          <c:v>H27</c:v>
                        </c:pt>
                      </c15:dlblFieldTableCache>
                    </c15:dlblFTEntry>
                  </c15:dlblFieldTable>
                  <c15:showDataLabelsRange val="0"/>
                </c:ext>
              </c:extLst>
            </c:dLbl>
            <c:dLbl>
              <c:idx val="24"/>
              <c:tx>
                <c:strRef>
                  <c:f>[1]公会計指標分析・財政指標組合せ分析表!$CN$72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3D-4E40-863C-F21E77887C86}"/>
                </c:ext>
                <c:ext xmlns:c15="http://schemas.microsoft.com/office/drawing/2012/chart" uri="{CE6537A1-D6FC-4f65-9D91-7224C49458BB}">
                  <c15:dlblFieldTable>
                    <c15:dlblFTEntry>
                      <c15:txfldGUID>{BF4A2068-6EE0-406E-8851-4D49D5098523}</c15:txfldGUID>
                      <c15:f>[1]公会計指標分析・財政指標組合せ分析表!$CN$72</c15:f>
                      <c15:dlblFieldTableCache>
                        <c:ptCount val="1"/>
                        <c:pt idx="0">
                          <c:v>H28</c:v>
                        </c:pt>
                      </c15:dlblFieldTableCache>
                    </c15:dlblFTEntry>
                  </c15:dlblFieldTable>
                  <c15:showDataLabelsRange val="0"/>
                </c:ext>
              </c:extLst>
            </c:dLbl>
            <c:dLbl>
              <c:idx val="32"/>
              <c:tx>
                <c:strRef>
                  <c:f>[1]公会計指標分析・財政指標組合せ分析表!$CV$72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3D-4E40-863C-F21E77887C86}"/>
                </c:ext>
                <c:ext xmlns:c15="http://schemas.microsoft.com/office/drawing/2012/chart" uri="{CE6537A1-D6FC-4f65-9D91-7224C49458BB}">
                  <c15:dlblFieldTable>
                    <c15:dlblFTEntry>
                      <c15:txfldGUID>{E32EF1C8-FAC5-4A03-B8FD-62815B9A99CD}</c15:txfldGUID>
                      <c15:f>[1]公会計指標分析・財政指標組合せ分析表!$CV$72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8.5</c:v>
                </c:pt>
                <c:pt idx="8">
                  <c:v>7.7</c:v>
                </c:pt>
                <c:pt idx="16">
                  <c:v>8.5</c:v>
                </c:pt>
                <c:pt idx="24">
                  <c:v>9.1</c:v>
                </c:pt>
                <c:pt idx="32">
                  <c:v>8.9</c:v>
                </c:pt>
              </c:numCache>
            </c:numRef>
          </c:xVal>
          <c:yVal>
            <c:numRef>
              <c:f>[1]公会計指標分析・財政指標組合せ分析表!$BP$77:$DC$77</c:f>
              <c:numCache>
                <c:formatCode>General</c:formatCode>
                <c:ptCount val="40"/>
                <c:pt idx="0">
                  <c:v>22.3</c:v>
                </c:pt>
                <c:pt idx="8">
                  <c:v>20.3</c:v>
                </c:pt>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CB3D-4E40-863C-F21E77887C86}"/>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[1]公会計指標分析・財政指標組合せ分析表!$AN$77</c15:sqref>
                        </c15:formulaRef>
                      </c:ext>
                    </c:extLst>
                    <c:strCache>
                      <c:ptCount val="1"/>
                      <c:pt idx="0">
                        <c:v>類似団体内平均値</c:v>
                      </c:pt>
                    </c:strCache>
                  </c:strRef>
                </c15:tx>
              </c15:filteredSeriesTitle>
            </c:ext>
          </c:extLst>
        </c:ser>
        <c:dLbls>
          <c:showLegendKey val="0"/>
          <c:showVal val="1"/>
          <c:showCatName val="0"/>
          <c:showSerName val="0"/>
          <c:showPercent val="0"/>
          <c:showBubbleSize val="0"/>
        </c:dLbls>
        <c:axId val="154386816"/>
        <c:axId val="154388736"/>
      </c:scatterChart>
      <c:valAx>
        <c:axId val="154386816"/>
        <c:scaling>
          <c:orientation val="minMax"/>
          <c:max val="9.4"/>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388736"/>
        <c:crosses val="autoZero"/>
        <c:crossBetween val="midCat"/>
      </c:valAx>
      <c:valAx>
        <c:axId val="154388736"/>
        <c:scaling>
          <c:orientation val="minMax"/>
          <c:max val="75"/>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386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実質公債比率（単年度）は、平成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年度が一般会計におけるピークであったが、以後は年々</a:t>
          </a:r>
          <a:r>
            <a:rPr lang="ja-JP" altLang="en-US" sz="1100" b="0" i="0" baseline="0">
              <a:solidFill>
                <a:schemeClr val="dk1"/>
              </a:solidFill>
              <a:effectLst/>
              <a:latin typeface="+mn-lt"/>
              <a:ea typeface="+mn-ea"/>
              <a:cs typeface="+mn-cs"/>
            </a:rPr>
            <a:t>減少傾向にあ</a:t>
          </a:r>
          <a:r>
            <a:rPr lang="ja-JP" altLang="ja-JP" sz="1100" b="0" i="0" baseline="0">
              <a:solidFill>
                <a:schemeClr val="dk1"/>
              </a:solidFill>
              <a:effectLst/>
              <a:latin typeface="+mn-lt"/>
              <a:ea typeface="+mn-ea"/>
              <a:cs typeface="+mn-cs"/>
            </a:rPr>
            <a:t>る。今後も、算入公債費等の増などにより、徐々に</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する見込みとなっている。</a:t>
          </a:r>
          <a:endParaRPr lang="ja-JP" altLang="ja-JP" sz="1400">
            <a:effectLst/>
          </a:endParaRPr>
        </a:p>
        <a:p>
          <a:pPr fontAlgn="base"/>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今後は、公共施設の改修等に地方債の活用が必須であることから、公債費の増加が懸念されるが、交付税算入のある地方債を活用し</a:t>
          </a:r>
          <a:r>
            <a:rPr lang="ja-JP" altLang="ja-JP" sz="1100" b="0" i="0" baseline="0">
              <a:solidFill>
                <a:schemeClr val="dk1"/>
              </a:solidFill>
              <a:effectLst/>
              <a:latin typeface="+mn-lt"/>
              <a:ea typeface="+mn-ea"/>
              <a:cs typeface="+mn-cs"/>
            </a:rPr>
            <a:t> ていくことにより、比率の増加を抑制して行きたい。</a:t>
          </a:r>
          <a:endParaRPr lang="ja-JP" altLang="ja-JP" sz="1400">
            <a:effectLst/>
          </a:endParaRPr>
        </a:p>
        <a:p>
          <a:pPr fontAlgn="base"/>
          <a:r>
            <a:rPr lang="ja-JP" altLang="ja-JP" sz="1100" b="0" i="0" baseline="0">
              <a:solidFill>
                <a:schemeClr val="dk1"/>
              </a:solidFill>
              <a:effectLst/>
              <a:latin typeface="+mn-lt"/>
              <a:ea typeface="+mn-ea"/>
              <a:cs typeface="+mn-cs"/>
            </a:rPr>
            <a:t>　</a:t>
          </a:r>
          <a:endParaRPr lang="ja-JP" altLang="ja-JP" sz="1400">
            <a:effectLst/>
          </a:endParaRPr>
        </a:p>
        <a:p>
          <a:pPr fontAlgn="base"/>
          <a:r>
            <a:rPr lang="ja-JP" altLang="ja-JP" sz="1100" b="0" i="0" baseline="0">
              <a:solidFill>
                <a:schemeClr val="dk1"/>
              </a:solidFill>
              <a:effectLst/>
              <a:latin typeface="+mn-lt"/>
              <a:ea typeface="+mn-ea"/>
              <a:cs typeface="+mn-cs"/>
            </a:rPr>
            <a:t>　実質公債費比率　</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　→　</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0.1%</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算定の始まった平成</a:t>
          </a:r>
          <a:r>
            <a:rPr lang="en-US" altLang="ja-JP" sz="1200">
              <a:solidFill>
                <a:schemeClr val="dk1"/>
              </a:solidFill>
              <a:effectLst/>
              <a:latin typeface="+mn-lt"/>
              <a:ea typeface="+mn-ea"/>
              <a:cs typeface="+mn-cs"/>
            </a:rPr>
            <a:t>19</a:t>
          </a:r>
          <a:r>
            <a:rPr lang="ja-JP" altLang="ja-JP" sz="1200">
              <a:solidFill>
                <a:schemeClr val="dk1"/>
              </a:solidFill>
              <a:effectLst/>
              <a:latin typeface="+mn-lt"/>
              <a:ea typeface="+mn-ea"/>
              <a:cs typeface="+mn-cs"/>
            </a:rPr>
            <a:t>年度（</a:t>
          </a:r>
          <a:r>
            <a:rPr lang="en-US" altLang="ja-JP" sz="1200">
              <a:solidFill>
                <a:schemeClr val="dk1"/>
              </a:solidFill>
              <a:effectLst/>
              <a:latin typeface="+mn-lt"/>
              <a:ea typeface="+mn-ea"/>
              <a:cs typeface="+mn-cs"/>
            </a:rPr>
            <a:t>157.0</a:t>
          </a:r>
          <a:r>
            <a:rPr lang="ja-JP" altLang="ja-JP" sz="1200">
              <a:solidFill>
                <a:schemeClr val="dk1"/>
              </a:solidFill>
              <a:effectLst/>
              <a:latin typeface="+mn-lt"/>
              <a:ea typeface="+mn-ea"/>
              <a:cs typeface="+mn-cs"/>
            </a:rPr>
            <a:t>％）から平成</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年度（</a:t>
          </a:r>
          <a:r>
            <a:rPr lang="en-US" altLang="ja-JP" sz="1200">
              <a:solidFill>
                <a:schemeClr val="dk1"/>
              </a:solidFill>
              <a:effectLst/>
              <a:latin typeface="+mn-lt"/>
              <a:ea typeface="+mn-ea"/>
              <a:cs typeface="+mn-cs"/>
            </a:rPr>
            <a:t>24.</a:t>
          </a:r>
          <a:r>
            <a:rPr lang="ja-JP" altLang="en-US" sz="1200">
              <a:solidFill>
                <a:schemeClr val="dk1"/>
              </a:solidFill>
              <a:effectLst/>
              <a:latin typeface="+mn-lt"/>
              <a:ea typeface="+mn-ea"/>
              <a:cs typeface="+mn-cs"/>
            </a:rPr>
            <a:t>１</a:t>
          </a:r>
          <a:r>
            <a:rPr lang="ja-JP" altLang="ja-JP" sz="1200">
              <a:solidFill>
                <a:schemeClr val="dk1"/>
              </a:solidFill>
              <a:effectLst/>
              <a:latin typeface="+mn-lt"/>
              <a:ea typeface="+mn-ea"/>
              <a:cs typeface="+mn-cs"/>
            </a:rPr>
            <a:t>％）に至るまで、将来負担比率は年々低下している。</a:t>
          </a:r>
          <a:endParaRPr lang="ja-JP" altLang="ja-JP" sz="1200">
            <a:effectLst/>
          </a:endParaRPr>
        </a:p>
        <a:p>
          <a:pPr eaLnBrk="1" fontAlgn="base" latinLnBrk="0" hangingPunct="1"/>
          <a:r>
            <a:rPr lang="ja-JP" altLang="ja-JP" sz="1200" b="0" i="0" baseline="0">
              <a:solidFill>
                <a:schemeClr val="dk1"/>
              </a:solidFill>
              <a:effectLst/>
              <a:latin typeface="+mn-lt"/>
              <a:ea typeface="+mn-ea"/>
              <a:cs typeface="+mn-cs"/>
            </a:rPr>
            <a:t>　</a:t>
          </a:r>
          <a:r>
            <a:rPr lang="en-US"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主な要因は、</a:t>
          </a:r>
          <a:r>
            <a:rPr lang="ja-JP" altLang="en-US" sz="1200" b="0" i="0" baseline="0">
              <a:solidFill>
                <a:schemeClr val="dk1"/>
              </a:solidFill>
              <a:effectLst/>
              <a:latin typeface="+mn-lt"/>
              <a:ea typeface="+mn-ea"/>
              <a:cs typeface="+mn-cs"/>
            </a:rPr>
            <a:t>標準税収入額等の増により、標準財政規模が増加したことによるものである。</a:t>
          </a:r>
          <a:endParaRPr lang="en-US" altLang="ja-JP" sz="1200" b="0" i="0" baseline="0">
            <a:solidFill>
              <a:schemeClr val="dk1"/>
            </a:solidFill>
            <a:effectLst/>
            <a:latin typeface="+mn-lt"/>
            <a:ea typeface="+mn-ea"/>
            <a:cs typeface="+mn-cs"/>
          </a:endParaRPr>
        </a:p>
        <a:p>
          <a:pPr eaLnBrk="1" fontAlgn="base" latinLnBrk="0" hangingPunct="1"/>
          <a:r>
            <a:rPr lang="ja-JP" altLang="ja-JP" sz="1200">
              <a:solidFill>
                <a:schemeClr val="dk1"/>
              </a:solidFill>
              <a:effectLst/>
              <a:latin typeface="+mn-lt"/>
              <a:ea typeface="+mn-ea"/>
              <a:cs typeface="+mn-cs"/>
            </a:rPr>
            <a:t>　</a:t>
          </a:r>
          <a:r>
            <a:rPr lang="ja-JP" altLang="ja-JP" sz="1200" baseline="0">
              <a:solidFill>
                <a:schemeClr val="dk1"/>
              </a:solidFill>
              <a:effectLst/>
              <a:latin typeface="+mn-lt"/>
              <a:ea typeface="+mn-ea"/>
              <a:cs typeface="+mn-cs"/>
            </a:rPr>
            <a:t>  </a:t>
          </a:r>
          <a:r>
            <a:rPr lang="ja-JP" altLang="ja-JP" sz="1200">
              <a:solidFill>
                <a:schemeClr val="dk1"/>
              </a:solidFill>
              <a:effectLst/>
              <a:latin typeface="+mn-lt"/>
              <a:ea typeface="+mn-ea"/>
              <a:cs typeface="+mn-cs"/>
            </a:rPr>
            <a:t>しかし、</a:t>
          </a:r>
          <a:r>
            <a:rPr lang="ja-JP" altLang="ja-JP" sz="1200" b="0" i="0" baseline="0">
              <a:solidFill>
                <a:schemeClr val="dk1"/>
              </a:solidFill>
              <a:effectLst/>
              <a:latin typeface="+mn-lt"/>
              <a:ea typeface="+mn-ea"/>
              <a:cs typeface="+mn-cs"/>
            </a:rPr>
            <a:t>「公営企業債等繰</a:t>
          </a:r>
          <a:r>
            <a:rPr lang="ja-JP" altLang="en-US" sz="1200" b="0" i="0" baseline="0">
              <a:solidFill>
                <a:schemeClr val="dk1"/>
              </a:solidFill>
              <a:effectLst/>
              <a:latin typeface="+mn-lt"/>
              <a:ea typeface="+mn-ea"/>
              <a:cs typeface="+mn-cs"/>
            </a:rPr>
            <a:t>出</a:t>
          </a:r>
          <a:r>
            <a:rPr lang="ja-JP" altLang="ja-JP" sz="1200" b="0" i="0" baseline="0">
              <a:solidFill>
                <a:schemeClr val="dk1"/>
              </a:solidFill>
              <a:effectLst/>
              <a:latin typeface="+mn-lt"/>
              <a:ea typeface="+mn-ea"/>
              <a:cs typeface="+mn-cs"/>
            </a:rPr>
            <a:t>見込額」は依然高水準で推移しており、</a:t>
          </a:r>
          <a:r>
            <a:rPr lang="ja-JP" altLang="ja-JP" sz="1200">
              <a:solidFill>
                <a:schemeClr val="dk1"/>
              </a:solidFill>
              <a:effectLst/>
              <a:latin typeface="+mn-lt"/>
              <a:ea typeface="+mn-ea"/>
              <a:cs typeface="+mn-cs"/>
            </a:rPr>
            <a:t>現在、将来負担比率は、</a:t>
          </a:r>
          <a:r>
            <a:rPr lang="ja-JP" altLang="ja-JP" sz="1200" b="0" i="0" baseline="0">
              <a:solidFill>
                <a:schemeClr val="dk1"/>
              </a:solidFill>
              <a:effectLst/>
              <a:latin typeface="+mn-lt"/>
              <a:ea typeface="+mn-ea"/>
              <a:cs typeface="+mn-cs"/>
            </a:rPr>
            <a:t>埼玉県市町村平均を上回っている状態である。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引き続き、公営企業会計も含めた公債費の抑制及び基金への積立てを継続し、財政の健全化に努める。</a:t>
          </a:r>
          <a:endParaRPr lang="ja-JP" altLang="ja-JP" sz="1200">
            <a:effectLst/>
          </a:endParaRPr>
        </a:p>
        <a:p>
          <a:pPr eaLnBrk="1" fontAlgn="base" latinLnBrk="0" hangingPunct="1"/>
          <a:r>
            <a:rPr lang="ja-JP" altLang="ja-JP" sz="1200" b="0" i="0" baseline="0">
              <a:solidFill>
                <a:schemeClr val="dk1"/>
              </a:solidFill>
              <a:effectLst/>
              <a:latin typeface="+mn-lt"/>
              <a:ea typeface="+mn-ea"/>
              <a:cs typeface="+mn-cs"/>
            </a:rPr>
            <a:t>　</a:t>
          </a:r>
          <a:endParaRPr lang="ja-JP" altLang="ja-JP" sz="1200">
            <a:effectLst/>
          </a:endParaRPr>
        </a:p>
        <a:p>
          <a:r>
            <a:rPr lang="ja-JP" altLang="ja-JP" sz="1200" b="0" i="0" baseline="0">
              <a:solidFill>
                <a:schemeClr val="dk1"/>
              </a:solidFill>
              <a:effectLst/>
              <a:latin typeface="+mn-lt"/>
              <a:ea typeface="+mn-ea"/>
              <a:cs typeface="+mn-cs"/>
            </a:rPr>
            <a:t>　将来負担比率　　</a:t>
          </a:r>
          <a:r>
            <a:rPr lang="en-US" altLang="ja-JP" sz="1200" b="0" i="0" baseline="0">
              <a:solidFill>
                <a:schemeClr val="dk1"/>
              </a:solidFill>
              <a:effectLst/>
              <a:latin typeface="+mn-lt"/>
              <a:ea typeface="+mn-ea"/>
              <a:cs typeface="+mn-cs"/>
            </a:rPr>
            <a:t>H28=24.8</a:t>
          </a:r>
          <a:r>
            <a:rPr lang="ja-JP" altLang="ja-JP" sz="1200" b="0" i="0" baseline="0">
              <a:solidFill>
                <a:schemeClr val="dk1"/>
              </a:solidFill>
              <a:effectLst/>
              <a:latin typeface="+mn-lt"/>
              <a:ea typeface="+mn-ea"/>
              <a:cs typeface="+mn-cs"/>
            </a:rPr>
            <a:t>％　→　</a:t>
          </a:r>
          <a:r>
            <a:rPr lang="en-US" altLang="ja-JP" sz="1200" b="0" i="0" baseline="0">
              <a:solidFill>
                <a:schemeClr val="dk1"/>
              </a:solidFill>
              <a:effectLst/>
              <a:latin typeface="+mn-lt"/>
              <a:ea typeface="+mn-ea"/>
              <a:cs typeface="+mn-cs"/>
            </a:rPr>
            <a:t>H29=24.1</a:t>
          </a:r>
          <a:r>
            <a:rPr lang="ja-JP" altLang="ja-JP" sz="1200" b="0" i="0" baseline="0">
              <a:solidFill>
                <a:schemeClr val="dk1"/>
              </a:solidFill>
              <a:effectLst/>
              <a:latin typeface="+mn-lt"/>
              <a:ea typeface="+mn-ea"/>
              <a:cs typeface="+mn-cs"/>
            </a:rPr>
            <a:t>％　　　△</a:t>
          </a:r>
          <a:r>
            <a:rPr lang="en-US" altLang="ja-JP" sz="1200" b="0" i="0" baseline="0">
              <a:solidFill>
                <a:schemeClr val="dk1"/>
              </a:solidFill>
              <a:effectLst/>
              <a:latin typeface="+mn-lt"/>
              <a:ea typeface="+mn-ea"/>
              <a:cs typeface="+mn-cs"/>
            </a:rPr>
            <a:t>0.7</a:t>
          </a:r>
          <a:r>
            <a:rPr lang="ja-JP" altLang="ja-JP" sz="1200" b="0" i="0" baseline="0">
              <a:solidFill>
                <a:schemeClr val="dk1"/>
              </a:solidFill>
              <a:effectLst/>
              <a:latin typeface="+mn-lt"/>
              <a:ea typeface="+mn-ea"/>
              <a:cs typeface="+mn-cs"/>
            </a:rPr>
            <a:t>％</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埼玉県吉見町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基金全体でみると、前年度に対し、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千円の減となっている。これは、中央公民館解体工事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千円などの町単独事業により、財政調整基金の取崩しを行ったためである。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今後、公共施設等の維持管理に多額の費用が生じる為、現在設置の基金については計画的な運用を行なう必要がある。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新たに設置した公共施設等総合管理基金については、個別施設計画などにより積立て目標額を再検討し、施設の大規模改修等に備えて行きたい。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また、財政調整基金については、町の標準財政規模等に見合った積立を心掛け、積立額が過剰とならないよう管理して行く。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mn-lt"/>
              <a:ea typeface="+mn-ea"/>
              <a:cs typeface="+mn-cs"/>
            </a:rPr>
            <a:t>公共施設等の大規模な更新、除却、転用及び保全に必要な経費の財源に充てるため</a:t>
          </a:r>
          <a:r>
            <a:rPr lang="ja-JP" altLang="en-US" sz="1300">
              <a:solidFill>
                <a:schemeClr val="dk1"/>
              </a:solidFill>
              <a:effectLst/>
              <a:latin typeface="+mn-lt"/>
              <a:ea typeface="+mn-ea"/>
              <a:cs typeface="+mn-cs"/>
            </a:rPr>
            <a:t>の基金</a:t>
          </a:r>
          <a:endParaRPr lang="en-US" altLang="ja-JP" sz="1300">
            <a:solidFill>
              <a:schemeClr val="dk1"/>
            </a:solidFill>
            <a:effectLst/>
            <a:latin typeface="+mn-lt"/>
            <a:ea typeface="+mn-ea"/>
            <a:cs typeface="+mn-cs"/>
          </a:endParaRPr>
        </a:p>
        <a:p>
          <a:r>
            <a:rPr kumimoji="0" lang="ja-JP" altLang="en-US" sz="1300">
              <a:solidFill>
                <a:schemeClr val="dk1"/>
              </a:solidFill>
              <a:effectLst/>
              <a:latin typeface="+mn-lt"/>
              <a:ea typeface="+mn-ea"/>
              <a:cs typeface="+mn-cs"/>
            </a:rPr>
            <a:t>　</a:t>
          </a:r>
          <a:r>
            <a:rPr kumimoji="0" lang="ja-JP" altLang="en-US" sz="1300" baseline="0">
              <a:solidFill>
                <a:schemeClr val="dk1"/>
              </a:solidFill>
              <a:effectLst/>
              <a:latin typeface="+mn-lt"/>
              <a:ea typeface="+mn-ea"/>
              <a:cs typeface="+mn-cs"/>
            </a:rPr>
            <a:t> </a:t>
          </a:r>
          <a:endParaRPr kumimoji="0" lang="en-US" altLang="ja-JP" sz="1300" baseline="0">
            <a:solidFill>
              <a:schemeClr val="dk1"/>
            </a:solidFill>
            <a:effectLst/>
            <a:latin typeface="+mn-lt"/>
            <a:ea typeface="+mn-ea"/>
            <a:cs typeface="+mn-cs"/>
          </a:endParaRPr>
        </a:p>
        <a:p>
          <a:r>
            <a:rPr kumimoji="0" lang="ja-JP" altLang="en-US" sz="1300" baseline="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・フレンドシップ・ハイツよしみ整備基金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t>フレンドシップハイツよしみ施設の整備及び解体撤去費用等に充てるための基金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年度より設置による皆増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・フレンドシップ・ハイツよしみ整備基金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施設の売上の一部（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5,807</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千円と施設修繕等による取崩</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千円により</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5,067</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年度までに策定する「個別施設計画」等を参考に、積立て目標額を再検討し、計画的な運用を行なっていく。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・フレンドシップ・ハイツよしみ整備基金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施設の老朽化に伴い修繕等も年々増加していることから、引き続き積立てを継続して行く。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財政調整基金残高については、平成２９年度は「公共施設等総合管理基金の設置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千円及び中央公民館解体工事</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68,501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千円などの町単独事業により歳入不足が生じたことから、取崩しを行ったため、前年度に対し、残高が減少した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町の財政指針で定める「財政調整基金残高７億円の維持」を目標として、今後とも積立てを継続して行く。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なお、財政調整基金については、町の標準財政規模等に見合った積立てを心掛け、積立額が過剰とならないよう管理して行く。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千円のみの増となった。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今後は公共施設等の維持管理に多額の費用が生じる事から、地方債を活用しての事業が増えてくるため、減債基金の取崩しを行う必要も出てくる。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積極的な積立は行わないものの、現状の残高を維持して行きたい。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19,421
19,284
38.64
7,320,905
6,750,214
564,049
4,720,440
5,795,747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有形固定資産減価償却率については全国、県及び類似団体と比べて高い数値となっており、施設の老朽化が進行していることがわかる。</a:t>
          </a:r>
          <a:endParaRPr lang="ja-JP" altLang="ja-JP">
            <a:effectLst/>
          </a:endParaRPr>
        </a:p>
        <a:p>
          <a:r>
            <a:rPr kumimoji="1" lang="ja-JP" altLang="ja-JP" sz="1100">
              <a:solidFill>
                <a:schemeClr val="dk1"/>
              </a:solidFill>
              <a:effectLst/>
              <a:latin typeface="+mn-lt"/>
              <a:ea typeface="+mn-ea"/>
              <a:cs typeface="+mn-cs"/>
            </a:rPr>
            <a:t>当町では、平成２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年度に策定した吉見町公共施設等総合管理計画において、公共施設等の延べ床面積を３０％削減するという目標を掲げ、老朽化した施設の複合化等を進めている。</a:t>
          </a:r>
          <a:endParaRPr lang="ja-JP" altLang="ja-JP">
            <a:effectLst/>
          </a:endParaRPr>
        </a:p>
        <a:p>
          <a:r>
            <a:rPr kumimoji="1" lang="ja-JP" altLang="ja-JP" sz="1100">
              <a:solidFill>
                <a:schemeClr val="dk1"/>
              </a:solidFill>
              <a:effectLst/>
              <a:latin typeface="+mn-lt"/>
              <a:ea typeface="+mn-ea"/>
              <a:cs typeface="+mn-cs"/>
            </a:rPr>
            <a:t>この為、将来的には有形固定資産減価償却率は緩やかにではあるが、低くなっていくものと考えられる。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2" name="直線コネクタ 61"/>
        <xdr:cNvCxnSpPr/>
      </xdr:nvCxnSpPr>
      <xdr:spPr>
        <a:xfrm flipV="1">
          <a:off x="4760595" y="5527294"/>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135780</xdr:rowOff>
    </xdr:from>
    <xdr:ext cx="405111" cy="259045"/>
    <xdr:sp macro="" textlink="">
      <xdr:nvSpPr>
        <xdr:cNvPr id="67" name="有形固定資産減価償却率平均値テキスト"/>
        <xdr:cNvSpPr txBox="1"/>
      </xdr:nvSpPr>
      <xdr:spPr>
        <a:xfrm>
          <a:off x="4813300" y="6050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xdr:cNvSpPr/>
      </xdr:nvSpPr>
      <xdr:spPr>
        <a:xfrm>
          <a:off x="47117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69" name="フローチャート: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0" name="フローチャート: 判断 69"/>
        <xdr:cNvSpPr/>
      </xdr:nvSpPr>
      <xdr:spPr>
        <a:xfrm>
          <a:off x="3238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51181</xdr:rowOff>
    </xdr:from>
    <xdr:to>
      <xdr:col>23</xdr:col>
      <xdr:colOff>136525</xdr:colOff>
      <xdr:row>28</xdr:row>
      <xdr:rowOff>152781</xdr:rowOff>
    </xdr:to>
    <xdr:sp macro="" textlink="">
      <xdr:nvSpPr>
        <xdr:cNvPr id="76" name="楕円 75"/>
        <xdr:cNvSpPr/>
      </xdr:nvSpPr>
      <xdr:spPr>
        <a:xfrm>
          <a:off x="47117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74058</xdr:rowOff>
    </xdr:from>
    <xdr:ext cx="405111" cy="259045"/>
    <xdr:sp macro="" textlink="">
      <xdr:nvSpPr>
        <xdr:cNvPr id="77" name="有形固定資産減価償却率該当値テキスト"/>
        <xdr:cNvSpPr txBox="1"/>
      </xdr:nvSpPr>
      <xdr:spPr>
        <a:xfrm>
          <a:off x="4813300" y="547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90043</xdr:rowOff>
    </xdr:from>
    <xdr:to>
      <xdr:col>19</xdr:col>
      <xdr:colOff>187325</xdr:colOff>
      <xdr:row>29</xdr:row>
      <xdr:rowOff>20193</xdr:rowOff>
    </xdr:to>
    <xdr:sp macro="" textlink="">
      <xdr:nvSpPr>
        <xdr:cNvPr id="78" name="楕円 77"/>
        <xdr:cNvSpPr/>
      </xdr:nvSpPr>
      <xdr:spPr>
        <a:xfrm>
          <a:off x="4000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101981</xdr:rowOff>
    </xdr:from>
    <xdr:to>
      <xdr:col>23</xdr:col>
      <xdr:colOff>85725</xdr:colOff>
      <xdr:row>28</xdr:row>
      <xdr:rowOff>140843</xdr:rowOff>
    </xdr:to>
    <xdr:cxnSp macro="">
      <xdr:nvCxnSpPr>
        <xdr:cNvPr id="79" name="直線コネクタ 78"/>
        <xdr:cNvCxnSpPr/>
      </xdr:nvCxnSpPr>
      <xdr:spPr>
        <a:xfrm flipV="1">
          <a:off x="4051300" y="5674106"/>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110363</xdr:rowOff>
    </xdr:from>
    <xdr:to>
      <xdr:col>15</xdr:col>
      <xdr:colOff>187325</xdr:colOff>
      <xdr:row>28</xdr:row>
      <xdr:rowOff>40513</xdr:rowOff>
    </xdr:to>
    <xdr:sp macro="" textlink="">
      <xdr:nvSpPr>
        <xdr:cNvPr id="80" name="楕円 79"/>
        <xdr:cNvSpPr/>
      </xdr:nvSpPr>
      <xdr:spPr>
        <a:xfrm>
          <a:off x="3238500" y="55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161163</xdr:rowOff>
    </xdr:from>
    <xdr:to>
      <xdr:col>19</xdr:col>
      <xdr:colOff>136525</xdr:colOff>
      <xdr:row>28</xdr:row>
      <xdr:rowOff>140843</xdr:rowOff>
    </xdr:to>
    <xdr:cxnSp macro="">
      <xdr:nvCxnSpPr>
        <xdr:cNvPr id="81" name="直線コネクタ 80"/>
        <xdr:cNvCxnSpPr/>
      </xdr:nvCxnSpPr>
      <xdr:spPr>
        <a:xfrm>
          <a:off x="3289300" y="5561838"/>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91584</xdr:rowOff>
    </xdr:from>
    <xdr:ext cx="405111" cy="259045"/>
    <xdr:sp macro="" textlink="">
      <xdr:nvSpPr>
        <xdr:cNvPr id="82" name="n_1aveValue有形固定資産減価償却率"/>
        <xdr:cNvSpPr txBox="1"/>
      </xdr:nvSpPr>
      <xdr:spPr>
        <a:xfrm>
          <a:off x="38360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121810</xdr:rowOff>
    </xdr:from>
    <xdr:ext cx="405111" cy="259045"/>
    <xdr:sp macro="" textlink="">
      <xdr:nvSpPr>
        <xdr:cNvPr id="83" name="n_2aveValue有形固定資産減価償却率"/>
        <xdr:cNvSpPr txBox="1"/>
      </xdr:nvSpPr>
      <xdr:spPr>
        <a:xfrm>
          <a:off x="3086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36720</xdr:rowOff>
    </xdr:from>
    <xdr:ext cx="405111" cy="259045"/>
    <xdr:sp macro="" textlink="">
      <xdr:nvSpPr>
        <xdr:cNvPr id="84" name="n_1mainValue有形固定資産減価償却率"/>
        <xdr:cNvSpPr txBox="1"/>
      </xdr:nvSpPr>
      <xdr:spPr>
        <a:xfrm>
          <a:off x="38360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57040</xdr:rowOff>
    </xdr:from>
    <xdr:ext cx="405111" cy="259045"/>
    <xdr:sp macro="" textlink="">
      <xdr:nvSpPr>
        <xdr:cNvPr id="85" name="n_2mainValue有形固定資産減価償却率"/>
        <xdr:cNvSpPr txBox="1"/>
      </xdr:nvSpPr>
      <xdr:spPr>
        <a:xfrm>
          <a:off x="3086744" y="528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債務償還可能年数については、全国、県及び類似団体と比べて低い数値となっている。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施設の更新等を進めていくなかで将来負担額（地方債等）の増加、充当可能基金等の減少が想定されることから、債務償還可能年数は長くなっていくことが懸念される。施設の更新等については計画的に進め、将来負担を出来るだけ抑制していきたい。</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5" name="直線コネクタ 114"/>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6"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7" name="直線コネクタ 116"/>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8"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9" name="直線コネクタ 118"/>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0"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21167</xdr:rowOff>
    </xdr:from>
    <xdr:to>
      <xdr:col>76</xdr:col>
      <xdr:colOff>73025</xdr:colOff>
      <xdr:row>31</xdr:row>
      <xdr:rowOff>122767</xdr:rowOff>
    </xdr:to>
    <xdr:sp macro="" textlink="">
      <xdr:nvSpPr>
        <xdr:cNvPr id="127" name="楕円 126"/>
        <xdr:cNvSpPr/>
      </xdr:nvSpPr>
      <xdr:spPr>
        <a:xfrm>
          <a:off x="147447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171044</xdr:rowOff>
    </xdr:from>
    <xdr:ext cx="340478" cy="259045"/>
    <xdr:sp macro="" textlink="">
      <xdr:nvSpPr>
        <xdr:cNvPr id="128" name="債務償還可能年数該当値テキスト"/>
        <xdr:cNvSpPr txBox="1"/>
      </xdr:nvSpPr>
      <xdr:spPr>
        <a:xfrm>
          <a:off x="14846300" y="6086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19,421
19,284
38.64
7,320,905
6,750,214
564,049
4,720,440
5,795,747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36</xdr:row>
      <xdr:rowOff>105918</xdr:rowOff>
    </xdr:from>
    <xdr:to>
      <xdr:col>24</xdr:col>
      <xdr:colOff>62865</xdr:colOff>
      <xdr:row>41</xdr:row>
      <xdr:rowOff>156210</xdr:rowOff>
    </xdr:to>
    <xdr:cxnSp macro="">
      <xdr:nvCxnSpPr>
        <xdr:cNvPr id="54" name="直線コネクタ 53"/>
        <xdr:cNvCxnSpPr/>
      </xdr:nvCxnSpPr>
      <xdr:spPr>
        <a:xfrm flipV="1">
          <a:off x="4634865" y="6278118"/>
          <a:ext cx="0" cy="90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52595</xdr:rowOff>
    </xdr:from>
    <xdr:ext cx="405111" cy="259045"/>
    <xdr:sp macro="" textlink="">
      <xdr:nvSpPr>
        <xdr:cNvPr id="57" name="【道路】&#10;有形固定資産減価償却率最大値テキスト"/>
        <xdr:cNvSpPr txBox="1"/>
      </xdr:nvSpPr>
      <xdr:spPr>
        <a:xfrm>
          <a:off x="4673600" y="605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105918</xdr:rowOff>
    </xdr:from>
    <xdr:to>
      <xdr:col>24</xdr:col>
      <xdr:colOff>152400</xdr:colOff>
      <xdr:row>36</xdr:row>
      <xdr:rowOff>105918</xdr:rowOff>
    </xdr:to>
    <xdr:cxnSp macro="">
      <xdr:nvCxnSpPr>
        <xdr:cNvPr id="58" name="直線コネクタ 57"/>
        <xdr:cNvCxnSpPr/>
      </xdr:nvCxnSpPr>
      <xdr:spPr>
        <a:xfrm>
          <a:off x="4546600" y="627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57421</xdr:rowOff>
    </xdr:from>
    <xdr:ext cx="405111" cy="259045"/>
    <xdr:sp macro="" textlink="">
      <xdr:nvSpPr>
        <xdr:cNvPr id="59" name="【道路】&#10;有形固定資産減価償却率平均値テキスト"/>
        <xdr:cNvSpPr txBox="1"/>
      </xdr:nvSpPr>
      <xdr:spPr>
        <a:xfrm>
          <a:off x="4673600" y="6401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0" name="フローチャート: 判断 59"/>
        <xdr:cNvSpPr/>
      </xdr:nvSpPr>
      <xdr:spPr>
        <a:xfrm>
          <a:off x="4584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29972</xdr:rowOff>
    </xdr:from>
    <xdr:to>
      <xdr:col>20</xdr:col>
      <xdr:colOff>38100</xdr:colOff>
      <xdr:row>38</xdr:row>
      <xdr:rowOff>131572</xdr:rowOff>
    </xdr:to>
    <xdr:sp macro="" textlink="">
      <xdr:nvSpPr>
        <xdr:cNvPr id="61" name="フローチャート: 判断 60"/>
        <xdr:cNvSpPr/>
      </xdr:nvSpPr>
      <xdr:spPr>
        <a:xfrm>
          <a:off x="3746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52832</xdr:rowOff>
    </xdr:from>
    <xdr:to>
      <xdr:col>15</xdr:col>
      <xdr:colOff>101600</xdr:colOff>
      <xdr:row>38</xdr:row>
      <xdr:rowOff>154432</xdr:rowOff>
    </xdr:to>
    <xdr:sp macro="" textlink="">
      <xdr:nvSpPr>
        <xdr:cNvPr id="62" name="フローチャート: 判断 61"/>
        <xdr:cNvSpPr/>
      </xdr:nvSpPr>
      <xdr:spPr>
        <a:xfrm>
          <a:off x="2857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84836</xdr:rowOff>
    </xdr:from>
    <xdr:to>
      <xdr:col>24</xdr:col>
      <xdr:colOff>114300</xdr:colOff>
      <xdr:row>40</xdr:row>
      <xdr:rowOff>14986</xdr:rowOff>
    </xdr:to>
    <xdr:sp macro="" textlink="">
      <xdr:nvSpPr>
        <xdr:cNvPr id="68" name="楕円 67"/>
        <xdr:cNvSpPr/>
      </xdr:nvSpPr>
      <xdr:spPr>
        <a:xfrm>
          <a:off x="45847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63263</xdr:rowOff>
    </xdr:from>
    <xdr:ext cx="405111" cy="259045"/>
    <xdr:sp macro="" textlink="">
      <xdr:nvSpPr>
        <xdr:cNvPr id="69" name="【道路】&#10;有形固定資産減価償却率該当値テキスト"/>
        <xdr:cNvSpPr txBox="1"/>
      </xdr:nvSpPr>
      <xdr:spPr>
        <a:xfrm>
          <a:off x="4673600"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116840</xdr:rowOff>
    </xdr:from>
    <xdr:to>
      <xdr:col>20</xdr:col>
      <xdr:colOff>38100</xdr:colOff>
      <xdr:row>40</xdr:row>
      <xdr:rowOff>46990</xdr:rowOff>
    </xdr:to>
    <xdr:sp macro="" textlink="">
      <xdr:nvSpPr>
        <xdr:cNvPr id="70" name="楕円 69"/>
        <xdr:cNvSpPr/>
      </xdr:nvSpPr>
      <xdr:spPr>
        <a:xfrm>
          <a:off x="3746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135636</xdr:rowOff>
    </xdr:from>
    <xdr:to>
      <xdr:col>24</xdr:col>
      <xdr:colOff>63500</xdr:colOff>
      <xdr:row>39</xdr:row>
      <xdr:rowOff>167640</xdr:rowOff>
    </xdr:to>
    <xdr:cxnSp macro="">
      <xdr:nvCxnSpPr>
        <xdr:cNvPr id="71" name="直線コネクタ 70"/>
        <xdr:cNvCxnSpPr/>
      </xdr:nvCxnSpPr>
      <xdr:spPr>
        <a:xfrm flipV="1">
          <a:off x="3797300" y="682218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125984</xdr:rowOff>
    </xdr:from>
    <xdr:to>
      <xdr:col>15</xdr:col>
      <xdr:colOff>101600</xdr:colOff>
      <xdr:row>34</xdr:row>
      <xdr:rowOff>56134</xdr:rowOff>
    </xdr:to>
    <xdr:sp macro="" textlink="">
      <xdr:nvSpPr>
        <xdr:cNvPr id="72" name="楕円 71"/>
        <xdr:cNvSpPr/>
      </xdr:nvSpPr>
      <xdr:spPr>
        <a:xfrm>
          <a:off x="2857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5334</xdr:rowOff>
    </xdr:from>
    <xdr:to>
      <xdr:col>19</xdr:col>
      <xdr:colOff>177800</xdr:colOff>
      <xdr:row>39</xdr:row>
      <xdr:rowOff>167640</xdr:rowOff>
    </xdr:to>
    <xdr:cxnSp macro="">
      <xdr:nvCxnSpPr>
        <xdr:cNvPr id="73" name="直線コネクタ 72"/>
        <xdr:cNvCxnSpPr/>
      </xdr:nvCxnSpPr>
      <xdr:spPr>
        <a:xfrm>
          <a:off x="2908300" y="5834634"/>
          <a:ext cx="889000" cy="10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148099</xdr:rowOff>
    </xdr:from>
    <xdr:ext cx="405111" cy="259045"/>
    <xdr:sp macro="" textlink="">
      <xdr:nvSpPr>
        <xdr:cNvPr id="74" name="n_1aveValue【道路】&#10;有形固定資産減価償却率"/>
        <xdr:cNvSpPr txBox="1"/>
      </xdr:nvSpPr>
      <xdr:spPr>
        <a:xfrm>
          <a:off x="35820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145559</xdr:rowOff>
    </xdr:from>
    <xdr:ext cx="405111" cy="259045"/>
    <xdr:sp macro="" textlink="">
      <xdr:nvSpPr>
        <xdr:cNvPr id="75" name="n_2aveValue【道路】&#10;有形固定資産減価償却率"/>
        <xdr:cNvSpPr txBox="1"/>
      </xdr:nvSpPr>
      <xdr:spPr>
        <a:xfrm>
          <a:off x="2705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38117</xdr:rowOff>
    </xdr:from>
    <xdr:ext cx="405111" cy="259045"/>
    <xdr:sp macro="" textlink="">
      <xdr:nvSpPr>
        <xdr:cNvPr id="76" name="n_1mainValue【道路】&#10;有形固定資産減価償却率"/>
        <xdr:cNvSpPr txBox="1"/>
      </xdr:nvSpPr>
      <xdr:spPr>
        <a:xfrm>
          <a:off x="3582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72661</xdr:rowOff>
    </xdr:from>
    <xdr:ext cx="405111" cy="259045"/>
    <xdr:sp macro="" textlink="">
      <xdr:nvSpPr>
        <xdr:cNvPr id="77" name="n_2mainValue【道路】&#10;有形固定資産減価償却率"/>
        <xdr:cNvSpPr txBox="1"/>
      </xdr:nvSpPr>
      <xdr:spPr>
        <a:xfrm>
          <a:off x="2705744" y="55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3" name="直線コネクタ 102"/>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4"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5" name="直線コネクタ 104"/>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6"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7" name="直線コネクタ 106"/>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08" name="【道路】&#10;一人当たり延長平均値テキスト"/>
        <xdr:cNvSpPr txBox="1"/>
      </xdr:nvSpPr>
      <xdr:spPr>
        <a:xfrm>
          <a:off x="10515600" y="63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9" name="フローチャート: 判断 108"/>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10" name="フローチャート: 判断 109"/>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1" name="フローチャート: 判断 110"/>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23996</xdr:rowOff>
    </xdr:from>
    <xdr:to>
      <xdr:col>55</xdr:col>
      <xdr:colOff>50800</xdr:colOff>
      <xdr:row>37</xdr:row>
      <xdr:rowOff>125596</xdr:rowOff>
    </xdr:to>
    <xdr:sp macro="" textlink="">
      <xdr:nvSpPr>
        <xdr:cNvPr id="117" name="楕円 116"/>
        <xdr:cNvSpPr/>
      </xdr:nvSpPr>
      <xdr:spPr>
        <a:xfrm>
          <a:off x="10426700" y="63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46873</xdr:rowOff>
    </xdr:from>
    <xdr:ext cx="534377" cy="259045"/>
    <xdr:sp macro="" textlink="">
      <xdr:nvSpPr>
        <xdr:cNvPr id="118" name="【道路】&#10;一人当たり延長該当値テキスト"/>
        <xdr:cNvSpPr txBox="1"/>
      </xdr:nvSpPr>
      <xdr:spPr>
        <a:xfrm>
          <a:off x="10515600" y="62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38365</xdr:rowOff>
    </xdr:from>
    <xdr:to>
      <xdr:col>50</xdr:col>
      <xdr:colOff>165100</xdr:colOff>
      <xdr:row>37</xdr:row>
      <xdr:rowOff>139965</xdr:rowOff>
    </xdr:to>
    <xdr:sp macro="" textlink="">
      <xdr:nvSpPr>
        <xdr:cNvPr id="119" name="楕円 118"/>
        <xdr:cNvSpPr/>
      </xdr:nvSpPr>
      <xdr:spPr>
        <a:xfrm>
          <a:off x="9588500" y="63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74796</xdr:rowOff>
    </xdr:from>
    <xdr:to>
      <xdr:col>55</xdr:col>
      <xdr:colOff>0</xdr:colOff>
      <xdr:row>37</xdr:row>
      <xdr:rowOff>89165</xdr:rowOff>
    </xdr:to>
    <xdr:cxnSp macro="">
      <xdr:nvCxnSpPr>
        <xdr:cNvPr id="120" name="直線コネクタ 119"/>
        <xdr:cNvCxnSpPr/>
      </xdr:nvCxnSpPr>
      <xdr:spPr>
        <a:xfrm flipV="1">
          <a:off x="9639300" y="6418446"/>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64197</xdr:rowOff>
    </xdr:from>
    <xdr:to>
      <xdr:col>46</xdr:col>
      <xdr:colOff>38100</xdr:colOff>
      <xdr:row>37</xdr:row>
      <xdr:rowOff>165797</xdr:rowOff>
    </xdr:to>
    <xdr:sp macro="" textlink="">
      <xdr:nvSpPr>
        <xdr:cNvPr id="121" name="楕円 120"/>
        <xdr:cNvSpPr/>
      </xdr:nvSpPr>
      <xdr:spPr>
        <a:xfrm>
          <a:off x="8699500" y="64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89165</xdr:rowOff>
    </xdr:from>
    <xdr:to>
      <xdr:col>50</xdr:col>
      <xdr:colOff>114300</xdr:colOff>
      <xdr:row>37</xdr:row>
      <xdr:rowOff>114997</xdr:rowOff>
    </xdr:to>
    <xdr:cxnSp macro="">
      <xdr:nvCxnSpPr>
        <xdr:cNvPr id="122" name="直線コネクタ 121"/>
        <xdr:cNvCxnSpPr/>
      </xdr:nvCxnSpPr>
      <xdr:spPr>
        <a:xfrm flipV="1">
          <a:off x="8750300" y="643281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21233</xdr:rowOff>
    </xdr:from>
    <xdr:ext cx="534377" cy="259045"/>
    <xdr:sp macro="" textlink="">
      <xdr:nvSpPr>
        <xdr:cNvPr id="123" name="n_1aveValue【道路】&#10;一人当たり延長"/>
        <xdr:cNvSpPr txBox="1"/>
      </xdr:nvSpPr>
      <xdr:spPr>
        <a:xfrm>
          <a:off x="9359411" y="65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42853</xdr:rowOff>
    </xdr:from>
    <xdr:ext cx="534377" cy="259045"/>
    <xdr:sp macro="" textlink="">
      <xdr:nvSpPr>
        <xdr:cNvPr id="124" name="n_2aveValue【道路】&#10;一人当たり延長"/>
        <xdr:cNvSpPr txBox="1"/>
      </xdr:nvSpPr>
      <xdr:spPr>
        <a:xfrm>
          <a:off x="8483111" y="672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156492</xdr:rowOff>
    </xdr:from>
    <xdr:ext cx="534377" cy="259045"/>
    <xdr:sp macro="" textlink="">
      <xdr:nvSpPr>
        <xdr:cNvPr id="125" name="n_1mainValue【道路】&#10;一人当たり延長"/>
        <xdr:cNvSpPr txBox="1"/>
      </xdr:nvSpPr>
      <xdr:spPr>
        <a:xfrm>
          <a:off x="9359411" y="615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10874</xdr:rowOff>
    </xdr:from>
    <xdr:ext cx="534377" cy="259045"/>
    <xdr:sp macro="" textlink="">
      <xdr:nvSpPr>
        <xdr:cNvPr id="126" name="n_2mainValue【道路】&#10;一人当たり延長"/>
        <xdr:cNvSpPr txBox="1"/>
      </xdr:nvSpPr>
      <xdr:spPr>
        <a:xfrm>
          <a:off x="8483111" y="61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50" name="直線コネクタ 149"/>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51"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2" name="直線コネクタ 151"/>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53"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4" name="直線コネクタ 153"/>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149242</xdr:rowOff>
    </xdr:from>
    <xdr:ext cx="405111" cy="259045"/>
    <xdr:sp macro="" textlink="">
      <xdr:nvSpPr>
        <xdr:cNvPr id="155" name="【橋りょう・トンネル】&#10;有形固定資産減価償却率平均値テキスト"/>
        <xdr:cNvSpPr txBox="1"/>
      </xdr:nvSpPr>
      <xdr:spPr>
        <a:xfrm>
          <a:off x="4673600" y="9750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6" name="フローチャート: 判断 155"/>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58" name="フローチャート: 判断 157"/>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64" name="楕円 163"/>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110507</xdr:rowOff>
    </xdr:from>
    <xdr:ext cx="405111" cy="259045"/>
    <xdr:sp macro="" textlink="">
      <xdr:nvSpPr>
        <xdr:cNvPr id="165" name="【橋りょう・トンネル】&#10;有形固定資産減価償却率該当値テキスト"/>
        <xdr:cNvSpPr txBox="1"/>
      </xdr:nvSpPr>
      <xdr:spPr>
        <a:xfrm>
          <a:off x="4673600"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166" name="楕円 165"/>
        <xdr:cNvSpPr/>
      </xdr:nvSpPr>
      <xdr:spPr>
        <a:xfrm>
          <a:off x="3746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43815</xdr:rowOff>
    </xdr:to>
    <xdr:cxnSp macro="">
      <xdr:nvCxnSpPr>
        <xdr:cNvPr id="167" name="直線コネクタ 166"/>
        <xdr:cNvCxnSpPr/>
      </xdr:nvCxnSpPr>
      <xdr:spPr>
        <a:xfrm flipV="1">
          <a:off x="3797300" y="101269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25400</xdr:rowOff>
    </xdr:from>
    <xdr:to>
      <xdr:col>15</xdr:col>
      <xdr:colOff>101600</xdr:colOff>
      <xdr:row>59</xdr:row>
      <xdr:rowOff>127000</xdr:rowOff>
    </xdr:to>
    <xdr:sp macro="" textlink="">
      <xdr:nvSpPr>
        <xdr:cNvPr id="168" name="楕円 167"/>
        <xdr:cNvSpPr/>
      </xdr:nvSpPr>
      <xdr:spPr>
        <a:xfrm>
          <a:off x="2857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43815</xdr:rowOff>
    </xdr:from>
    <xdr:to>
      <xdr:col>19</xdr:col>
      <xdr:colOff>177800</xdr:colOff>
      <xdr:row>59</xdr:row>
      <xdr:rowOff>76200</xdr:rowOff>
    </xdr:to>
    <xdr:cxnSp macro="">
      <xdr:nvCxnSpPr>
        <xdr:cNvPr id="169" name="直線コネクタ 168"/>
        <xdr:cNvCxnSpPr/>
      </xdr:nvCxnSpPr>
      <xdr:spPr>
        <a:xfrm flipV="1">
          <a:off x="2908300" y="101593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0"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71" name="n_2aveValue【橋りょう・トンネ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85742</xdr:rowOff>
    </xdr:from>
    <xdr:ext cx="405111" cy="259045"/>
    <xdr:sp macro="" textlink="">
      <xdr:nvSpPr>
        <xdr:cNvPr id="172" name="n_1mainValue【橋りょう・トンネル】&#10;有形固定資産減価償却率"/>
        <xdr:cNvSpPr txBox="1"/>
      </xdr:nvSpPr>
      <xdr:spPr>
        <a:xfrm>
          <a:off x="35820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118127</xdr:rowOff>
    </xdr:from>
    <xdr:ext cx="405111" cy="259045"/>
    <xdr:sp macro="" textlink="">
      <xdr:nvSpPr>
        <xdr:cNvPr id="173" name="n_2mainValue【橋りょう・トンネル】&#10;有形固定資産減価償却率"/>
        <xdr:cNvSpPr txBox="1"/>
      </xdr:nvSpPr>
      <xdr:spPr>
        <a:xfrm>
          <a:off x="2705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95" name="直線コネクタ 194"/>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96"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7" name="直線コネクタ 196"/>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98"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99" name="直線コネクタ 198"/>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167494</xdr:rowOff>
    </xdr:from>
    <xdr:ext cx="599010" cy="259045"/>
    <xdr:sp macro="" textlink="">
      <xdr:nvSpPr>
        <xdr:cNvPr id="200" name="【橋りょう・トンネル】&#10;一人当たり有形固定資産（償却資産）額平均値テキスト"/>
        <xdr:cNvSpPr txBox="1"/>
      </xdr:nvSpPr>
      <xdr:spPr>
        <a:xfrm>
          <a:off x="10515600" y="10283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201" name="フローチャート: 判断 200"/>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202" name="フローチャート: 判断 201"/>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203" name="フローチャート: 判断 202"/>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163168</xdr:rowOff>
    </xdr:from>
    <xdr:to>
      <xdr:col>55</xdr:col>
      <xdr:colOff>50800</xdr:colOff>
      <xdr:row>61</xdr:row>
      <xdr:rowOff>93318</xdr:rowOff>
    </xdr:to>
    <xdr:sp macro="" textlink="">
      <xdr:nvSpPr>
        <xdr:cNvPr id="209" name="楕円 208"/>
        <xdr:cNvSpPr/>
      </xdr:nvSpPr>
      <xdr:spPr>
        <a:xfrm>
          <a:off x="10426700" y="1045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141595</xdr:rowOff>
    </xdr:from>
    <xdr:ext cx="599010" cy="259045"/>
    <xdr:sp macro="" textlink="">
      <xdr:nvSpPr>
        <xdr:cNvPr id="210" name="【橋りょう・トンネル】&#10;一人当たり有形固定資産（償却資産）額該当値テキスト"/>
        <xdr:cNvSpPr txBox="1"/>
      </xdr:nvSpPr>
      <xdr:spPr>
        <a:xfrm>
          <a:off x="10515600" y="1042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170910</xdr:rowOff>
    </xdr:from>
    <xdr:to>
      <xdr:col>50</xdr:col>
      <xdr:colOff>165100</xdr:colOff>
      <xdr:row>61</xdr:row>
      <xdr:rowOff>101060</xdr:rowOff>
    </xdr:to>
    <xdr:sp macro="" textlink="">
      <xdr:nvSpPr>
        <xdr:cNvPr id="211" name="楕円 210"/>
        <xdr:cNvSpPr/>
      </xdr:nvSpPr>
      <xdr:spPr>
        <a:xfrm>
          <a:off x="9588500" y="104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42518</xdr:rowOff>
    </xdr:from>
    <xdr:to>
      <xdr:col>55</xdr:col>
      <xdr:colOff>0</xdr:colOff>
      <xdr:row>61</xdr:row>
      <xdr:rowOff>50260</xdr:rowOff>
    </xdr:to>
    <xdr:cxnSp macro="">
      <xdr:nvCxnSpPr>
        <xdr:cNvPr id="212" name="直線コネクタ 211"/>
        <xdr:cNvCxnSpPr/>
      </xdr:nvCxnSpPr>
      <xdr:spPr>
        <a:xfrm flipV="1">
          <a:off x="9639300" y="10500968"/>
          <a:ext cx="8382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5676</xdr:rowOff>
    </xdr:from>
    <xdr:to>
      <xdr:col>46</xdr:col>
      <xdr:colOff>38100</xdr:colOff>
      <xdr:row>61</xdr:row>
      <xdr:rowOff>107276</xdr:rowOff>
    </xdr:to>
    <xdr:sp macro="" textlink="">
      <xdr:nvSpPr>
        <xdr:cNvPr id="213" name="楕円 212"/>
        <xdr:cNvSpPr/>
      </xdr:nvSpPr>
      <xdr:spPr>
        <a:xfrm>
          <a:off x="8699500" y="104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50260</xdr:rowOff>
    </xdr:from>
    <xdr:to>
      <xdr:col>50</xdr:col>
      <xdr:colOff>114300</xdr:colOff>
      <xdr:row>61</xdr:row>
      <xdr:rowOff>56476</xdr:rowOff>
    </xdr:to>
    <xdr:cxnSp macro="">
      <xdr:nvCxnSpPr>
        <xdr:cNvPr id="214" name="直線コネクタ 213"/>
        <xdr:cNvCxnSpPr/>
      </xdr:nvCxnSpPr>
      <xdr:spPr>
        <a:xfrm flipV="1">
          <a:off x="8750300" y="10508710"/>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106184</xdr:rowOff>
    </xdr:from>
    <xdr:ext cx="599010" cy="259045"/>
    <xdr:sp macro="" textlink="">
      <xdr:nvSpPr>
        <xdr:cNvPr id="215" name="n_1aveValue【橋りょう・トンネル】&#10;一人当たり有形固定資産（償却資産）額"/>
        <xdr:cNvSpPr txBox="1"/>
      </xdr:nvSpPr>
      <xdr:spPr>
        <a:xfrm>
          <a:off x="9327095" y="100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216" name="n_2aveValue【橋りょう・トンネル】&#10;一人当たり有形固定資産（償却資産）額"/>
        <xdr:cNvSpPr txBox="1"/>
      </xdr:nvSpPr>
      <xdr:spPr>
        <a:xfrm>
          <a:off x="84507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92187</xdr:rowOff>
    </xdr:from>
    <xdr:ext cx="599010" cy="259045"/>
    <xdr:sp macro="" textlink="">
      <xdr:nvSpPr>
        <xdr:cNvPr id="217" name="n_1mainValue【橋りょう・トンネル】&#10;一人当たり有形固定資産（償却資産）額"/>
        <xdr:cNvSpPr txBox="1"/>
      </xdr:nvSpPr>
      <xdr:spPr>
        <a:xfrm>
          <a:off x="9327095" y="105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98403</xdr:rowOff>
    </xdr:from>
    <xdr:ext cx="599010" cy="259045"/>
    <xdr:sp macro="" textlink="">
      <xdr:nvSpPr>
        <xdr:cNvPr id="218" name="n_2mainValue【橋りょう・トンネル】&#10;一人当たり有形固定資産（償却資産）額"/>
        <xdr:cNvSpPr txBox="1"/>
      </xdr:nvSpPr>
      <xdr:spPr>
        <a:xfrm>
          <a:off x="8450795" y="1055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36" name="正方形/長方形 23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37" name="正方形/長方形 23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38" name="正方形/長方形 23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39" name="正方形/長方形 23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0" name="正方形/長方形 2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1" name="正方形/長方形 2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42" name="正方形/長方形 24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43" name="正方形/長方形 24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44" name="正方形/長方形 24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45" name="正方形/長方形 24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7" name="正方形/長方形 2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8" name="正方形/長方形 2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9" name="正方形/長方形 2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0" name="正方形/長方形 2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1" name="正方形/長方形 2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2" name="正方形/長方形 2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3" name="正方形/長方形 2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4" name="正方形/長方形 2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5" name="テキスト ボックス 2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6" name="直線コネクタ 2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7" name="テキスト ボックス 2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8" name="直線コネクタ 2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9" name="テキスト ボックス 2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0" name="直線コネクタ 2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1" name="テキスト ボックス 2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2" name="直線コネクタ 2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3" name="テキスト ボックス 2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4" name="直線コネクタ 2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5" name="テキスト ボックス 2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6" name="直線コネクタ 2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7" name="テキスト ボックス 2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8" name="直線コネクタ 2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9" name="テキスト ボックス 2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271" name="直線コネクタ 270"/>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272"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273" name="直線コネクタ 272"/>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5" name="直線コネクタ 27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276"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277" name="フローチャート: 判断 276"/>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278" name="フローチャート: 判断 277"/>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279" name="フローチャート: 判断 27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0" name="テキスト ボックス 2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1" name="テキスト ボックス 2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2" name="テキスト ボックス 2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3" name="テキスト ボックス 2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4" name="テキスト ボックス 2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113030</xdr:rowOff>
    </xdr:from>
    <xdr:to>
      <xdr:col>85</xdr:col>
      <xdr:colOff>177800</xdr:colOff>
      <xdr:row>40</xdr:row>
      <xdr:rowOff>43180</xdr:rowOff>
    </xdr:to>
    <xdr:sp macro="" textlink="">
      <xdr:nvSpPr>
        <xdr:cNvPr id="285" name="楕円 284"/>
        <xdr:cNvSpPr/>
      </xdr:nvSpPr>
      <xdr:spPr>
        <a:xfrm>
          <a:off x="16268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91457</xdr:rowOff>
    </xdr:from>
    <xdr:ext cx="405111" cy="259045"/>
    <xdr:sp macro="" textlink="">
      <xdr:nvSpPr>
        <xdr:cNvPr id="286" name="【認定こども園・幼稚園・保育所】&#10;有形固定資産減価償却率該当値テキスト"/>
        <xdr:cNvSpPr txBox="1"/>
      </xdr:nvSpPr>
      <xdr:spPr>
        <a:xfrm>
          <a:off x="16357600"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17780</xdr:rowOff>
    </xdr:from>
    <xdr:to>
      <xdr:col>81</xdr:col>
      <xdr:colOff>101600</xdr:colOff>
      <xdr:row>40</xdr:row>
      <xdr:rowOff>119380</xdr:rowOff>
    </xdr:to>
    <xdr:sp macro="" textlink="">
      <xdr:nvSpPr>
        <xdr:cNvPr id="287" name="楕円 286"/>
        <xdr:cNvSpPr/>
      </xdr:nvSpPr>
      <xdr:spPr>
        <a:xfrm>
          <a:off x="1543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163830</xdr:rowOff>
    </xdr:from>
    <xdr:to>
      <xdr:col>85</xdr:col>
      <xdr:colOff>127000</xdr:colOff>
      <xdr:row>40</xdr:row>
      <xdr:rowOff>68580</xdr:rowOff>
    </xdr:to>
    <xdr:cxnSp macro="">
      <xdr:nvCxnSpPr>
        <xdr:cNvPr id="288" name="直線コネクタ 287"/>
        <xdr:cNvCxnSpPr/>
      </xdr:nvCxnSpPr>
      <xdr:spPr>
        <a:xfrm flipV="1">
          <a:off x="15481300" y="6850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63500</xdr:rowOff>
    </xdr:from>
    <xdr:to>
      <xdr:col>76</xdr:col>
      <xdr:colOff>165100</xdr:colOff>
      <xdr:row>40</xdr:row>
      <xdr:rowOff>165100</xdr:rowOff>
    </xdr:to>
    <xdr:sp macro="" textlink="">
      <xdr:nvSpPr>
        <xdr:cNvPr id="289" name="楕円 288"/>
        <xdr:cNvSpPr/>
      </xdr:nvSpPr>
      <xdr:spPr>
        <a:xfrm>
          <a:off x="1454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68580</xdr:rowOff>
    </xdr:from>
    <xdr:to>
      <xdr:col>81</xdr:col>
      <xdr:colOff>50800</xdr:colOff>
      <xdr:row>40</xdr:row>
      <xdr:rowOff>114300</xdr:rowOff>
    </xdr:to>
    <xdr:cxnSp macro="">
      <xdr:nvCxnSpPr>
        <xdr:cNvPr id="290" name="直線コネクタ 289"/>
        <xdr:cNvCxnSpPr/>
      </xdr:nvCxnSpPr>
      <xdr:spPr>
        <a:xfrm flipV="1">
          <a:off x="14592300" y="6926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61612</xdr:rowOff>
    </xdr:from>
    <xdr:ext cx="405111" cy="259045"/>
    <xdr:sp macro="" textlink="">
      <xdr:nvSpPr>
        <xdr:cNvPr id="291" name="n_1aveValue【認定こども園・幼稚園・保育所】&#10;有形固定資産減価償却率"/>
        <xdr:cNvSpPr txBox="1"/>
      </xdr:nvSpPr>
      <xdr:spPr>
        <a:xfrm>
          <a:off x="15266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292"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110507</xdr:rowOff>
    </xdr:from>
    <xdr:ext cx="405111" cy="259045"/>
    <xdr:sp macro="" textlink="">
      <xdr:nvSpPr>
        <xdr:cNvPr id="293" name="n_1mainValue【認定こども園・幼稚園・保育所】&#10;有形固定資産減価償却率"/>
        <xdr:cNvSpPr txBox="1"/>
      </xdr:nvSpPr>
      <xdr:spPr>
        <a:xfrm>
          <a:off x="152660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156227</xdr:rowOff>
    </xdr:from>
    <xdr:ext cx="405111" cy="259045"/>
    <xdr:sp macro="" textlink="">
      <xdr:nvSpPr>
        <xdr:cNvPr id="294" name="n_2mainValue【認定こども園・幼稚園・保育所】&#10;有形固定資産減価償却率"/>
        <xdr:cNvSpPr txBox="1"/>
      </xdr:nvSpPr>
      <xdr:spPr>
        <a:xfrm>
          <a:off x="14389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2" name="正方形/長方形 3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3" name="テキスト ボックス 3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4" name="直線コネクタ 3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5" name="直線コネクタ 3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06" name="テキスト ボックス 30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7" name="直線コネクタ 3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08" name="テキスト ボックス 30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9" name="直線コネクタ 3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10" name="テキスト ボックス 30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1" name="直線コネクタ 3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12" name="テキスト ボックス 31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3" name="直線コネクタ 3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14" name="テキスト ボックス 31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5" name="直線コネクタ 3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16" name="テキスト ボックス 31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8" name="テキスト ボックス 3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20" name="直線コネクタ 319"/>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21"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22" name="直線コネクタ 321"/>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23"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24" name="直線コネクタ 323"/>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40113</xdr:rowOff>
    </xdr:from>
    <xdr:ext cx="469744" cy="259045"/>
    <xdr:sp macro="" textlink="">
      <xdr:nvSpPr>
        <xdr:cNvPr id="325" name="【認定こども園・幼稚園・保育所】&#10;一人当たり面積平均値テキスト"/>
        <xdr:cNvSpPr txBox="1"/>
      </xdr:nvSpPr>
      <xdr:spPr>
        <a:xfrm>
          <a:off x="221996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26" name="フローチャート: 判断 325"/>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27" name="フローチャート: 判断 326"/>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28" name="フローチャート: 判断 327"/>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9" name="テキスト ボックス 3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0" name="テキスト ボックス 3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1" name="テキスト ボックス 3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2" name="テキスト ボックス 3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3" name="テキスト ボックス 3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90715</xdr:rowOff>
    </xdr:from>
    <xdr:to>
      <xdr:col>116</xdr:col>
      <xdr:colOff>114300</xdr:colOff>
      <xdr:row>39</xdr:row>
      <xdr:rowOff>20865</xdr:rowOff>
    </xdr:to>
    <xdr:sp macro="" textlink="">
      <xdr:nvSpPr>
        <xdr:cNvPr id="334" name="楕円 333"/>
        <xdr:cNvSpPr/>
      </xdr:nvSpPr>
      <xdr:spPr>
        <a:xfrm>
          <a:off x="22110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69142</xdr:rowOff>
    </xdr:from>
    <xdr:ext cx="469744" cy="259045"/>
    <xdr:sp macro="" textlink="">
      <xdr:nvSpPr>
        <xdr:cNvPr id="335" name="【認定こども園・幼稚園・保育所】&#10;一人当たり面積該当値テキスト"/>
        <xdr:cNvSpPr txBox="1"/>
      </xdr:nvSpPr>
      <xdr:spPr>
        <a:xfrm>
          <a:off x="22199600"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100512</xdr:rowOff>
    </xdr:from>
    <xdr:to>
      <xdr:col>112</xdr:col>
      <xdr:colOff>38100</xdr:colOff>
      <xdr:row>39</xdr:row>
      <xdr:rowOff>30662</xdr:rowOff>
    </xdr:to>
    <xdr:sp macro="" textlink="">
      <xdr:nvSpPr>
        <xdr:cNvPr id="336" name="楕円 335"/>
        <xdr:cNvSpPr/>
      </xdr:nvSpPr>
      <xdr:spPr>
        <a:xfrm>
          <a:off x="21272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141515</xdr:rowOff>
    </xdr:from>
    <xdr:to>
      <xdr:col>116</xdr:col>
      <xdr:colOff>63500</xdr:colOff>
      <xdr:row>38</xdr:row>
      <xdr:rowOff>151312</xdr:rowOff>
    </xdr:to>
    <xdr:cxnSp macro="">
      <xdr:nvCxnSpPr>
        <xdr:cNvPr id="337" name="直線コネクタ 336"/>
        <xdr:cNvCxnSpPr/>
      </xdr:nvCxnSpPr>
      <xdr:spPr>
        <a:xfrm flipV="1">
          <a:off x="21323300" y="665661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338" name="楕円 337"/>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151312</xdr:rowOff>
    </xdr:to>
    <xdr:cxnSp macro="">
      <xdr:nvCxnSpPr>
        <xdr:cNvPr id="339" name="直線コネクタ 338"/>
        <xdr:cNvCxnSpPr/>
      </xdr:nvCxnSpPr>
      <xdr:spPr>
        <a:xfrm>
          <a:off x="20434300" y="66598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107604</xdr:rowOff>
    </xdr:from>
    <xdr:ext cx="469744" cy="259045"/>
    <xdr:sp macro="" textlink="">
      <xdr:nvSpPr>
        <xdr:cNvPr id="340" name="n_1aveValue【認定こども園・幼稚園・保育所】&#10;一人当たり面積"/>
        <xdr:cNvSpPr txBox="1"/>
      </xdr:nvSpPr>
      <xdr:spPr>
        <a:xfrm>
          <a:off x="210757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41"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21789</xdr:rowOff>
    </xdr:from>
    <xdr:ext cx="469744" cy="259045"/>
    <xdr:sp macro="" textlink="">
      <xdr:nvSpPr>
        <xdr:cNvPr id="342" name="n_1mainValue【認定こども園・幼稚園・保育所】&#10;一人当たり面積"/>
        <xdr:cNvSpPr txBox="1"/>
      </xdr:nvSpPr>
      <xdr:spPr>
        <a:xfrm>
          <a:off x="210757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343" name="n_2main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5" name="直線コネクタ 3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56" name="テキスト ボックス 35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7" name="直線コネクタ 3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8" name="テキスト ボックス 3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9" name="直線コネクタ 3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0" name="テキスト ボックス 3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1" name="直線コネクタ 3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2" name="テキスト ボックス 3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3" name="直線コネクタ 3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4" name="テキスト ボックス 3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5" name="直線コネクタ 3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66" name="テキスト ボックス 36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8" name="テキスト ボックス 3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370" name="直線コネクタ 369"/>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371"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372" name="直線コネクタ 371"/>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373"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374" name="直線コネクタ 37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164392</xdr:rowOff>
    </xdr:from>
    <xdr:ext cx="405111" cy="259045"/>
    <xdr:sp macro="" textlink="">
      <xdr:nvSpPr>
        <xdr:cNvPr id="375" name="【学校施設】&#10;有形固定資産減価償却率平均値テキスト"/>
        <xdr:cNvSpPr txBox="1"/>
      </xdr:nvSpPr>
      <xdr:spPr>
        <a:xfrm>
          <a:off x="16357600" y="1027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376" name="フローチャート: 判断 375"/>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377" name="フローチャート: 判断 376"/>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378" name="フローチャート: 判断 377"/>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384" name="楕円 383"/>
        <xdr:cNvSpPr/>
      </xdr:nvSpPr>
      <xdr:spPr>
        <a:xfrm>
          <a:off x="16268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65150</xdr:rowOff>
    </xdr:from>
    <xdr:ext cx="405111" cy="259045"/>
    <xdr:sp macro="" textlink="">
      <xdr:nvSpPr>
        <xdr:cNvPr id="385" name="【学校施設】&#10;有形固定資産減価償却率該当値テキスト"/>
        <xdr:cNvSpPr txBox="1"/>
      </xdr:nvSpPr>
      <xdr:spPr>
        <a:xfrm>
          <a:off x="16357600" y="1000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104322</xdr:rowOff>
    </xdr:from>
    <xdr:to>
      <xdr:col>81</xdr:col>
      <xdr:colOff>101600</xdr:colOff>
      <xdr:row>60</xdr:row>
      <xdr:rowOff>34472</xdr:rowOff>
    </xdr:to>
    <xdr:sp macro="" textlink="">
      <xdr:nvSpPr>
        <xdr:cNvPr id="386" name="楕円 385"/>
        <xdr:cNvSpPr/>
      </xdr:nvSpPr>
      <xdr:spPr>
        <a:xfrm>
          <a:off x="15430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93073</xdr:rowOff>
    </xdr:from>
    <xdr:to>
      <xdr:col>85</xdr:col>
      <xdr:colOff>127000</xdr:colOff>
      <xdr:row>59</xdr:row>
      <xdr:rowOff>155122</xdr:rowOff>
    </xdr:to>
    <xdr:cxnSp macro="">
      <xdr:nvCxnSpPr>
        <xdr:cNvPr id="387" name="直線コネクタ 386"/>
        <xdr:cNvCxnSpPr/>
      </xdr:nvCxnSpPr>
      <xdr:spPr>
        <a:xfrm flipV="1">
          <a:off x="15481300" y="1020862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24312</xdr:rowOff>
    </xdr:from>
    <xdr:to>
      <xdr:col>76</xdr:col>
      <xdr:colOff>165100</xdr:colOff>
      <xdr:row>60</xdr:row>
      <xdr:rowOff>125912</xdr:rowOff>
    </xdr:to>
    <xdr:sp macro="" textlink="">
      <xdr:nvSpPr>
        <xdr:cNvPr id="388" name="楕円 387"/>
        <xdr:cNvSpPr/>
      </xdr:nvSpPr>
      <xdr:spPr>
        <a:xfrm>
          <a:off x="14541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155122</xdr:rowOff>
    </xdr:from>
    <xdr:to>
      <xdr:col>81</xdr:col>
      <xdr:colOff>50800</xdr:colOff>
      <xdr:row>60</xdr:row>
      <xdr:rowOff>75112</xdr:rowOff>
    </xdr:to>
    <xdr:cxnSp macro="">
      <xdr:nvCxnSpPr>
        <xdr:cNvPr id="389" name="直線コネクタ 388"/>
        <xdr:cNvCxnSpPr/>
      </xdr:nvCxnSpPr>
      <xdr:spPr>
        <a:xfrm flipV="1">
          <a:off x="14592300" y="102706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89280</xdr:rowOff>
    </xdr:from>
    <xdr:ext cx="405111" cy="259045"/>
    <xdr:sp macro="" textlink="">
      <xdr:nvSpPr>
        <xdr:cNvPr id="390" name="n_1aveValue【学校施設】&#10;有形固定資産減価償却率"/>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391" name="n_2aveValue【学校施設】&#10;有形固定資産減価償却率"/>
        <xdr:cNvSpPr txBox="1"/>
      </xdr:nvSpPr>
      <xdr:spPr>
        <a:xfrm>
          <a:off x="14389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50999</xdr:rowOff>
    </xdr:from>
    <xdr:ext cx="405111" cy="259045"/>
    <xdr:sp macro="" textlink="">
      <xdr:nvSpPr>
        <xdr:cNvPr id="392" name="n_1main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117039</xdr:rowOff>
    </xdr:from>
    <xdr:ext cx="405111" cy="259045"/>
    <xdr:sp macro="" textlink="">
      <xdr:nvSpPr>
        <xdr:cNvPr id="393" name="n_2mainValue【学校施設】&#10;有形固定資産減価償却率"/>
        <xdr:cNvSpPr txBox="1"/>
      </xdr:nvSpPr>
      <xdr:spPr>
        <a:xfrm>
          <a:off x="14389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05" name="直線コネクタ 40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6" name="テキスト ボックス 40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7" name="直線コネクタ 40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8" name="テキスト ボックス 40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9" name="直線コネクタ 40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0" name="テキスト ボックス 40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1" name="直線コネクタ 41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2" name="テキスト ボックス 41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3" name="直線コネクタ 41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4" name="テキスト ボックス 41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5" name="直線コネクタ 41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6" name="テキスト ボックス 41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20" name="直線コネクタ 419"/>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21"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22" name="直線コネクタ 421"/>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23"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24" name="直線コネクタ 423"/>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23421</xdr:rowOff>
    </xdr:from>
    <xdr:ext cx="469744" cy="259045"/>
    <xdr:sp macro="" textlink="">
      <xdr:nvSpPr>
        <xdr:cNvPr id="425" name="【学校施設】&#10;一人当たり面積平均値テキスト"/>
        <xdr:cNvSpPr txBox="1"/>
      </xdr:nvSpPr>
      <xdr:spPr>
        <a:xfrm>
          <a:off x="22199600" y="1031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26" name="フローチャート: 判断 425"/>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27" name="フローチャート: 判断 426"/>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428" name="フローチャート: 判断 427"/>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42273</xdr:rowOff>
    </xdr:from>
    <xdr:to>
      <xdr:col>116</xdr:col>
      <xdr:colOff>114300</xdr:colOff>
      <xdr:row>59</xdr:row>
      <xdr:rowOff>143873</xdr:rowOff>
    </xdr:to>
    <xdr:sp macro="" textlink="">
      <xdr:nvSpPr>
        <xdr:cNvPr id="434" name="楕円 433"/>
        <xdr:cNvSpPr/>
      </xdr:nvSpPr>
      <xdr:spPr>
        <a:xfrm>
          <a:off x="22110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65150</xdr:rowOff>
    </xdr:from>
    <xdr:ext cx="469744" cy="259045"/>
    <xdr:sp macro="" textlink="">
      <xdr:nvSpPr>
        <xdr:cNvPr id="435" name="【学校施設】&#10;一人当たり面積該当値テキスト"/>
        <xdr:cNvSpPr txBox="1"/>
      </xdr:nvSpPr>
      <xdr:spPr>
        <a:xfrm>
          <a:off x="22199600" y="100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78196</xdr:rowOff>
    </xdr:from>
    <xdr:to>
      <xdr:col>112</xdr:col>
      <xdr:colOff>38100</xdr:colOff>
      <xdr:row>60</xdr:row>
      <xdr:rowOff>8346</xdr:rowOff>
    </xdr:to>
    <xdr:sp macro="" textlink="">
      <xdr:nvSpPr>
        <xdr:cNvPr id="436" name="楕円 435"/>
        <xdr:cNvSpPr/>
      </xdr:nvSpPr>
      <xdr:spPr>
        <a:xfrm>
          <a:off x="2127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93073</xdr:rowOff>
    </xdr:from>
    <xdr:to>
      <xdr:col>116</xdr:col>
      <xdr:colOff>63500</xdr:colOff>
      <xdr:row>59</xdr:row>
      <xdr:rowOff>128996</xdr:rowOff>
    </xdr:to>
    <xdr:cxnSp macro="">
      <xdr:nvCxnSpPr>
        <xdr:cNvPr id="437" name="直線コネクタ 436"/>
        <xdr:cNvCxnSpPr/>
      </xdr:nvCxnSpPr>
      <xdr:spPr>
        <a:xfrm flipV="1">
          <a:off x="21323300" y="1020862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29754</xdr:rowOff>
    </xdr:from>
    <xdr:to>
      <xdr:col>107</xdr:col>
      <xdr:colOff>101600</xdr:colOff>
      <xdr:row>60</xdr:row>
      <xdr:rowOff>131354</xdr:rowOff>
    </xdr:to>
    <xdr:sp macro="" textlink="">
      <xdr:nvSpPr>
        <xdr:cNvPr id="438" name="楕円 437"/>
        <xdr:cNvSpPr/>
      </xdr:nvSpPr>
      <xdr:spPr>
        <a:xfrm>
          <a:off x="203835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128996</xdr:rowOff>
    </xdr:from>
    <xdr:to>
      <xdr:col>111</xdr:col>
      <xdr:colOff>177800</xdr:colOff>
      <xdr:row>60</xdr:row>
      <xdr:rowOff>80554</xdr:rowOff>
    </xdr:to>
    <xdr:cxnSp macro="">
      <xdr:nvCxnSpPr>
        <xdr:cNvPr id="439" name="直線コネクタ 438"/>
        <xdr:cNvCxnSpPr/>
      </xdr:nvCxnSpPr>
      <xdr:spPr>
        <a:xfrm flipV="1">
          <a:off x="20434300" y="10244546"/>
          <a:ext cx="889000" cy="1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121393</xdr:rowOff>
    </xdr:from>
    <xdr:ext cx="469744" cy="259045"/>
    <xdr:sp macro="" textlink="">
      <xdr:nvSpPr>
        <xdr:cNvPr id="440" name="n_1aveValue【学校施設】&#10;一人当たり面積"/>
        <xdr:cNvSpPr txBox="1"/>
      </xdr:nvSpPr>
      <xdr:spPr>
        <a:xfrm>
          <a:off x="21075727" y="104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74040</xdr:rowOff>
    </xdr:from>
    <xdr:ext cx="469744" cy="259045"/>
    <xdr:sp macro="" textlink="">
      <xdr:nvSpPr>
        <xdr:cNvPr id="441" name="n_2aveValue【学校施設】&#10;一人当たり面積"/>
        <xdr:cNvSpPr txBox="1"/>
      </xdr:nvSpPr>
      <xdr:spPr>
        <a:xfrm>
          <a:off x="20199427" y="105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24873</xdr:rowOff>
    </xdr:from>
    <xdr:ext cx="469744" cy="259045"/>
    <xdr:sp macro="" textlink="">
      <xdr:nvSpPr>
        <xdr:cNvPr id="442" name="n_1mainValue【学校施設】&#10;一人当たり面積"/>
        <xdr:cNvSpPr txBox="1"/>
      </xdr:nvSpPr>
      <xdr:spPr>
        <a:xfrm>
          <a:off x="21075727" y="996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147881</xdr:rowOff>
    </xdr:from>
    <xdr:ext cx="469744" cy="259045"/>
    <xdr:sp macro="" textlink="">
      <xdr:nvSpPr>
        <xdr:cNvPr id="443" name="n_2mainValue【学校施設】&#10;一人当たり面積"/>
        <xdr:cNvSpPr txBox="1"/>
      </xdr:nvSpPr>
      <xdr:spPr>
        <a:xfrm>
          <a:off x="20199427" y="100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1" name="直線コネクタ 4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472" name="テキスト ボックス 47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3" name="直線コネクタ 4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4" name="テキスト ボックス 4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5" name="直線コネクタ 4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6" name="テキスト ボックス 4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7" name="直線コネクタ 4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8" name="テキスト ボックス 4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9" name="直線コネクタ 4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0" name="テキスト ボックス 4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1" name="直線コネクタ 4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2" name="テキスト ボックス 4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486" name="直線コネクタ 485"/>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487" name="【公民館】&#10;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488" name="直線コネクタ 487"/>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489" name="【公民館】&#10;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490" name="直線コネクタ 489"/>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49909</xdr:rowOff>
    </xdr:from>
    <xdr:ext cx="405111" cy="259045"/>
    <xdr:sp macro="" textlink="">
      <xdr:nvSpPr>
        <xdr:cNvPr id="491" name="【公民館】&#10;有形固定資産減価償却率平均値テキスト"/>
        <xdr:cNvSpPr txBox="1"/>
      </xdr:nvSpPr>
      <xdr:spPr>
        <a:xfrm>
          <a:off x="16357600" y="17880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492" name="フローチャート: 判断 491"/>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493" name="フローチャート: 判断 492"/>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494" name="フローチャート: 判断 493"/>
        <xdr:cNvSpPr/>
      </xdr:nvSpPr>
      <xdr:spPr>
        <a:xfrm>
          <a:off x="145415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157662</xdr:rowOff>
    </xdr:from>
    <xdr:to>
      <xdr:col>85</xdr:col>
      <xdr:colOff>177800</xdr:colOff>
      <xdr:row>108</xdr:row>
      <xdr:rowOff>87812</xdr:rowOff>
    </xdr:to>
    <xdr:sp macro="" textlink="">
      <xdr:nvSpPr>
        <xdr:cNvPr id="500" name="楕円 499"/>
        <xdr:cNvSpPr/>
      </xdr:nvSpPr>
      <xdr:spPr>
        <a:xfrm>
          <a:off x="16268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72589</xdr:rowOff>
    </xdr:from>
    <xdr:ext cx="405111" cy="259045"/>
    <xdr:sp macro="" textlink="">
      <xdr:nvSpPr>
        <xdr:cNvPr id="501" name="【公民館】&#10;有形固定資産減価償却率該当値テキスト"/>
        <xdr:cNvSpPr txBox="1"/>
      </xdr:nvSpPr>
      <xdr:spPr>
        <a:xfrm>
          <a:off x="16357600" y="18417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95613</xdr:rowOff>
    </xdr:from>
    <xdr:to>
      <xdr:col>81</xdr:col>
      <xdr:colOff>101600</xdr:colOff>
      <xdr:row>106</xdr:row>
      <xdr:rowOff>25763</xdr:rowOff>
    </xdr:to>
    <xdr:sp macro="" textlink="">
      <xdr:nvSpPr>
        <xdr:cNvPr id="502" name="楕円 501"/>
        <xdr:cNvSpPr/>
      </xdr:nvSpPr>
      <xdr:spPr>
        <a:xfrm>
          <a:off x="15430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146413</xdr:rowOff>
    </xdr:from>
    <xdr:to>
      <xdr:col>85</xdr:col>
      <xdr:colOff>127000</xdr:colOff>
      <xdr:row>108</xdr:row>
      <xdr:rowOff>37012</xdr:rowOff>
    </xdr:to>
    <xdr:cxnSp macro="">
      <xdr:nvCxnSpPr>
        <xdr:cNvPr id="503" name="直線コネクタ 502"/>
        <xdr:cNvCxnSpPr/>
      </xdr:nvCxnSpPr>
      <xdr:spPr>
        <a:xfrm>
          <a:off x="15481300" y="18148663"/>
          <a:ext cx="8382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170724</xdr:rowOff>
    </xdr:from>
    <xdr:to>
      <xdr:col>76</xdr:col>
      <xdr:colOff>165100</xdr:colOff>
      <xdr:row>106</xdr:row>
      <xdr:rowOff>100874</xdr:rowOff>
    </xdr:to>
    <xdr:sp macro="" textlink="">
      <xdr:nvSpPr>
        <xdr:cNvPr id="504" name="楕円 503"/>
        <xdr:cNvSpPr/>
      </xdr:nvSpPr>
      <xdr:spPr>
        <a:xfrm>
          <a:off x="14541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146413</xdr:rowOff>
    </xdr:from>
    <xdr:to>
      <xdr:col>81</xdr:col>
      <xdr:colOff>50800</xdr:colOff>
      <xdr:row>106</xdr:row>
      <xdr:rowOff>50074</xdr:rowOff>
    </xdr:to>
    <xdr:cxnSp macro="">
      <xdr:nvCxnSpPr>
        <xdr:cNvPr id="505" name="直線コネクタ 504"/>
        <xdr:cNvCxnSpPr/>
      </xdr:nvCxnSpPr>
      <xdr:spPr>
        <a:xfrm flipV="1">
          <a:off x="14592300" y="181486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506" name="n_1aveValue【公民館】&#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104339</xdr:rowOff>
    </xdr:from>
    <xdr:ext cx="405111" cy="259045"/>
    <xdr:sp macro="" textlink="">
      <xdr:nvSpPr>
        <xdr:cNvPr id="507" name="n_2aveValue【公民館】&#10;有形固定資産減価償却率"/>
        <xdr:cNvSpPr txBox="1"/>
      </xdr:nvSpPr>
      <xdr:spPr>
        <a:xfrm>
          <a:off x="14389744" y="1793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42290</xdr:rowOff>
    </xdr:from>
    <xdr:ext cx="405111" cy="259045"/>
    <xdr:sp macro="" textlink="">
      <xdr:nvSpPr>
        <xdr:cNvPr id="508" name="n_1mainValue【公民館】&#10;有形固定資産減価償却率"/>
        <xdr:cNvSpPr txBox="1"/>
      </xdr:nvSpPr>
      <xdr:spPr>
        <a:xfrm>
          <a:off x="152660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92001</xdr:rowOff>
    </xdr:from>
    <xdr:ext cx="405111" cy="259045"/>
    <xdr:sp macro="" textlink="">
      <xdr:nvSpPr>
        <xdr:cNvPr id="509" name="n_2mainValue【公民館】&#10;有形固定資産減価償却率"/>
        <xdr:cNvSpPr txBox="1"/>
      </xdr:nvSpPr>
      <xdr:spPr>
        <a:xfrm>
          <a:off x="14389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0" name="正方形/長方形 5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1" name="正方形/長方形 5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2" name="正方形/長方形 5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3" name="正方形/長方形 5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4" name="正方形/長方形 5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5" name="正方形/長方形 5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6" name="正方形/長方形 5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7" name="正方形/長方形 5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8" name="テキスト ボックス 5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9" name="直線コネクタ 5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0" name="直線コネクタ 5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1" name="テキスト ボックス 5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2" name="直線コネクタ 5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3" name="テキスト ボックス 5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4" name="直線コネクタ 5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5" name="テキスト ボックス 5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6" name="直線コネクタ 5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7" name="テキスト ボックス 5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8" name="直線コネクタ 5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9" name="テキスト ボックス 5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0" name="直線コネクタ 5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1" name="テキスト ボックス 5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533" name="直線コネクタ 532"/>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534"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535" name="直線コネクタ 534"/>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536"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537" name="直線コネクタ 536"/>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33038</xdr:rowOff>
    </xdr:from>
    <xdr:ext cx="469744" cy="259045"/>
    <xdr:sp macro="" textlink="">
      <xdr:nvSpPr>
        <xdr:cNvPr id="538" name="【公民館】&#10;一人当たり面積平均値テキスト"/>
        <xdr:cNvSpPr txBox="1"/>
      </xdr:nvSpPr>
      <xdr:spPr>
        <a:xfrm>
          <a:off x="22199600" y="18035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539" name="フローチャート: 判断 538"/>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40" name="フローチャート: 判断 539"/>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541" name="フローチャート: 判断 540"/>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2" name="テキスト ボックス 5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3" name="テキスト ボックス 5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4" name="テキスト ボックス 5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5" name="テキスト ボックス 5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6" name="テキスト ボックス 5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547" name="楕円 546"/>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548" name="【公民館】&#10;一人当たり面積該当値テキスト"/>
        <xdr:cNvSpPr txBox="1"/>
      </xdr:nvSpPr>
      <xdr:spPr>
        <a:xfrm>
          <a:off x="22199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549" name="楕円 548"/>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108</xdr:row>
      <xdr:rowOff>53339</xdr:rowOff>
    </xdr:to>
    <xdr:cxnSp macro="">
      <xdr:nvCxnSpPr>
        <xdr:cNvPr id="550" name="直線コネクタ 549"/>
        <xdr:cNvCxnSpPr/>
      </xdr:nvCxnSpPr>
      <xdr:spPr>
        <a:xfrm>
          <a:off x="21323300" y="184785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85089</xdr:rowOff>
    </xdr:from>
    <xdr:to>
      <xdr:col>107</xdr:col>
      <xdr:colOff>101600</xdr:colOff>
      <xdr:row>108</xdr:row>
      <xdr:rowOff>15239</xdr:rowOff>
    </xdr:to>
    <xdr:sp macro="" textlink="">
      <xdr:nvSpPr>
        <xdr:cNvPr id="551" name="楕円 550"/>
        <xdr:cNvSpPr/>
      </xdr:nvSpPr>
      <xdr:spPr>
        <a:xfrm>
          <a:off x="20383500" y="184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135889</xdr:rowOff>
    </xdr:to>
    <xdr:cxnSp macro="">
      <xdr:nvCxnSpPr>
        <xdr:cNvPr id="552" name="直線コネクタ 551"/>
        <xdr:cNvCxnSpPr/>
      </xdr:nvCxnSpPr>
      <xdr:spPr>
        <a:xfrm flipV="1">
          <a:off x="20434300" y="184785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553"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554" name="n_2aveValue【公民館】&#10;一人当たり面積"/>
        <xdr:cNvSpPr txBox="1"/>
      </xdr:nvSpPr>
      <xdr:spPr>
        <a:xfrm>
          <a:off x="20199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555"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6366</xdr:rowOff>
    </xdr:from>
    <xdr:ext cx="469744" cy="259045"/>
    <xdr:sp macro="" textlink="">
      <xdr:nvSpPr>
        <xdr:cNvPr id="556" name="n_2mainValue【公民館】&#10;一人当たり面積"/>
        <xdr:cNvSpPr txBox="1"/>
      </xdr:nvSpPr>
      <xdr:spPr>
        <a:xfrm>
          <a:off x="20199427" y="185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であり、低くなっている施設は道路、保育園、橋りょう・トンネル、公民館となっている。学校については有形固定資産減価償却率６７．４％となっており、全国及び埼玉県平均と比べても、老朽化が進んでいる。また、一人当たり面積が高いことから今後の更新費用の増加が懸念される。今後は、学校施設の統廃合等について検討していく中で、更新費用等についても考慮し取り組んで行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19,421
19,284
38.64
7,320,905
6,750,214
564,049
4,720,440
5,795,747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37338</xdr:rowOff>
    </xdr:to>
    <xdr:cxnSp macro="">
      <xdr:nvCxnSpPr>
        <xdr:cNvPr id="54" name="直線コネクタ 53"/>
        <xdr:cNvCxnSpPr/>
      </xdr:nvCxnSpPr>
      <xdr:spPr>
        <a:xfrm flipV="1">
          <a:off x="4634865" y="574548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41165</xdr:rowOff>
    </xdr:from>
    <xdr:ext cx="405111" cy="259045"/>
    <xdr:sp macro="" textlink="">
      <xdr:nvSpPr>
        <xdr:cNvPr id="55" name="【図書館】&#10;有形固定資産減価償却率最小値テキスト"/>
        <xdr:cNvSpPr txBox="1"/>
      </xdr:nvSpPr>
      <xdr:spPr>
        <a:xfrm>
          <a:off x="4673600" y="70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37338</xdr:rowOff>
    </xdr:from>
    <xdr:to>
      <xdr:col>24</xdr:col>
      <xdr:colOff>152400</xdr:colOff>
      <xdr:row>41</xdr:row>
      <xdr:rowOff>37338</xdr:rowOff>
    </xdr:to>
    <xdr:cxnSp macro="">
      <xdr:nvCxnSpPr>
        <xdr:cNvPr id="56" name="直線コネクタ 55"/>
        <xdr:cNvCxnSpPr/>
      </xdr:nvCxnSpPr>
      <xdr:spPr>
        <a:xfrm>
          <a:off x="4546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7" name="【図書館】&#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8" name="直線コネクタ 57"/>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6113</xdr:rowOff>
    </xdr:from>
    <xdr:ext cx="405111" cy="259045"/>
    <xdr:sp macro="" textlink="">
      <xdr:nvSpPr>
        <xdr:cNvPr id="59" name="【図書館】&#10;有形固定資産減価償却率平均値テキスト"/>
        <xdr:cNvSpPr txBox="1"/>
      </xdr:nvSpPr>
      <xdr:spPr>
        <a:xfrm>
          <a:off x="4673600" y="652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60" name="フローチャート: 判断 59"/>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103124</xdr:rowOff>
    </xdr:from>
    <xdr:to>
      <xdr:col>24</xdr:col>
      <xdr:colOff>114300</xdr:colOff>
      <xdr:row>36</xdr:row>
      <xdr:rowOff>33274</xdr:rowOff>
    </xdr:to>
    <xdr:sp macro="" textlink="">
      <xdr:nvSpPr>
        <xdr:cNvPr id="68" name="楕円 67"/>
        <xdr:cNvSpPr/>
      </xdr:nvSpPr>
      <xdr:spPr>
        <a:xfrm>
          <a:off x="4584700" y="61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126001</xdr:rowOff>
    </xdr:from>
    <xdr:ext cx="405111" cy="259045"/>
    <xdr:sp macro="" textlink="">
      <xdr:nvSpPr>
        <xdr:cNvPr id="69" name="【図書館】&#10;有形固定資産減価償却率該当値テキスト"/>
        <xdr:cNvSpPr txBox="1"/>
      </xdr:nvSpPr>
      <xdr:spPr>
        <a:xfrm>
          <a:off x="4673600" y="595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157988</xdr:rowOff>
    </xdr:from>
    <xdr:to>
      <xdr:col>20</xdr:col>
      <xdr:colOff>38100</xdr:colOff>
      <xdr:row>36</xdr:row>
      <xdr:rowOff>88138</xdr:rowOff>
    </xdr:to>
    <xdr:sp macro="" textlink="">
      <xdr:nvSpPr>
        <xdr:cNvPr id="70" name="楕円 69"/>
        <xdr:cNvSpPr/>
      </xdr:nvSpPr>
      <xdr:spPr>
        <a:xfrm>
          <a:off x="3746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153924</xdr:rowOff>
    </xdr:from>
    <xdr:to>
      <xdr:col>24</xdr:col>
      <xdr:colOff>63500</xdr:colOff>
      <xdr:row>36</xdr:row>
      <xdr:rowOff>37338</xdr:rowOff>
    </xdr:to>
    <xdr:cxnSp macro="">
      <xdr:nvCxnSpPr>
        <xdr:cNvPr id="71" name="直線コネクタ 70"/>
        <xdr:cNvCxnSpPr/>
      </xdr:nvCxnSpPr>
      <xdr:spPr>
        <a:xfrm flipV="1">
          <a:off x="3797300" y="615467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39116</xdr:rowOff>
    </xdr:from>
    <xdr:to>
      <xdr:col>15</xdr:col>
      <xdr:colOff>101600</xdr:colOff>
      <xdr:row>36</xdr:row>
      <xdr:rowOff>140716</xdr:rowOff>
    </xdr:to>
    <xdr:sp macro="" textlink="">
      <xdr:nvSpPr>
        <xdr:cNvPr id="72" name="楕円 71"/>
        <xdr:cNvSpPr/>
      </xdr:nvSpPr>
      <xdr:spPr>
        <a:xfrm>
          <a:off x="2857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37338</xdr:rowOff>
    </xdr:from>
    <xdr:to>
      <xdr:col>19</xdr:col>
      <xdr:colOff>177800</xdr:colOff>
      <xdr:row>36</xdr:row>
      <xdr:rowOff>89916</xdr:rowOff>
    </xdr:to>
    <xdr:cxnSp macro="">
      <xdr:nvCxnSpPr>
        <xdr:cNvPr id="73" name="直線コネクタ 72"/>
        <xdr:cNvCxnSpPr/>
      </xdr:nvCxnSpPr>
      <xdr:spPr>
        <a:xfrm flipV="1">
          <a:off x="2908300" y="620953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4"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5"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104665</xdr:rowOff>
    </xdr:from>
    <xdr:ext cx="405111" cy="259045"/>
    <xdr:sp macro="" textlink="">
      <xdr:nvSpPr>
        <xdr:cNvPr id="76" name="n_1mainValue【図書館】&#10;有形固定資産減価償却率"/>
        <xdr:cNvSpPr txBox="1"/>
      </xdr:nvSpPr>
      <xdr:spPr>
        <a:xfrm>
          <a:off x="3582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157243</xdr:rowOff>
    </xdr:from>
    <xdr:ext cx="405111" cy="259045"/>
    <xdr:sp macro="" textlink="">
      <xdr:nvSpPr>
        <xdr:cNvPr id="77" name="n_2mainValue【図書館】&#10;有形固定資産減価償却率"/>
        <xdr:cNvSpPr txBox="1"/>
      </xdr:nvSpPr>
      <xdr:spPr>
        <a:xfrm>
          <a:off x="27057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89807</xdr:rowOff>
    </xdr:to>
    <xdr:cxnSp macro="">
      <xdr:nvCxnSpPr>
        <xdr:cNvPr id="103" name="直線コネクタ 102"/>
        <xdr:cNvCxnSpPr/>
      </xdr:nvCxnSpPr>
      <xdr:spPr>
        <a:xfrm flipV="1">
          <a:off x="10476865" y="56279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93634</xdr:rowOff>
    </xdr:from>
    <xdr:ext cx="469744" cy="259045"/>
    <xdr:sp macro="" textlink="">
      <xdr:nvSpPr>
        <xdr:cNvPr id="104" name="【図書館】&#10;一人当たり面積最小値テキスト"/>
        <xdr:cNvSpPr txBox="1"/>
      </xdr:nvSpPr>
      <xdr:spPr>
        <a:xfrm>
          <a:off x="10515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89807</xdr:rowOff>
    </xdr:from>
    <xdr:to>
      <xdr:col>55</xdr:col>
      <xdr:colOff>88900</xdr:colOff>
      <xdr:row>41</xdr:row>
      <xdr:rowOff>89807</xdr:rowOff>
    </xdr:to>
    <xdr:cxnSp macro="">
      <xdr:nvCxnSpPr>
        <xdr:cNvPr id="105" name="直線コネクタ 104"/>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6"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7" name="直線コネクタ 106"/>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148970</xdr:rowOff>
    </xdr:from>
    <xdr:ext cx="469744" cy="259045"/>
    <xdr:sp macro="" textlink="">
      <xdr:nvSpPr>
        <xdr:cNvPr id="108" name="【図書館】&#10;一人当たり面積平均値テキスト"/>
        <xdr:cNvSpPr txBox="1"/>
      </xdr:nvSpPr>
      <xdr:spPr>
        <a:xfrm>
          <a:off x="10515600" y="632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09" name="フローチャート: 判断 108"/>
        <xdr:cNvSpPr/>
      </xdr:nvSpPr>
      <xdr:spPr>
        <a:xfrm>
          <a:off x="10426700" y="64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41728</xdr:rowOff>
    </xdr:from>
    <xdr:to>
      <xdr:col>50</xdr:col>
      <xdr:colOff>165100</xdr:colOff>
      <xdr:row>38</xdr:row>
      <xdr:rowOff>143328</xdr:rowOff>
    </xdr:to>
    <xdr:sp macro="" textlink="">
      <xdr:nvSpPr>
        <xdr:cNvPr id="110" name="フローチャート: 判断 109"/>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74385</xdr:rowOff>
    </xdr:from>
    <xdr:to>
      <xdr:col>46</xdr:col>
      <xdr:colOff>38100</xdr:colOff>
      <xdr:row>39</xdr:row>
      <xdr:rowOff>4535</xdr:rowOff>
    </xdr:to>
    <xdr:sp macro="" textlink="">
      <xdr:nvSpPr>
        <xdr:cNvPr id="111" name="フローチャート: 判断 110"/>
        <xdr:cNvSpPr/>
      </xdr:nvSpPr>
      <xdr:spPr>
        <a:xfrm>
          <a:off x="8699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楕円 116"/>
        <xdr:cNvSpPr/>
      </xdr:nvSpPr>
      <xdr:spPr>
        <a:xfrm>
          <a:off x="104267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131734</xdr:rowOff>
    </xdr:from>
    <xdr:ext cx="469744" cy="259045"/>
    <xdr:sp macro="" textlink="">
      <xdr:nvSpPr>
        <xdr:cNvPr id="118" name="【図書館】&#10;一人当たり面積該当値テキスト"/>
        <xdr:cNvSpPr txBox="1"/>
      </xdr:nvSpPr>
      <xdr:spPr>
        <a:xfrm>
          <a:off x="10515600" y="681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153307</xdr:rowOff>
    </xdr:from>
    <xdr:to>
      <xdr:col>50</xdr:col>
      <xdr:colOff>165100</xdr:colOff>
      <xdr:row>40</xdr:row>
      <xdr:rowOff>83457</xdr:rowOff>
    </xdr:to>
    <xdr:sp macro="" textlink="">
      <xdr:nvSpPr>
        <xdr:cNvPr id="119" name="楕円 118"/>
        <xdr:cNvSpPr/>
      </xdr:nvSpPr>
      <xdr:spPr>
        <a:xfrm>
          <a:off x="9588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32657</xdr:rowOff>
    </xdr:from>
    <xdr:to>
      <xdr:col>55</xdr:col>
      <xdr:colOff>0</xdr:colOff>
      <xdr:row>40</xdr:row>
      <xdr:rowOff>32657</xdr:rowOff>
    </xdr:to>
    <xdr:cxnSp macro="">
      <xdr:nvCxnSpPr>
        <xdr:cNvPr id="120" name="直線コネクタ 119"/>
        <xdr:cNvCxnSpPr/>
      </xdr:nvCxnSpPr>
      <xdr:spPr>
        <a:xfrm>
          <a:off x="9639300" y="6890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1" name="楕円 120"/>
        <xdr:cNvSpPr/>
      </xdr:nvSpPr>
      <xdr:spPr>
        <a:xfrm>
          <a:off x="869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32657</xdr:rowOff>
    </xdr:from>
    <xdr:to>
      <xdr:col>50</xdr:col>
      <xdr:colOff>114300</xdr:colOff>
      <xdr:row>40</xdr:row>
      <xdr:rowOff>43543</xdr:rowOff>
    </xdr:to>
    <xdr:cxnSp macro="">
      <xdr:nvCxnSpPr>
        <xdr:cNvPr id="122" name="直線コネクタ 121"/>
        <xdr:cNvCxnSpPr/>
      </xdr:nvCxnSpPr>
      <xdr:spPr>
        <a:xfrm flipV="1">
          <a:off x="8750300" y="6890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159855</xdr:rowOff>
    </xdr:from>
    <xdr:ext cx="469744" cy="259045"/>
    <xdr:sp macro="" textlink="">
      <xdr:nvSpPr>
        <xdr:cNvPr id="123"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21063</xdr:rowOff>
    </xdr:from>
    <xdr:ext cx="469744" cy="259045"/>
    <xdr:sp macro="" textlink="">
      <xdr:nvSpPr>
        <xdr:cNvPr id="124" name="n_2aveValue【図書館】&#10;一人当たり面積"/>
        <xdr:cNvSpPr txBox="1"/>
      </xdr:nvSpPr>
      <xdr:spPr>
        <a:xfrm>
          <a:off x="8515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74584</xdr:rowOff>
    </xdr:from>
    <xdr:ext cx="469744" cy="259045"/>
    <xdr:sp macro="" textlink="">
      <xdr:nvSpPr>
        <xdr:cNvPr id="125" name="n_1mainValue【図書館】&#10;一人当たり面積"/>
        <xdr:cNvSpPr txBox="1"/>
      </xdr:nvSpPr>
      <xdr:spPr>
        <a:xfrm>
          <a:off x="93917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26" name="n_2main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149" name="直線コネクタ 148"/>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150"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151" name="直線コネクタ 150"/>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52"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53" name="直線コネクタ 152"/>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13225</xdr:rowOff>
    </xdr:from>
    <xdr:ext cx="405111" cy="259045"/>
    <xdr:sp macro="" textlink="">
      <xdr:nvSpPr>
        <xdr:cNvPr id="154" name="【体育館・プール】&#10;有形固定資産減価償却率平均値テキスト"/>
        <xdr:cNvSpPr txBox="1"/>
      </xdr:nvSpPr>
      <xdr:spPr>
        <a:xfrm>
          <a:off x="4673600" y="1012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155" name="フローチャート: 判断 154"/>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6" name="フローチャート: 判断 155"/>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136652</xdr:rowOff>
    </xdr:from>
    <xdr:to>
      <xdr:col>15</xdr:col>
      <xdr:colOff>101600</xdr:colOff>
      <xdr:row>59</xdr:row>
      <xdr:rowOff>66802</xdr:rowOff>
    </xdr:to>
    <xdr:sp macro="" textlink="">
      <xdr:nvSpPr>
        <xdr:cNvPr id="157" name="フローチャート: 判断 156"/>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106934</xdr:rowOff>
    </xdr:from>
    <xdr:to>
      <xdr:col>24</xdr:col>
      <xdr:colOff>114300</xdr:colOff>
      <xdr:row>61</xdr:row>
      <xdr:rowOff>37084</xdr:rowOff>
    </xdr:to>
    <xdr:sp macro="" textlink="">
      <xdr:nvSpPr>
        <xdr:cNvPr id="163" name="楕円 162"/>
        <xdr:cNvSpPr/>
      </xdr:nvSpPr>
      <xdr:spPr>
        <a:xfrm>
          <a:off x="45847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85361</xdr:rowOff>
    </xdr:from>
    <xdr:ext cx="405111" cy="259045"/>
    <xdr:sp macro="" textlink="">
      <xdr:nvSpPr>
        <xdr:cNvPr id="164" name="【体育館・プール】&#10;有形固定資産減価償却率該当値テキスト"/>
        <xdr:cNvSpPr txBox="1"/>
      </xdr:nvSpPr>
      <xdr:spPr>
        <a:xfrm>
          <a:off x="4673600"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65" name="楕円 164"/>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157734</xdr:rowOff>
    </xdr:from>
    <xdr:to>
      <xdr:col>24</xdr:col>
      <xdr:colOff>63500</xdr:colOff>
      <xdr:row>60</xdr:row>
      <xdr:rowOff>160020</xdr:rowOff>
    </xdr:to>
    <xdr:cxnSp macro="">
      <xdr:nvCxnSpPr>
        <xdr:cNvPr id="166" name="直線コネクタ 165"/>
        <xdr:cNvCxnSpPr/>
      </xdr:nvCxnSpPr>
      <xdr:spPr>
        <a:xfrm flipV="1">
          <a:off x="3797300" y="104447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100076</xdr:rowOff>
    </xdr:from>
    <xdr:to>
      <xdr:col>15</xdr:col>
      <xdr:colOff>101600</xdr:colOff>
      <xdr:row>61</xdr:row>
      <xdr:rowOff>30226</xdr:rowOff>
    </xdr:to>
    <xdr:sp macro="" textlink="">
      <xdr:nvSpPr>
        <xdr:cNvPr id="167" name="楕円 166"/>
        <xdr:cNvSpPr/>
      </xdr:nvSpPr>
      <xdr:spPr>
        <a:xfrm>
          <a:off x="2857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150876</xdr:rowOff>
    </xdr:from>
    <xdr:to>
      <xdr:col>19</xdr:col>
      <xdr:colOff>177800</xdr:colOff>
      <xdr:row>60</xdr:row>
      <xdr:rowOff>160020</xdr:rowOff>
    </xdr:to>
    <xdr:cxnSp macro="">
      <xdr:nvCxnSpPr>
        <xdr:cNvPr id="168" name="直線コネクタ 167"/>
        <xdr:cNvCxnSpPr/>
      </xdr:nvCxnSpPr>
      <xdr:spPr>
        <a:xfrm>
          <a:off x="2908300" y="1043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83329</xdr:rowOff>
    </xdr:from>
    <xdr:ext cx="405111" cy="259045"/>
    <xdr:sp macro="" textlink="">
      <xdr:nvSpPr>
        <xdr:cNvPr id="169" name="n_1aveValue【体育館・プール】&#10;有形固定資産減価償却率"/>
        <xdr:cNvSpPr txBox="1"/>
      </xdr:nvSpPr>
      <xdr:spPr>
        <a:xfrm>
          <a:off x="35820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83329</xdr:rowOff>
    </xdr:from>
    <xdr:ext cx="405111" cy="259045"/>
    <xdr:sp macro="" textlink="">
      <xdr:nvSpPr>
        <xdr:cNvPr id="170" name="n_2aveValue【体育館・プール】&#10;有形固定資産減価償却率"/>
        <xdr:cNvSpPr txBox="1"/>
      </xdr:nvSpPr>
      <xdr:spPr>
        <a:xfrm>
          <a:off x="2705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171" name="n_1mainValue【体育館・プー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21353</xdr:rowOff>
    </xdr:from>
    <xdr:ext cx="405111" cy="259045"/>
    <xdr:sp macro="" textlink="">
      <xdr:nvSpPr>
        <xdr:cNvPr id="172" name="n_2mainValue【体育館・プール】&#10;有形固定資産減価償却率"/>
        <xdr:cNvSpPr txBox="1"/>
      </xdr:nvSpPr>
      <xdr:spPr>
        <a:xfrm>
          <a:off x="27057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98" name="直線コネクタ 197"/>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99"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200" name="直線コネクタ 199"/>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201"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202" name="直線コネクタ 201"/>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70049</xdr:rowOff>
    </xdr:from>
    <xdr:ext cx="469744" cy="259045"/>
    <xdr:sp macro="" textlink="">
      <xdr:nvSpPr>
        <xdr:cNvPr id="203" name="【体育館・プール】&#10;一人当たり面積平均値テキスト"/>
        <xdr:cNvSpPr txBox="1"/>
      </xdr:nvSpPr>
      <xdr:spPr>
        <a:xfrm>
          <a:off x="10515600" y="10357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204" name="フローチャート: 判断 203"/>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5" name="フローチャート: 判断 204"/>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127181</xdr:rowOff>
    </xdr:from>
    <xdr:to>
      <xdr:col>46</xdr:col>
      <xdr:colOff>38100</xdr:colOff>
      <xdr:row>61</xdr:row>
      <xdr:rowOff>57331</xdr:rowOff>
    </xdr:to>
    <xdr:sp macro="" textlink="">
      <xdr:nvSpPr>
        <xdr:cNvPr id="206" name="フローチャート: 判断 205"/>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132080</xdr:rowOff>
    </xdr:from>
    <xdr:to>
      <xdr:col>55</xdr:col>
      <xdr:colOff>50800</xdr:colOff>
      <xdr:row>62</xdr:row>
      <xdr:rowOff>62230</xdr:rowOff>
    </xdr:to>
    <xdr:sp macro="" textlink="">
      <xdr:nvSpPr>
        <xdr:cNvPr id="212" name="楕円 211"/>
        <xdr:cNvSpPr/>
      </xdr:nvSpPr>
      <xdr:spPr>
        <a:xfrm>
          <a:off x="10426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110507</xdr:rowOff>
    </xdr:from>
    <xdr:ext cx="469744" cy="259045"/>
    <xdr:sp macro="" textlink="">
      <xdr:nvSpPr>
        <xdr:cNvPr id="213" name="【体育館・プール】&#10;一人当たり面積該当値テキスト"/>
        <xdr:cNvSpPr txBox="1"/>
      </xdr:nvSpPr>
      <xdr:spPr>
        <a:xfrm>
          <a:off x="10515600"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140244</xdr:rowOff>
    </xdr:from>
    <xdr:to>
      <xdr:col>50</xdr:col>
      <xdr:colOff>165100</xdr:colOff>
      <xdr:row>62</xdr:row>
      <xdr:rowOff>70394</xdr:rowOff>
    </xdr:to>
    <xdr:sp macro="" textlink="">
      <xdr:nvSpPr>
        <xdr:cNvPr id="214" name="楕円 213"/>
        <xdr:cNvSpPr/>
      </xdr:nvSpPr>
      <xdr:spPr>
        <a:xfrm>
          <a:off x="9588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xdr:rowOff>
    </xdr:from>
    <xdr:to>
      <xdr:col>55</xdr:col>
      <xdr:colOff>0</xdr:colOff>
      <xdr:row>62</xdr:row>
      <xdr:rowOff>19594</xdr:rowOff>
    </xdr:to>
    <xdr:cxnSp macro="">
      <xdr:nvCxnSpPr>
        <xdr:cNvPr id="215" name="直線コネクタ 214"/>
        <xdr:cNvCxnSpPr/>
      </xdr:nvCxnSpPr>
      <xdr:spPr>
        <a:xfrm flipV="1">
          <a:off x="9639300" y="106413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47172</xdr:rowOff>
    </xdr:from>
    <xdr:to>
      <xdr:col>46</xdr:col>
      <xdr:colOff>38100</xdr:colOff>
      <xdr:row>61</xdr:row>
      <xdr:rowOff>148772</xdr:rowOff>
    </xdr:to>
    <xdr:sp macro="" textlink="">
      <xdr:nvSpPr>
        <xdr:cNvPr id="216" name="楕円 215"/>
        <xdr:cNvSpPr/>
      </xdr:nvSpPr>
      <xdr:spPr>
        <a:xfrm>
          <a:off x="8699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97972</xdr:rowOff>
    </xdr:from>
    <xdr:to>
      <xdr:col>50</xdr:col>
      <xdr:colOff>114300</xdr:colOff>
      <xdr:row>62</xdr:row>
      <xdr:rowOff>19594</xdr:rowOff>
    </xdr:to>
    <xdr:cxnSp macro="">
      <xdr:nvCxnSpPr>
        <xdr:cNvPr id="217" name="直線コネクタ 216"/>
        <xdr:cNvCxnSpPr/>
      </xdr:nvCxnSpPr>
      <xdr:spPr>
        <a:xfrm>
          <a:off x="8750300" y="1055642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8"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73858</xdr:rowOff>
    </xdr:from>
    <xdr:ext cx="469744" cy="259045"/>
    <xdr:sp macro="" textlink="">
      <xdr:nvSpPr>
        <xdr:cNvPr id="219"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61521</xdr:rowOff>
    </xdr:from>
    <xdr:ext cx="469744" cy="259045"/>
    <xdr:sp macro="" textlink="">
      <xdr:nvSpPr>
        <xdr:cNvPr id="220" name="n_1mainValue【体育館・プール】&#10;一人当たり面積"/>
        <xdr:cNvSpPr txBox="1"/>
      </xdr:nvSpPr>
      <xdr:spPr>
        <a:xfrm>
          <a:off x="9391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139899</xdr:rowOff>
    </xdr:from>
    <xdr:ext cx="469744" cy="259045"/>
    <xdr:sp macro="" textlink="">
      <xdr:nvSpPr>
        <xdr:cNvPr id="221" name="n_2mainValue【体育館・プール】&#10;一人当たり面積"/>
        <xdr:cNvSpPr txBox="1"/>
      </xdr:nvSpPr>
      <xdr:spPr>
        <a:xfrm>
          <a:off x="8515427" y="1059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8" name="テキスト ボックス 24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9" name="直線コネクタ 24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0" name="テキスト ボックス 24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1" name="直線コネクタ 25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2" name="テキスト ボックス 25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3" name="直線コネクタ 25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4" name="テキスト ボックス 25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5" name="直線コネクタ 25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6" name="テキスト ボックス 25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51054</xdr:rowOff>
    </xdr:to>
    <xdr:cxnSp macro="">
      <xdr:nvCxnSpPr>
        <xdr:cNvPr id="260" name="直線コネクタ 259"/>
        <xdr:cNvCxnSpPr/>
      </xdr:nvCxnSpPr>
      <xdr:spPr>
        <a:xfrm flipV="1">
          <a:off x="4634865" y="17221200"/>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54881</xdr:rowOff>
    </xdr:from>
    <xdr:ext cx="405111" cy="259045"/>
    <xdr:sp macro="" textlink="">
      <xdr:nvSpPr>
        <xdr:cNvPr id="261" name="【市民会館】&#10;有形固定資産減価償却率最小値テキスト"/>
        <xdr:cNvSpPr txBox="1"/>
      </xdr:nvSpPr>
      <xdr:spPr>
        <a:xfrm>
          <a:off x="4673600" y="184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51054</xdr:rowOff>
    </xdr:from>
    <xdr:to>
      <xdr:col>24</xdr:col>
      <xdr:colOff>152400</xdr:colOff>
      <xdr:row>107</xdr:row>
      <xdr:rowOff>51054</xdr:rowOff>
    </xdr:to>
    <xdr:cxnSp macro="">
      <xdr:nvCxnSpPr>
        <xdr:cNvPr id="262" name="直線コネクタ 261"/>
        <xdr:cNvCxnSpPr/>
      </xdr:nvCxnSpPr>
      <xdr:spPr>
        <a:xfrm>
          <a:off x="4546600" y="1839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63"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4" name="直線コネクタ 26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148862</xdr:rowOff>
    </xdr:from>
    <xdr:ext cx="405111" cy="259045"/>
    <xdr:sp macro="" textlink="">
      <xdr:nvSpPr>
        <xdr:cNvPr id="265" name="【市民会館】&#10;有形固定資産減価償却率平均値テキスト"/>
        <xdr:cNvSpPr txBox="1"/>
      </xdr:nvSpPr>
      <xdr:spPr>
        <a:xfrm>
          <a:off x="4673600" y="17808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125985</xdr:rowOff>
    </xdr:from>
    <xdr:to>
      <xdr:col>24</xdr:col>
      <xdr:colOff>114300</xdr:colOff>
      <xdr:row>105</xdr:row>
      <xdr:rowOff>56135</xdr:rowOff>
    </xdr:to>
    <xdr:sp macro="" textlink="">
      <xdr:nvSpPr>
        <xdr:cNvPr id="266" name="フローチャート: 判断 265"/>
        <xdr:cNvSpPr/>
      </xdr:nvSpPr>
      <xdr:spPr>
        <a:xfrm>
          <a:off x="45847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267" name="フローチャート: 判断 266"/>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43687</xdr:rowOff>
    </xdr:from>
    <xdr:to>
      <xdr:col>15</xdr:col>
      <xdr:colOff>101600</xdr:colOff>
      <xdr:row>105</xdr:row>
      <xdr:rowOff>145287</xdr:rowOff>
    </xdr:to>
    <xdr:sp macro="" textlink="">
      <xdr:nvSpPr>
        <xdr:cNvPr id="268" name="フローチャート: 判断 267"/>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9" name="テキスト ボックス 2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75692</xdr:rowOff>
    </xdr:from>
    <xdr:to>
      <xdr:col>24</xdr:col>
      <xdr:colOff>114300</xdr:colOff>
      <xdr:row>106</xdr:row>
      <xdr:rowOff>5842</xdr:rowOff>
    </xdr:to>
    <xdr:sp macro="" textlink="">
      <xdr:nvSpPr>
        <xdr:cNvPr id="274" name="楕円 273"/>
        <xdr:cNvSpPr/>
      </xdr:nvSpPr>
      <xdr:spPr>
        <a:xfrm>
          <a:off x="45847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54119</xdr:rowOff>
    </xdr:from>
    <xdr:ext cx="405111" cy="259045"/>
    <xdr:sp macro="" textlink="">
      <xdr:nvSpPr>
        <xdr:cNvPr id="275" name="【市民会館】&#10;有形固定資産減価償却率該当値テキスト"/>
        <xdr:cNvSpPr txBox="1"/>
      </xdr:nvSpPr>
      <xdr:spPr>
        <a:xfrm>
          <a:off x="4673600" y="1805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146558</xdr:rowOff>
    </xdr:from>
    <xdr:to>
      <xdr:col>20</xdr:col>
      <xdr:colOff>38100</xdr:colOff>
      <xdr:row>106</xdr:row>
      <xdr:rowOff>76708</xdr:rowOff>
    </xdr:to>
    <xdr:sp macro="" textlink="">
      <xdr:nvSpPr>
        <xdr:cNvPr id="276" name="楕円 275"/>
        <xdr:cNvSpPr/>
      </xdr:nvSpPr>
      <xdr:spPr>
        <a:xfrm>
          <a:off x="3746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126492</xdr:rowOff>
    </xdr:from>
    <xdr:to>
      <xdr:col>24</xdr:col>
      <xdr:colOff>63500</xdr:colOff>
      <xdr:row>106</xdr:row>
      <xdr:rowOff>25908</xdr:rowOff>
    </xdr:to>
    <xdr:cxnSp macro="">
      <xdr:nvCxnSpPr>
        <xdr:cNvPr id="277" name="直線コネクタ 276"/>
        <xdr:cNvCxnSpPr/>
      </xdr:nvCxnSpPr>
      <xdr:spPr>
        <a:xfrm flipV="1">
          <a:off x="3797300" y="1812874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45974</xdr:rowOff>
    </xdr:from>
    <xdr:to>
      <xdr:col>15</xdr:col>
      <xdr:colOff>101600</xdr:colOff>
      <xdr:row>106</xdr:row>
      <xdr:rowOff>147574</xdr:rowOff>
    </xdr:to>
    <xdr:sp macro="" textlink="">
      <xdr:nvSpPr>
        <xdr:cNvPr id="278" name="楕円 277"/>
        <xdr:cNvSpPr/>
      </xdr:nvSpPr>
      <xdr:spPr>
        <a:xfrm>
          <a:off x="2857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25908</xdr:rowOff>
    </xdr:from>
    <xdr:to>
      <xdr:col>19</xdr:col>
      <xdr:colOff>177800</xdr:colOff>
      <xdr:row>106</xdr:row>
      <xdr:rowOff>96774</xdr:rowOff>
    </xdr:to>
    <xdr:cxnSp macro="">
      <xdr:nvCxnSpPr>
        <xdr:cNvPr id="279" name="直線コネクタ 278"/>
        <xdr:cNvCxnSpPr/>
      </xdr:nvCxnSpPr>
      <xdr:spPr>
        <a:xfrm flipV="1">
          <a:off x="2908300" y="1819960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280" name="n_1aveValue【市民会館】&#10;有形固定資産減価償却率"/>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161814</xdr:rowOff>
    </xdr:from>
    <xdr:ext cx="405111" cy="259045"/>
    <xdr:sp macro="" textlink="">
      <xdr:nvSpPr>
        <xdr:cNvPr id="281" name="n_2aveValue【市民会館】&#10;有形固定資産減価償却率"/>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67835</xdr:rowOff>
    </xdr:from>
    <xdr:ext cx="405111" cy="259045"/>
    <xdr:sp macro="" textlink="">
      <xdr:nvSpPr>
        <xdr:cNvPr id="282" name="n_1mainValue【市民会館】&#10;有形固定資産減価償却率"/>
        <xdr:cNvSpPr txBox="1"/>
      </xdr:nvSpPr>
      <xdr:spPr>
        <a:xfrm>
          <a:off x="35820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138701</xdr:rowOff>
    </xdr:from>
    <xdr:ext cx="405111" cy="259045"/>
    <xdr:sp macro="" textlink="">
      <xdr:nvSpPr>
        <xdr:cNvPr id="283" name="n_2mainValue【市民会館】&#10;有形固定資産減価償却率"/>
        <xdr:cNvSpPr txBox="1"/>
      </xdr:nvSpPr>
      <xdr:spPr>
        <a:xfrm>
          <a:off x="2705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4" name="直線コネクタ 29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5" name="テキスト ボックス 29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6" name="直線コネクタ 29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7" name="テキスト ボックス 29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8" name="直線コネクタ 29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9" name="テキスト ボックス 29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0" name="直線コネクタ 29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1" name="テキスト ボックス 30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2" name="直線コネクタ 30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3" name="テキスト ボックス 30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4" name="直線コネクタ 30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5" name="テキスト ボックス 30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76200</xdr:rowOff>
    </xdr:from>
    <xdr:to>
      <xdr:col>54</xdr:col>
      <xdr:colOff>189865</xdr:colOff>
      <xdr:row>107</xdr:row>
      <xdr:rowOff>114300</xdr:rowOff>
    </xdr:to>
    <xdr:cxnSp macro="">
      <xdr:nvCxnSpPr>
        <xdr:cNvPr id="307" name="直線コネクタ 306"/>
        <xdr:cNvCxnSpPr/>
      </xdr:nvCxnSpPr>
      <xdr:spPr>
        <a:xfrm flipV="1">
          <a:off x="10476865" y="170497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118127</xdr:rowOff>
    </xdr:from>
    <xdr:ext cx="469744" cy="259045"/>
    <xdr:sp macro="" textlink="">
      <xdr:nvSpPr>
        <xdr:cNvPr id="308" name="【市民会館】&#10;一人当たり面積最小値テキスト"/>
        <xdr:cNvSpPr txBox="1"/>
      </xdr:nvSpPr>
      <xdr:spPr>
        <a:xfrm>
          <a:off x="105156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114300</xdr:rowOff>
    </xdr:from>
    <xdr:to>
      <xdr:col>55</xdr:col>
      <xdr:colOff>88900</xdr:colOff>
      <xdr:row>107</xdr:row>
      <xdr:rowOff>114300</xdr:rowOff>
    </xdr:to>
    <xdr:cxnSp macro="">
      <xdr:nvCxnSpPr>
        <xdr:cNvPr id="309" name="直線コネクタ 308"/>
        <xdr:cNvCxnSpPr/>
      </xdr:nvCxnSpPr>
      <xdr:spPr>
        <a:xfrm>
          <a:off x="10388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22877</xdr:rowOff>
    </xdr:from>
    <xdr:ext cx="469744" cy="259045"/>
    <xdr:sp macro="" textlink="">
      <xdr:nvSpPr>
        <xdr:cNvPr id="310" name="【市民会館】&#10;一人当たり面積最大値テキスト"/>
        <xdr:cNvSpPr txBox="1"/>
      </xdr:nvSpPr>
      <xdr:spPr>
        <a:xfrm>
          <a:off x="10515600"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76200</xdr:rowOff>
    </xdr:from>
    <xdr:to>
      <xdr:col>55</xdr:col>
      <xdr:colOff>88900</xdr:colOff>
      <xdr:row>99</xdr:row>
      <xdr:rowOff>76200</xdr:rowOff>
    </xdr:to>
    <xdr:cxnSp macro="">
      <xdr:nvCxnSpPr>
        <xdr:cNvPr id="311" name="直線コネクタ 310"/>
        <xdr:cNvCxnSpPr/>
      </xdr:nvCxnSpPr>
      <xdr:spPr>
        <a:xfrm>
          <a:off x="10388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72407</xdr:rowOff>
    </xdr:from>
    <xdr:ext cx="469744" cy="259045"/>
    <xdr:sp macro="" textlink="">
      <xdr:nvSpPr>
        <xdr:cNvPr id="312" name="【市民会館】&#10;一人当たり面積平均値テキスト"/>
        <xdr:cNvSpPr txBox="1"/>
      </xdr:nvSpPr>
      <xdr:spPr>
        <a:xfrm>
          <a:off x="105156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13" name="フローチャート: 判断 312"/>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166370</xdr:rowOff>
    </xdr:from>
    <xdr:to>
      <xdr:col>50</xdr:col>
      <xdr:colOff>165100</xdr:colOff>
      <xdr:row>104</xdr:row>
      <xdr:rowOff>96520</xdr:rowOff>
    </xdr:to>
    <xdr:sp macro="" textlink="">
      <xdr:nvSpPr>
        <xdr:cNvPr id="314" name="フローチャート: 判断 313"/>
        <xdr:cNvSpPr/>
      </xdr:nvSpPr>
      <xdr:spPr>
        <a:xfrm>
          <a:off x="9588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71120</xdr:rowOff>
    </xdr:from>
    <xdr:to>
      <xdr:col>46</xdr:col>
      <xdr:colOff>38100</xdr:colOff>
      <xdr:row>105</xdr:row>
      <xdr:rowOff>1270</xdr:rowOff>
    </xdr:to>
    <xdr:sp macro="" textlink="">
      <xdr:nvSpPr>
        <xdr:cNvPr id="315" name="フローチャート: 判断 314"/>
        <xdr:cNvSpPr/>
      </xdr:nvSpPr>
      <xdr:spPr>
        <a:xfrm>
          <a:off x="869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6" name="テキスト ボックス 3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7" name="テキスト ボックス 3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8" name="テキスト ボックス 3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9" name="テキスト ボックス 3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0" name="テキスト ボックス 3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59689</xdr:rowOff>
    </xdr:from>
    <xdr:to>
      <xdr:col>55</xdr:col>
      <xdr:colOff>50800</xdr:colOff>
      <xdr:row>103</xdr:row>
      <xdr:rowOff>161289</xdr:rowOff>
    </xdr:to>
    <xdr:sp macro="" textlink="">
      <xdr:nvSpPr>
        <xdr:cNvPr id="321" name="楕円 320"/>
        <xdr:cNvSpPr/>
      </xdr:nvSpPr>
      <xdr:spPr>
        <a:xfrm>
          <a:off x="10426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82566</xdr:rowOff>
    </xdr:from>
    <xdr:ext cx="469744" cy="259045"/>
    <xdr:sp macro="" textlink="">
      <xdr:nvSpPr>
        <xdr:cNvPr id="322" name="【市民会館】&#10;一人当たり面積該当値テキスト"/>
        <xdr:cNvSpPr txBox="1"/>
      </xdr:nvSpPr>
      <xdr:spPr>
        <a:xfrm>
          <a:off x="10515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74930</xdr:rowOff>
    </xdr:from>
    <xdr:to>
      <xdr:col>50</xdr:col>
      <xdr:colOff>165100</xdr:colOff>
      <xdr:row>104</xdr:row>
      <xdr:rowOff>5080</xdr:rowOff>
    </xdr:to>
    <xdr:sp macro="" textlink="">
      <xdr:nvSpPr>
        <xdr:cNvPr id="323" name="楕円 322"/>
        <xdr:cNvSpPr/>
      </xdr:nvSpPr>
      <xdr:spPr>
        <a:xfrm>
          <a:off x="9588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110489</xdr:rowOff>
    </xdr:from>
    <xdr:to>
      <xdr:col>55</xdr:col>
      <xdr:colOff>0</xdr:colOff>
      <xdr:row>103</xdr:row>
      <xdr:rowOff>125730</xdr:rowOff>
    </xdr:to>
    <xdr:cxnSp macro="">
      <xdr:nvCxnSpPr>
        <xdr:cNvPr id="324" name="直線コネクタ 323"/>
        <xdr:cNvCxnSpPr/>
      </xdr:nvCxnSpPr>
      <xdr:spPr>
        <a:xfrm flipV="1">
          <a:off x="9639300" y="17769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86361</xdr:rowOff>
    </xdr:from>
    <xdr:to>
      <xdr:col>46</xdr:col>
      <xdr:colOff>38100</xdr:colOff>
      <xdr:row>104</xdr:row>
      <xdr:rowOff>16511</xdr:rowOff>
    </xdr:to>
    <xdr:sp macro="" textlink="">
      <xdr:nvSpPr>
        <xdr:cNvPr id="325" name="楕円 324"/>
        <xdr:cNvSpPr/>
      </xdr:nvSpPr>
      <xdr:spPr>
        <a:xfrm>
          <a:off x="8699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125730</xdr:rowOff>
    </xdr:from>
    <xdr:to>
      <xdr:col>50</xdr:col>
      <xdr:colOff>114300</xdr:colOff>
      <xdr:row>103</xdr:row>
      <xdr:rowOff>137161</xdr:rowOff>
    </xdr:to>
    <xdr:cxnSp macro="">
      <xdr:nvCxnSpPr>
        <xdr:cNvPr id="326" name="直線コネクタ 325"/>
        <xdr:cNvCxnSpPr/>
      </xdr:nvCxnSpPr>
      <xdr:spPr>
        <a:xfrm flipV="1">
          <a:off x="8750300" y="17785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87647</xdr:rowOff>
    </xdr:from>
    <xdr:ext cx="469744" cy="259045"/>
    <xdr:sp macro="" textlink="">
      <xdr:nvSpPr>
        <xdr:cNvPr id="327" name="n_1aveValue【市民会館】&#10;一人当たり面積"/>
        <xdr:cNvSpPr txBox="1"/>
      </xdr:nvSpPr>
      <xdr:spPr>
        <a:xfrm>
          <a:off x="9391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163847</xdr:rowOff>
    </xdr:from>
    <xdr:ext cx="469744" cy="259045"/>
    <xdr:sp macro="" textlink="">
      <xdr:nvSpPr>
        <xdr:cNvPr id="328" name="n_2aveValue【市民会館】&#10;一人当たり面積"/>
        <xdr:cNvSpPr txBox="1"/>
      </xdr:nvSpPr>
      <xdr:spPr>
        <a:xfrm>
          <a:off x="8515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21607</xdr:rowOff>
    </xdr:from>
    <xdr:ext cx="469744" cy="259045"/>
    <xdr:sp macro="" textlink="">
      <xdr:nvSpPr>
        <xdr:cNvPr id="329" name="n_1mainValue【市民会館】&#10;一人当たり面積"/>
        <xdr:cNvSpPr txBox="1"/>
      </xdr:nvSpPr>
      <xdr:spPr>
        <a:xfrm>
          <a:off x="93917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33038</xdr:rowOff>
    </xdr:from>
    <xdr:ext cx="469744" cy="259045"/>
    <xdr:sp macro="" textlink="">
      <xdr:nvSpPr>
        <xdr:cNvPr id="330" name="n_2mainValue【市民会館】&#10;一人当たり面積"/>
        <xdr:cNvSpPr txBox="1"/>
      </xdr:nvSpPr>
      <xdr:spPr>
        <a:xfrm>
          <a:off x="851542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2" name="直線コネクタ 34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3" name="テキスト ボックス 34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4" name="直線コネクタ 34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5" name="テキスト ボックス 34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6" name="直線コネクタ 34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7" name="テキスト ボックス 34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8" name="直線コネクタ 34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349" name="テキスト ボックス 348"/>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73914</xdr:rowOff>
    </xdr:from>
    <xdr:to>
      <xdr:col>85</xdr:col>
      <xdr:colOff>126364</xdr:colOff>
      <xdr:row>42</xdr:row>
      <xdr:rowOff>53340</xdr:rowOff>
    </xdr:to>
    <xdr:cxnSp macro="">
      <xdr:nvCxnSpPr>
        <xdr:cNvPr id="353" name="直線コネクタ 352"/>
        <xdr:cNvCxnSpPr/>
      </xdr:nvCxnSpPr>
      <xdr:spPr>
        <a:xfrm flipV="1">
          <a:off x="16318864" y="590321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54"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55" name="直線コネクタ 354"/>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20591</xdr:rowOff>
    </xdr:from>
    <xdr:ext cx="405111" cy="259045"/>
    <xdr:sp macro="" textlink="">
      <xdr:nvSpPr>
        <xdr:cNvPr id="356" name="【一般廃棄物処理施設】&#10;有形固定資産減価償却率最大値テキスト"/>
        <xdr:cNvSpPr txBox="1"/>
      </xdr:nvSpPr>
      <xdr:spPr>
        <a:xfrm>
          <a:off x="16357600" y="56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73914</xdr:rowOff>
    </xdr:from>
    <xdr:to>
      <xdr:col>86</xdr:col>
      <xdr:colOff>25400</xdr:colOff>
      <xdr:row>34</xdr:row>
      <xdr:rowOff>73914</xdr:rowOff>
    </xdr:to>
    <xdr:cxnSp macro="">
      <xdr:nvCxnSpPr>
        <xdr:cNvPr id="357" name="直線コネクタ 356"/>
        <xdr:cNvCxnSpPr/>
      </xdr:nvCxnSpPr>
      <xdr:spPr>
        <a:xfrm>
          <a:off x="16230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102125</xdr:rowOff>
    </xdr:from>
    <xdr:ext cx="405111" cy="259045"/>
    <xdr:sp macro="" textlink="">
      <xdr:nvSpPr>
        <xdr:cNvPr id="358" name="【一般廃棄物処理施設】&#10;有形固定資産減価償却率平均値テキスト"/>
        <xdr:cNvSpPr txBox="1"/>
      </xdr:nvSpPr>
      <xdr:spPr>
        <a:xfrm>
          <a:off x="16357600" y="661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123698</xdr:rowOff>
    </xdr:from>
    <xdr:to>
      <xdr:col>85</xdr:col>
      <xdr:colOff>177800</xdr:colOff>
      <xdr:row>39</xdr:row>
      <xdr:rowOff>53848</xdr:rowOff>
    </xdr:to>
    <xdr:sp macro="" textlink="">
      <xdr:nvSpPr>
        <xdr:cNvPr id="359" name="フローチャート: 判断 358"/>
        <xdr:cNvSpPr/>
      </xdr:nvSpPr>
      <xdr:spPr>
        <a:xfrm>
          <a:off x="16268700" y="663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167132</xdr:rowOff>
    </xdr:from>
    <xdr:to>
      <xdr:col>81</xdr:col>
      <xdr:colOff>101600</xdr:colOff>
      <xdr:row>39</xdr:row>
      <xdr:rowOff>97282</xdr:rowOff>
    </xdr:to>
    <xdr:sp macro="" textlink="">
      <xdr:nvSpPr>
        <xdr:cNvPr id="360" name="フローチャート: 判断 359"/>
        <xdr:cNvSpPr/>
      </xdr:nvSpPr>
      <xdr:spPr>
        <a:xfrm>
          <a:off x="1543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61" name="フローチャート: 判断 360"/>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68834</xdr:rowOff>
    </xdr:from>
    <xdr:to>
      <xdr:col>85</xdr:col>
      <xdr:colOff>177800</xdr:colOff>
      <xdr:row>34</xdr:row>
      <xdr:rowOff>170434</xdr:rowOff>
    </xdr:to>
    <xdr:sp macro="" textlink="">
      <xdr:nvSpPr>
        <xdr:cNvPr id="367" name="楕円 366"/>
        <xdr:cNvSpPr/>
      </xdr:nvSpPr>
      <xdr:spPr>
        <a:xfrm>
          <a:off x="16268700" y="5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155211</xdr:rowOff>
    </xdr:from>
    <xdr:ext cx="405111" cy="259045"/>
    <xdr:sp macro="" textlink="">
      <xdr:nvSpPr>
        <xdr:cNvPr id="368" name="【一般廃棄物処理施設】&#10;有形固定資産減価償却率該当値テキスト"/>
        <xdr:cNvSpPr txBox="1"/>
      </xdr:nvSpPr>
      <xdr:spPr>
        <a:xfrm>
          <a:off x="16357600" y="581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77978</xdr:rowOff>
    </xdr:from>
    <xdr:to>
      <xdr:col>81</xdr:col>
      <xdr:colOff>101600</xdr:colOff>
      <xdr:row>35</xdr:row>
      <xdr:rowOff>8128</xdr:rowOff>
    </xdr:to>
    <xdr:sp macro="" textlink="">
      <xdr:nvSpPr>
        <xdr:cNvPr id="369" name="楕円 368"/>
        <xdr:cNvSpPr/>
      </xdr:nvSpPr>
      <xdr:spPr>
        <a:xfrm>
          <a:off x="15430500" y="59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119634</xdr:rowOff>
    </xdr:from>
    <xdr:to>
      <xdr:col>85</xdr:col>
      <xdr:colOff>127000</xdr:colOff>
      <xdr:row>34</xdr:row>
      <xdr:rowOff>128778</xdr:rowOff>
    </xdr:to>
    <xdr:cxnSp macro="">
      <xdr:nvCxnSpPr>
        <xdr:cNvPr id="370" name="直線コネクタ 369"/>
        <xdr:cNvCxnSpPr/>
      </xdr:nvCxnSpPr>
      <xdr:spPr>
        <a:xfrm flipV="1">
          <a:off x="15481300" y="594893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105410</xdr:rowOff>
    </xdr:from>
    <xdr:to>
      <xdr:col>76</xdr:col>
      <xdr:colOff>165100</xdr:colOff>
      <xdr:row>35</xdr:row>
      <xdr:rowOff>35560</xdr:rowOff>
    </xdr:to>
    <xdr:sp macro="" textlink="">
      <xdr:nvSpPr>
        <xdr:cNvPr id="371" name="楕円 370"/>
        <xdr:cNvSpPr/>
      </xdr:nvSpPr>
      <xdr:spPr>
        <a:xfrm>
          <a:off x="14541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128778</xdr:rowOff>
    </xdr:from>
    <xdr:to>
      <xdr:col>81</xdr:col>
      <xdr:colOff>50800</xdr:colOff>
      <xdr:row>34</xdr:row>
      <xdr:rowOff>156210</xdr:rowOff>
    </xdr:to>
    <xdr:cxnSp macro="">
      <xdr:nvCxnSpPr>
        <xdr:cNvPr id="372" name="直線コネクタ 371"/>
        <xdr:cNvCxnSpPr/>
      </xdr:nvCxnSpPr>
      <xdr:spPr>
        <a:xfrm flipV="1">
          <a:off x="14592300" y="59580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88409</xdr:rowOff>
    </xdr:from>
    <xdr:ext cx="405111" cy="259045"/>
    <xdr:sp macro="" textlink="">
      <xdr:nvSpPr>
        <xdr:cNvPr id="373" name="n_1aveValue【一般廃棄物処理施設】&#10;有形固定資産減価償却率"/>
        <xdr:cNvSpPr txBox="1"/>
      </xdr:nvSpPr>
      <xdr:spPr>
        <a:xfrm>
          <a:off x="15266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74" name="n_2aveValue【一般廃棄物処理施設】&#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24655</xdr:rowOff>
    </xdr:from>
    <xdr:ext cx="405111" cy="259045"/>
    <xdr:sp macro="" textlink="">
      <xdr:nvSpPr>
        <xdr:cNvPr id="375" name="n_1mainValue【一般廃棄物処理施設】&#10;有形固定資産減価償却率"/>
        <xdr:cNvSpPr txBox="1"/>
      </xdr:nvSpPr>
      <xdr:spPr>
        <a:xfrm>
          <a:off x="15266044"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52087</xdr:rowOff>
    </xdr:from>
    <xdr:ext cx="405111" cy="259045"/>
    <xdr:sp macro="" textlink="">
      <xdr:nvSpPr>
        <xdr:cNvPr id="376" name="n_2mainValue【一般廃棄物処理施設】&#10;有形固定資産減価償却率"/>
        <xdr:cNvSpPr txBox="1"/>
      </xdr:nvSpPr>
      <xdr:spPr>
        <a:xfrm>
          <a:off x="14389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7" name="直線コネクタ 3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8" name="テキスト ボックス 38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9" name="直線コネクタ 3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0" name="テキスト ボックス 38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1" name="直線コネクタ 3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2" name="テキスト ボックス 3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3" name="直線コネクタ 3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4" name="テキスト ボックス 39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5" name="直線コネクタ 3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6" name="テキスト ボックス 39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8" name="テキスト ボックス 3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65220</xdr:rowOff>
    </xdr:from>
    <xdr:to>
      <xdr:col>116</xdr:col>
      <xdr:colOff>62864</xdr:colOff>
      <xdr:row>42</xdr:row>
      <xdr:rowOff>28716</xdr:rowOff>
    </xdr:to>
    <xdr:cxnSp macro="">
      <xdr:nvCxnSpPr>
        <xdr:cNvPr id="400" name="直線コネクタ 399"/>
        <xdr:cNvCxnSpPr/>
      </xdr:nvCxnSpPr>
      <xdr:spPr>
        <a:xfrm flipV="1">
          <a:off x="22160864" y="5894520"/>
          <a:ext cx="0" cy="1335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32543</xdr:rowOff>
    </xdr:from>
    <xdr:ext cx="469744" cy="259045"/>
    <xdr:sp macro="" textlink="">
      <xdr:nvSpPr>
        <xdr:cNvPr id="401" name="【一般廃棄物処理施設】&#10;一人当たり有形固定資産（償却資産）額最小値テキスト"/>
        <xdr:cNvSpPr txBox="1"/>
      </xdr:nvSpPr>
      <xdr:spPr>
        <a:xfrm>
          <a:off x="22199600" y="72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28716</xdr:rowOff>
    </xdr:from>
    <xdr:to>
      <xdr:col>116</xdr:col>
      <xdr:colOff>152400</xdr:colOff>
      <xdr:row>42</xdr:row>
      <xdr:rowOff>28716</xdr:rowOff>
    </xdr:to>
    <xdr:cxnSp macro="">
      <xdr:nvCxnSpPr>
        <xdr:cNvPr id="402" name="直線コネクタ 401"/>
        <xdr:cNvCxnSpPr/>
      </xdr:nvCxnSpPr>
      <xdr:spPr>
        <a:xfrm>
          <a:off x="22072600" y="722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11897</xdr:rowOff>
    </xdr:from>
    <xdr:ext cx="599010" cy="259045"/>
    <xdr:sp macro="" textlink="">
      <xdr:nvSpPr>
        <xdr:cNvPr id="403" name="【一般廃棄物処理施設】&#10;一人当たり有形固定資産（償却資産）額最大値テキスト"/>
        <xdr:cNvSpPr txBox="1"/>
      </xdr:nvSpPr>
      <xdr:spPr>
        <a:xfrm>
          <a:off x="22199600" y="566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65220</xdr:rowOff>
    </xdr:from>
    <xdr:to>
      <xdr:col>116</xdr:col>
      <xdr:colOff>152400</xdr:colOff>
      <xdr:row>34</xdr:row>
      <xdr:rowOff>65220</xdr:rowOff>
    </xdr:to>
    <xdr:cxnSp macro="">
      <xdr:nvCxnSpPr>
        <xdr:cNvPr id="404" name="直線コネクタ 403"/>
        <xdr:cNvCxnSpPr/>
      </xdr:nvCxnSpPr>
      <xdr:spPr>
        <a:xfrm>
          <a:off x="22072600" y="58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107606</xdr:rowOff>
    </xdr:from>
    <xdr:ext cx="599010" cy="259045"/>
    <xdr:sp macro="" textlink="">
      <xdr:nvSpPr>
        <xdr:cNvPr id="405" name="【一般廃棄物処理施設】&#10;一人当たり有形固定資産（償却資産）額平均値テキスト"/>
        <xdr:cNvSpPr txBox="1"/>
      </xdr:nvSpPr>
      <xdr:spPr>
        <a:xfrm>
          <a:off x="22199600" y="662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84729</xdr:rowOff>
    </xdr:from>
    <xdr:to>
      <xdr:col>116</xdr:col>
      <xdr:colOff>114300</xdr:colOff>
      <xdr:row>40</xdr:row>
      <xdr:rowOff>14879</xdr:rowOff>
    </xdr:to>
    <xdr:sp macro="" textlink="">
      <xdr:nvSpPr>
        <xdr:cNvPr id="406" name="フローチャート: 判断 405"/>
        <xdr:cNvSpPr/>
      </xdr:nvSpPr>
      <xdr:spPr>
        <a:xfrm>
          <a:off x="22110700" y="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99112</xdr:rowOff>
    </xdr:from>
    <xdr:to>
      <xdr:col>112</xdr:col>
      <xdr:colOff>38100</xdr:colOff>
      <xdr:row>40</xdr:row>
      <xdr:rowOff>29262</xdr:rowOff>
    </xdr:to>
    <xdr:sp macro="" textlink="">
      <xdr:nvSpPr>
        <xdr:cNvPr id="407" name="フローチャート: 判断 406"/>
        <xdr:cNvSpPr/>
      </xdr:nvSpPr>
      <xdr:spPr>
        <a:xfrm>
          <a:off x="21272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15269</xdr:rowOff>
    </xdr:from>
    <xdr:to>
      <xdr:col>107</xdr:col>
      <xdr:colOff>101600</xdr:colOff>
      <xdr:row>40</xdr:row>
      <xdr:rowOff>116869</xdr:rowOff>
    </xdr:to>
    <xdr:sp macro="" textlink="">
      <xdr:nvSpPr>
        <xdr:cNvPr id="408" name="フローチャート: 判断 407"/>
        <xdr:cNvSpPr/>
      </xdr:nvSpPr>
      <xdr:spPr>
        <a:xfrm>
          <a:off x="20383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99280</xdr:rowOff>
    </xdr:from>
    <xdr:to>
      <xdr:col>116</xdr:col>
      <xdr:colOff>114300</xdr:colOff>
      <xdr:row>41</xdr:row>
      <xdr:rowOff>29430</xdr:rowOff>
    </xdr:to>
    <xdr:sp macro="" textlink="">
      <xdr:nvSpPr>
        <xdr:cNvPr id="414" name="楕円 413"/>
        <xdr:cNvSpPr/>
      </xdr:nvSpPr>
      <xdr:spPr>
        <a:xfrm>
          <a:off x="22110700" y="695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77707</xdr:rowOff>
    </xdr:from>
    <xdr:ext cx="534377" cy="259045"/>
    <xdr:sp macro="" textlink="">
      <xdr:nvSpPr>
        <xdr:cNvPr id="415" name="【一般廃棄物処理施設】&#10;一人当たり有形固定資産（償却資産）額該当値テキスト"/>
        <xdr:cNvSpPr txBox="1"/>
      </xdr:nvSpPr>
      <xdr:spPr>
        <a:xfrm>
          <a:off x="22199600" y="693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105029</xdr:rowOff>
    </xdr:from>
    <xdr:to>
      <xdr:col>112</xdr:col>
      <xdr:colOff>38100</xdr:colOff>
      <xdr:row>41</xdr:row>
      <xdr:rowOff>35179</xdr:rowOff>
    </xdr:to>
    <xdr:sp macro="" textlink="">
      <xdr:nvSpPr>
        <xdr:cNvPr id="416" name="楕円 415"/>
        <xdr:cNvSpPr/>
      </xdr:nvSpPr>
      <xdr:spPr>
        <a:xfrm>
          <a:off x="21272500" y="69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150080</xdr:rowOff>
    </xdr:from>
    <xdr:to>
      <xdr:col>116</xdr:col>
      <xdr:colOff>63500</xdr:colOff>
      <xdr:row>40</xdr:row>
      <xdr:rowOff>155829</xdr:rowOff>
    </xdr:to>
    <xdr:cxnSp macro="">
      <xdr:nvCxnSpPr>
        <xdr:cNvPr id="417" name="直線コネクタ 416"/>
        <xdr:cNvCxnSpPr/>
      </xdr:nvCxnSpPr>
      <xdr:spPr>
        <a:xfrm flipV="1">
          <a:off x="21323300" y="7008080"/>
          <a:ext cx="8382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144306</xdr:rowOff>
    </xdr:from>
    <xdr:to>
      <xdr:col>107</xdr:col>
      <xdr:colOff>101600</xdr:colOff>
      <xdr:row>41</xdr:row>
      <xdr:rowOff>74456</xdr:rowOff>
    </xdr:to>
    <xdr:sp macro="" textlink="">
      <xdr:nvSpPr>
        <xdr:cNvPr id="418" name="楕円 417"/>
        <xdr:cNvSpPr/>
      </xdr:nvSpPr>
      <xdr:spPr>
        <a:xfrm>
          <a:off x="20383500" y="70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155829</xdr:rowOff>
    </xdr:from>
    <xdr:to>
      <xdr:col>111</xdr:col>
      <xdr:colOff>177800</xdr:colOff>
      <xdr:row>41</xdr:row>
      <xdr:rowOff>23656</xdr:rowOff>
    </xdr:to>
    <xdr:cxnSp macro="">
      <xdr:nvCxnSpPr>
        <xdr:cNvPr id="419" name="直線コネクタ 418"/>
        <xdr:cNvCxnSpPr/>
      </xdr:nvCxnSpPr>
      <xdr:spPr>
        <a:xfrm flipV="1">
          <a:off x="20434300" y="7013829"/>
          <a:ext cx="8890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45789</xdr:rowOff>
    </xdr:from>
    <xdr:ext cx="599010" cy="259045"/>
    <xdr:sp macro="" textlink="">
      <xdr:nvSpPr>
        <xdr:cNvPr id="420" name="n_1aveValue【一般廃棄物処理施設】&#10;一人当たり有形固定資産（償却資産）額"/>
        <xdr:cNvSpPr txBox="1"/>
      </xdr:nvSpPr>
      <xdr:spPr>
        <a:xfrm>
          <a:off x="210110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133396</xdr:rowOff>
    </xdr:from>
    <xdr:ext cx="534377" cy="259045"/>
    <xdr:sp macro="" textlink="">
      <xdr:nvSpPr>
        <xdr:cNvPr id="421" name="n_2aveValue【一般廃棄物処理施設】&#10;一人当たり有形固定資産（償却資産）額"/>
        <xdr:cNvSpPr txBox="1"/>
      </xdr:nvSpPr>
      <xdr:spPr>
        <a:xfrm>
          <a:off x="20167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26306</xdr:rowOff>
    </xdr:from>
    <xdr:ext cx="534377" cy="259045"/>
    <xdr:sp macro="" textlink="">
      <xdr:nvSpPr>
        <xdr:cNvPr id="422" name="n_1mainValue【一般廃棄物処理施設】&#10;一人当たり有形固定資産（償却資産）額"/>
        <xdr:cNvSpPr txBox="1"/>
      </xdr:nvSpPr>
      <xdr:spPr>
        <a:xfrm>
          <a:off x="21043411" y="70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65583</xdr:rowOff>
    </xdr:from>
    <xdr:ext cx="534377" cy="259045"/>
    <xdr:sp macro="" textlink="">
      <xdr:nvSpPr>
        <xdr:cNvPr id="423" name="n_2mainValue【一般廃棄物処理施設】&#10;一人当たり有形固定資産（償却資産）額"/>
        <xdr:cNvSpPr txBox="1"/>
      </xdr:nvSpPr>
      <xdr:spPr>
        <a:xfrm>
          <a:off x="20167111" y="7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4" name="テキスト ボックス 43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5" name="直線コネクタ 43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6" name="テキスト ボックス 43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7" name="直線コネクタ 43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8" name="テキスト ボックス 43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9" name="直線コネクタ 43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0" name="テキスト ボックス 43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1" name="直線コネクタ 44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2" name="テキスト ボックス 44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4" name="テキスト ボックス 4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164592</xdr:rowOff>
    </xdr:from>
    <xdr:to>
      <xdr:col>85</xdr:col>
      <xdr:colOff>126364</xdr:colOff>
      <xdr:row>64</xdr:row>
      <xdr:rowOff>105156</xdr:rowOff>
    </xdr:to>
    <xdr:cxnSp macro="">
      <xdr:nvCxnSpPr>
        <xdr:cNvPr id="446" name="直線コネクタ 445"/>
        <xdr:cNvCxnSpPr/>
      </xdr:nvCxnSpPr>
      <xdr:spPr>
        <a:xfrm flipV="1">
          <a:off x="16318864" y="9765792"/>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108983</xdr:rowOff>
    </xdr:from>
    <xdr:ext cx="405111" cy="259045"/>
    <xdr:sp macro="" textlink="">
      <xdr:nvSpPr>
        <xdr:cNvPr id="447" name="【保健センター・保健所】&#10;有形固定資産減価償却率最小値テキスト"/>
        <xdr:cNvSpPr txBox="1"/>
      </xdr:nvSpPr>
      <xdr:spPr>
        <a:xfrm>
          <a:off x="16357600" y="110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105156</xdr:rowOff>
    </xdr:from>
    <xdr:to>
      <xdr:col>86</xdr:col>
      <xdr:colOff>25400</xdr:colOff>
      <xdr:row>64</xdr:row>
      <xdr:rowOff>105156</xdr:rowOff>
    </xdr:to>
    <xdr:cxnSp macro="">
      <xdr:nvCxnSpPr>
        <xdr:cNvPr id="448" name="直線コネクタ 447"/>
        <xdr:cNvCxnSpPr/>
      </xdr:nvCxnSpPr>
      <xdr:spPr>
        <a:xfrm>
          <a:off x="16230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111269</xdr:rowOff>
    </xdr:from>
    <xdr:ext cx="405111" cy="259045"/>
    <xdr:sp macro="" textlink="">
      <xdr:nvSpPr>
        <xdr:cNvPr id="449" name="【保健センター・保健所】&#10;有形固定資産減価償却率最大値テキスト"/>
        <xdr:cNvSpPr txBox="1"/>
      </xdr:nvSpPr>
      <xdr:spPr>
        <a:xfrm>
          <a:off x="16357600" y="954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164592</xdr:rowOff>
    </xdr:from>
    <xdr:to>
      <xdr:col>86</xdr:col>
      <xdr:colOff>25400</xdr:colOff>
      <xdr:row>56</xdr:row>
      <xdr:rowOff>164592</xdr:rowOff>
    </xdr:to>
    <xdr:cxnSp macro="">
      <xdr:nvCxnSpPr>
        <xdr:cNvPr id="450" name="直線コネクタ 449"/>
        <xdr:cNvCxnSpPr/>
      </xdr:nvCxnSpPr>
      <xdr:spPr>
        <a:xfrm>
          <a:off x="16230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14495</xdr:rowOff>
    </xdr:from>
    <xdr:ext cx="405111" cy="259045"/>
    <xdr:sp macro="" textlink="">
      <xdr:nvSpPr>
        <xdr:cNvPr id="451" name="【保健センター・保健所】&#10;有形固定資産減価償却率平均値テキスト"/>
        <xdr:cNvSpPr txBox="1"/>
      </xdr:nvSpPr>
      <xdr:spPr>
        <a:xfrm>
          <a:off x="16357600" y="10644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452" name="フローチャート: 判断 451"/>
        <xdr:cNvSpPr/>
      </xdr:nvSpPr>
      <xdr:spPr>
        <a:xfrm>
          <a:off x="162687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109220</xdr:rowOff>
    </xdr:from>
    <xdr:to>
      <xdr:col>81</xdr:col>
      <xdr:colOff>101600</xdr:colOff>
      <xdr:row>63</xdr:row>
      <xdr:rowOff>39370</xdr:rowOff>
    </xdr:to>
    <xdr:sp macro="" textlink="">
      <xdr:nvSpPr>
        <xdr:cNvPr id="453" name="フローチャート: 判断 452"/>
        <xdr:cNvSpPr/>
      </xdr:nvSpPr>
      <xdr:spPr>
        <a:xfrm>
          <a:off x="15430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150368</xdr:rowOff>
    </xdr:from>
    <xdr:to>
      <xdr:col>76</xdr:col>
      <xdr:colOff>165100</xdr:colOff>
      <xdr:row>63</xdr:row>
      <xdr:rowOff>80518</xdr:rowOff>
    </xdr:to>
    <xdr:sp macro="" textlink="">
      <xdr:nvSpPr>
        <xdr:cNvPr id="454" name="フローチャート: 判断 453"/>
        <xdr:cNvSpPr/>
      </xdr:nvSpPr>
      <xdr:spPr>
        <a:xfrm>
          <a:off x="14541500" y="1078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460" name="楕円 459"/>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120667</xdr:rowOff>
    </xdr:from>
    <xdr:ext cx="405111" cy="259045"/>
    <xdr:sp macro="" textlink="">
      <xdr:nvSpPr>
        <xdr:cNvPr id="461" name="【保健センター・保健所】&#10;有形固定資産減価償却率該当値テキスト"/>
        <xdr:cNvSpPr txBox="1"/>
      </xdr:nvSpPr>
      <xdr:spPr>
        <a:xfrm>
          <a:off x="16357600"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36068</xdr:rowOff>
    </xdr:from>
    <xdr:to>
      <xdr:col>81</xdr:col>
      <xdr:colOff>101600</xdr:colOff>
      <xdr:row>62</xdr:row>
      <xdr:rowOff>137668</xdr:rowOff>
    </xdr:to>
    <xdr:sp macro="" textlink="">
      <xdr:nvSpPr>
        <xdr:cNvPr id="462" name="楕円 461"/>
        <xdr:cNvSpPr/>
      </xdr:nvSpPr>
      <xdr:spPr>
        <a:xfrm>
          <a:off x="15430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86868</xdr:rowOff>
    </xdr:to>
    <xdr:cxnSp macro="">
      <xdr:nvCxnSpPr>
        <xdr:cNvPr id="463" name="直線コネクタ 462"/>
        <xdr:cNvCxnSpPr/>
      </xdr:nvCxnSpPr>
      <xdr:spPr>
        <a:xfrm flipV="1">
          <a:off x="15481300" y="1060704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150368</xdr:rowOff>
    </xdr:from>
    <xdr:to>
      <xdr:col>76</xdr:col>
      <xdr:colOff>165100</xdr:colOff>
      <xdr:row>63</xdr:row>
      <xdr:rowOff>80518</xdr:rowOff>
    </xdr:to>
    <xdr:sp macro="" textlink="">
      <xdr:nvSpPr>
        <xdr:cNvPr id="464" name="楕円 463"/>
        <xdr:cNvSpPr/>
      </xdr:nvSpPr>
      <xdr:spPr>
        <a:xfrm>
          <a:off x="14541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86868</xdr:rowOff>
    </xdr:from>
    <xdr:to>
      <xdr:col>81</xdr:col>
      <xdr:colOff>50800</xdr:colOff>
      <xdr:row>63</xdr:row>
      <xdr:rowOff>29718</xdr:rowOff>
    </xdr:to>
    <xdr:cxnSp macro="">
      <xdr:nvCxnSpPr>
        <xdr:cNvPr id="465" name="直線コネクタ 464"/>
        <xdr:cNvCxnSpPr/>
      </xdr:nvCxnSpPr>
      <xdr:spPr>
        <a:xfrm flipV="1">
          <a:off x="14592300" y="107167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30497</xdr:rowOff>
    </xdr:from>
    <xdr:ext cx="405111" cy="259045"/>
    <xdr:sp macro="" textlink="">
      <xdr:nvSpPr>
        <xdr:cNvPr id="466" name="n_1aveValue【保健センター・保健所】&#10;有形固定資産減価償却率"/>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71645</xdr:rowOff>
    </xdr:from>
    <xdr:ext cx="405111" cy="259045"/>
    <xdr:sp macro="" textlink="">
      <xdr:nvSpPr>
        <xdr:cNvPr id="467" name="n_2aveValue【保健センター・保健所】&#10;有形固定資産減価償却率"/>
        <xdr:cNvSpPr txBox="1"/>
      </xdr:nvSpPr>
      <xdr:spPr>
        <a:xfrm>
          <a:off x="14389744"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154195</xdr:rowOff>
    </xdr:from>
    <xdr:ext cx="405111" cy="259045"/>
    <xdr:sp macro="" textlink="">
      <xdr:nvSpPr>
        <xdr:cNvPr id="468" name="n_1mainValue【保健センター・保健所】&#10;有形固定資産減価償却率"/>
        <xdr:cNvSpPr txBox="1"/>
      </xdr:nvSpPr>
      <xdr:spPr>
        <a:xfrm>
          <a:off x="15266044" y="104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97045</xdr:rowOff>
    </xdr:from>
    <xdr:ext cx="405111" cy="259045"/>
    <xdr:sp macro="" textlink="">
      <xdr:nvSpPr>
        <xdr:cNvPr id="469" name="n_2mainValue【保健センター・保健所】&#10;有形固定資産減価償却率"/>
        <xdr:cNvSpPr txBox="1"/>
      </xdr:nvSpPr>
      <xdr:spPr>
        <a:xfrm>
          <a:off x="14389744" y="1055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493" name="直線コネクタ 492"/>
        <xdr:cNvCxnSpPr/>
      </xdr:nvCxnSpPr>
      <xdr:spPr>
        <a:xfrm flipV="1">
          <a:off x="221608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494" name="【保健センター・保健所】&#10;一人当たり面積最小値テキスト"/>
        <xdr:cNvSpPr txBox="1"/>
      </xdr:nvSpPr>
      <xdr:spPr>
        <a:xfrm>
          <a:off x="221996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495" name="直線コネクタ 494"/>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496" name="【保健センター・保健所】&#10;一人当たり面積最大値テキスト"/>
        <xdr:cNvSpPr txBox="1"/>
      </xdr:nvSpPr>
      <xdr:spPr>
        <a:xfrm>
          <a:off x="22199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497" name="直線コネクタ 496"/>
        <xdr:cNvCxnSpPr/>
      </xdr:nvCxnSpPr>
      <xdr:spPr>
        <a:xfrm>
          <a:off x="22072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498" name="【保健センター・保健所】&#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99" name="フローチャート: 判断 498"/>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500" name="フローチャート: 判断 499"/>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501" name="フローチャート: 判断 500"/>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507" name="楕円 506"/>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508" name="【保健センター・保健所】&#10;一人当たり面積該当値テキスト"/>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509" name="楕円 508"/>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118110</xdr:rowOff>
    </xdr:to>
    <xdr:cxnSp macro="">
      <xdr:nvCxnSpPr>
        <xdr:cNvPr id="510" name="直線コネクタ 509"/>
        <xdr:cNvCxnSpPr/>
      </xdr:nvCxnSpPr>
      <xdr:spPr>
        <a:xfrm flipV="1">
          <a:off x="21323300" y="1091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511" name="楕円 510"/>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512" name="直線コネクタ 511"/>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513"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6367</xdr:rowOff>
    </xdr:from>
    <xdr:ext cx="469744" cy="259045"/>
    <xdr:sp macro="" textlink="">
      <xdr:nvSpPr>
        <xdr:cNvPr id="514" name="n_2aveValue【保健センター・保健所】&#10;一人当たり面積"/>
        <xdr:cNvSpPr txBox="1"/>
      </xdr:nvSpPr>
      <xdr:spPr>
        <a:xfrm>
          <a:off x="20199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515" name="n_1mainValue【保健センター・保健所】&#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16" name="n_2mainValue【保健センター・保健所】&#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8" name="テキスト ボックス 52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8" name="テキスト ボックス 53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109945</xdr:rowOff>
    </xdr:from>
    <xdr:to>
      <xdr:col>85</xdr:col>
      <xdr:colOff>126364</xdr:colOff>
      <xdr:row>85</xdr:row>
      <xdr:rowOff>72389</xdr:rowOff>
    </xdr:to>
    <xdr:cxnSp macro="">
      <xdr:nvCxnSpPr>
        <xdr:cNvPr id="542" name="直線コネクタ 541"/>
        <xdr:cNvCxnSpPr/>
      </xdr:nvCxnSpPr>
      <xdr:spPr>
        <a:xfrm flipV="1">
          <a:off x="16318864" y="13311595"/>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543"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544" name="直線コネクタ 543"/>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56622</xdr:rowOff>
    </xdr:from>
    <xdr:ext cx="405111" cy="259045"/>
    <xdr:sp macro="" textlink="">
      <xdr:nvSpPr>
        <xdr:cNvPr id="545" name="【消防施設】&#10;有形固定資産減価償却率最大値テキスト"/>
        <xdr:cNvSpPr txBox="1"/>
      </xdr:nvSpPr>
      <xdr:spPr>
        <a:xfrm>
          <a:off x="16357600" y="13086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109945</xdr:rowOff>
    </xdr:from>
    <xdr:to>
      <xdr:col>86</xdr:col>
      <xdr:colOff>25400</xdr:colOff>
      <xdr:row>77</xdr:row>
      <xdr:rowOff>109945</xdr:rowOff>
    </xdr:to>
    <xdr:cxnSp macro="">
      <xdr:nvCxnSpPr>
        <xdr:cNvPr id="546" name="直線コネクタ 545"/>
        <xdr:cNvCxnSpPr/>
      </xdr:nvCxnSpPr>
      <xdr:spPr>
        <a:xfrm>
          <a:off x="16230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36303</xdr:rowOff>
    </xdr:from>
    <xdr:ext cx="405111" cy="259045"/>
    <xdr:sp macro="" textlink="">
      <xdr:nvSpPr>
        <xdr:cNvPr id="547" name="【消防施設】&#10;有形固定資産減価償却率平均値テキスト"/>
        <xdr:cNvSpPr txBox="1"/>
      </xdr:nvSpPr>
      <xdr:spPr>
        <a:xfrm>
          <a:off x="16357600" y="1375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13426</xdr:rowOff>
    </xdr:from>
    <xdr:to>
      <xdr:col>85</xdr:col>
      <xdr:colOff>177800</xdr:colOff>
      <xdr:row>81</xdr:row>
      <xdr:rowOff>115026</xdr:rowOff>
    </xdr:to>
    <xdr:sp macro="" textlink="">
      <xdr:nvSpPr>
        <xdr:cNvPr id="548" name="フローチャート: 判断 547"/>
        <xdr:cNvSpPr/>
      </xdr:nvSpPr>
      <xdr:spPr>
        <a:xfrm>
          <a:off x="162687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134257</xdr:rowOff>
    </xdr:from>
    <xdr:to>
      <xdr:col>81</xdr:col>
      <xdr:colOff>101600</xdr:colOff>
      <xdr:row>81</xdr:row>
      <xdr:rowOff>64407</xdr:rowOff>
    </xdr:to>
    <xdr:sp macro="" textlink="">
      <xdr:nvSpPr>
        <xdr:cNvPr id="549" name="フローチャート: 判断 548"/>
        <xdr:cNvSpPr/>
      </xdr:nvSpPr>
      <xdr:spPr>
        <a:xfrm>
          <a:off x="15430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111398</xdr:rowOff>
    </xdr:from>
    <xdr:to>
      <xdr:col>76</xdr:col>
      <xdr:colOff>165100</xdr:colOff>
      <xdr:row>81</xdr:row>
      <xdr:rowOff>41548</xdr:rowOff>
    </xdr:to>
    <xdr:sp macro="" textlink="">
      <xdr:nvSpPr>
        <xdr:cNvPr id="550" name="フローチャート: 判断 549"/>
        <xdr:cNvSpPr/>
      </xdr:nvSpPr>
      <xdr:spPr>
        <a:xfrm>
          <a:off x="14541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556" name="楕円 555"/>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107966</xdr:rowOff>
    </xdr:from>
    <xdr:ext cx="405111" cy="259045"/>
    <xdr:sp macro="" textlink="">
      <xdr:nvSpPr>
        <xdr:cNvPr id="557" name="【消防施設】&#10;有形固定資産減価償却率該当値テキスト"/>
        <xdr:cNvSpPr txBox="1"/>
      </xdr:nvSpPr>
      <xdr:spPr>
        <a:xfrm>
          <a:off x="16357600" y="1450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62412</xdr:rowOff>
    </xdr:from>
    <xdr:to>
      <xdr:col>81</xdr:col>
      <xdr:colOff>101600</xdr:colOff>
      <xdr:row>85</xdr:row>
      <xdr:rowOff>164012</xdr:rowOff>
    </xdr:to>
    <xdr:sp macro="" textlink="">
      <xdr:nvSpPr>
        <xdr:cNvPr id="558" name="楕円 557"/>
        <xdr:cNvSpPr/>
      </xdr:nvSpPr>
      <xdr:spPr>
        <a:xfrm>
          <a:off x="15430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72389</xdr:rowOff>
    </xdr:from>
    <xdr:to>
      <xdr:col>85</xdr:col>
      <xdr:colOff>127000</xdr:colOff>
      <xdr:row>85</xdr:row>
      <xdr:rowOff>113212</xdr:rowOff>
    </xdr:to>
    <xdr:cxnSp macro="">
      <xdr:nvCxnSpPr>
        <xdr:cNvPr id="559" name="直線コネクタ 558"/>
        <xdr:cNvCxnSpPr/>
      </xdr:nvCxnSpPr>
      <xdr:spPr>
        <a:xfrm flipV="1">
          <a:off x="15481300" y="14645639"/>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59145</xdr:rowOff>
    </xdr:from>
    <xdr:to>
      <xdr:col>76</xdr:col>
      <xdr:colOff>165100</xdr:colOff>
      <xdr:row>77</xdr:row>
      <xdr:rowOff>160745</xdr:rowOff>
    </xdr:to>
    <xdr:sp macro="" textlink="">
      <xdr:nvSpPr>
        <xdr:cNvPr id="560" name="楕円 559"/>
        <xdr:cNvSpPr/>
      </xdr:nvSpPr>
      <xdr:spPr>
        <a:xfrm>
          <a:off x="14541500" y="13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109945</xdr:rowOff>
    </xdr:from>
    <xdr:to>
      <xdr:col>81</xdr:col>
      <xdr:colOff>50800</xdr:colOff>
      <xdr:row>85</xdr:row>
      <xdr:rowOff>113212</xdr:rowOff>
    </xdr:to>
    <xdr:cxnSp macro="">
      <xdr:nvCxnSpPr>
        <xdr:cNvPr id="561" name="直線コネクタ 560"/>
        <xdr:cNvCxnSpPr/>
      </xdr:nvCxnSpPr>
      <xdr:spPr>
        <a:xfrm>
          <a:off x="14592300" y="13311595"/>
          <a:ext cx="889000" cy="13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80934</xdr:rowOff>
    </xdr:from>
    <xdr:ext cx="405111" cy="259045"/>
    <xdr:sp macro="" textlink="">
      <xdr:nvSpPr>
        <xdr:cNvPr id="562" name="n_1aveValue【消防施設】&#10;有形固定資産減価償却率"/>
        <xdr:cNvSpPr txBox="1"/>
      </xdr:nvSpPr>
      <xdr:spPr>
        <a:xfrm>
          <a:off x="15266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32675</xdr:rowOff>
    </xdr:from>
    <xdr:ext cx="405111" cy="259045"/>
    <xdr:sp macro="" textlink="">
      <xdr:nvSpPr>
        <xdr:cNvPr id="563" name="n_2aveValue【消防施設】&#10;有形固定資産減価償却率"/>
        <xdr:cNvSpPr txBox="1"/>
      </xdr:nvSpPr>
      <xdr:spPr>
        <a:xfrm>
          <a:off x="143897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155139</xdr:rowOff>
    </xdr:from>
    <xdr:ext cx="405111" cy="259045"/>
    <xdr:sp macro="" textlink="">
      <xdr:nvSpPr>
        <xdr:cNvPr id="564" name="n_1mainValue【消防施設】&#10;有形固定資産減価償却率"/>
        <xdr:cNvSpPr txBox="1"/>
      </xdr:nvSpPr>
      <xdr:spPr>
        <a:xfrm>
          <a:off x="152660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5822</xdr:rowOff>
    </xdr:from>
    <xdr:ext cx="405111" cy="259045"/>
    <xdr:sp macro="" textlink="">
      <xdr:nvSpPr>
        <xdr:cNvPr id="565" name="n_2mainValue【消防施設】&#10;有形固定資産減価償却率"/>
        <xdr:cNvSpPr txBox="1"/>
      </xdr:nvSpPr>
      <xdr:spPr>
        <a:xfrm>
          <a:off x="14389744" y="1303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589" name="直線コネクタ 588"/>
        <xdr:cNvCxnSpPr/>
      </xdr:nvCxnSpPr>
      <xdr:spPr>
        <a:xfrm flipV="1">
          <a:off x="22160864" y="13434061"/>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590" name="【消防施設】&#10;一人当たり面積最小値テキスト"/>
        <xdr:cNvSpPr txBox="1"/>
      </xdr:nvSpPr>
      <xdr:spPr>
        <a:xfrm>
          <a:off x="22199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591" name="直線コネクタ 590"/>
        <xdr:cNvCxnSpPr/>
      </xdr:nvCxnSpPr>
      <xdr:spPr>
        <a:xfrm>
          <a:off x="22072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592" name="【消防施設】&#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593" name="直線コネクタ 592"/>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128288</xdr:rowOff>
    </xdr:from>
    <xdr:ext cx="469744" cy="259045"/>
    <xdr:sp macro="" textlink="">
      <xdr:nvSpPr>
        <xdr:cNvPr id="594" name="【消防施設】&#10;一人当たり面積平均値テキスト"/>
        <xdr:cNvSpPr txBox="1"/>
      </xdr:nvSpPr>
      <xdr:spPr>
        <a:xfrm>
          <a:off x="22199600" y="1384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595" name="フローチャート: 判断 594"/>
        <xdr:cNvSpPr/>
      </xdr:nvSpPr>
      <xdr:spPr>
        <a:xfrm>
          <a:off x="22110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596" name="フローチャート: 判断 595"/>
        <xdr:cNvSpPr/>
      </xdr:nvSpPr>
      <xdr:spPr>
        <a:xfrm>
          <a:off x="21272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63500</xdr:rowOff>
    </xdr:from>
    <xdr:to>
      <xdr:col>107</xdr:col>
      <xdr:colOff>101600</xdr:colOff>
      <xdr:row>80</xdr:row>
      <xdr:rowOff>165100</xdr:rowOff>
    </xdr:to>
    <xdr:sp macro="" textlink="">
      <xdr:nvSpPr>
        <xdr:cNvPr id="597" name="フローチャート: 判断 596"/>
        <xdr:cNvSpPr/>
      </xdr:nvSpPr>
      <xdr:spPr>
        <a:xfrm>
          <a:off x="20383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603" name="楕円 602"/>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604" name="【消防施設】&#10;一人当たり面積該当値テキスト"/>
        <xdr:cNvSpPr txBox="1"/>
      </xdr:nvSpPr>
      <xdr:spPr>
        <a:xfrm>
          <a:off x="221996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36830</xdr:rowOff>
    </xdr:from>
    <xdr:to>
      <xdr:col>112</xdr:col>
      <xdr:colOff>38100</xdr:colOff>
      <xdr:row>83</xdr:row>
      <xdr:rowOff>138430</xdr:rowOff>
    </xdr:to>
    <xdr:sp macro="" textlink="">
      <xdr:nvSpPr>
        <xdr:cNvPr id="605" name="楕円 604"/>
        <xdr:cNvSpPr/>
      </xdr:nvSpPr>
      <xdr:spPr>
        <a:xfrm>
          <a:off x="21272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87630</xdr:rowOff>
    </xdr:to>
    <xdr:cxnSp macro="">
      <xdr:nvCxnSpPr>
        <xdr:cNvPr id="606" name="直線コネクタ 605"/>
        <xdr:cNvCxnSpPr/>
      </xdr:nvCxnSpPr>
      <xdr:spPr>
        <a:xfrm flipV="1">
          <a:off x="21323300" y="143027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07" name="楕円 606"/>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87630</xdr:rowOff>
    </xdr:from>
    <xdr:to>
      <xdr:col>111</xdr:col>
      <xdr:colOff>177800</xdr:colOff>
      <xdr:row>85</xdr:row>
      <xdr:rowOff>133350</xdr:rowOff>
    </xdr:to>
    <xdr:cxnSp macro="">
      <xdr:nvCxnSpPr>
        <xdr:cNvPr id="608" name="直線コネクタ 607"/>
        <xdr:cNvCxnSpPr/>
      </xdr:nvCxnSpPr>
      <xdr:spPr>
        <a:xfrm flipV="1">
          <a:off x="20434300" y="143179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166388</xdr:rowOff>
    </xdr:from>
    <xdr:ext cx="469744" cy="259045"/>
    <xdr:sp macro="" textlink="">
      <xdr:nvSpPr>
        <xdr:cNvPr id="609" name="n_1aveValue【消防施設】&#10;一人当たり面積"/>
        <xdr:cNvSpPr txBox="1"/>
      </xdr:nvSpPr>
      <xdr:spPr>
        <a:xfrm>
          <a:off x="210757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10" name="n_2aveValue【消防施設】&#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129557</xdr:rowOff>
    </xdr:from>
    <xdr:ext cx="469744" cy="259045"/>
    <xdr:sp macro="" textlink="">
      <xdr:nvSpPr>
        <xdr:cNvPr id="611" name="n_1mainValue【消防施設】&#10;一人当たり面積"/>
        <xdr:cNvSpPr txBox="1"/>
      </xdr:nvSpPr>
      <xdr:spPr>
        <a:xfrm>
          <a:off x="210757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12" name="n_2mainValue【消防施設】&#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638" name="直線コネクタ 637"/>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39"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40" name="直線コネクタ 639"/>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641"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642" name="直線コネクタ 641"/>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43"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44" name="フローチャート: 判断 643"/>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645" name="フローチャート: 判断 644"/>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64588</xdr:rowOff>
    </xdr:from>
    <xdr:to>
      <xdr:col>76</xdr:col>
      <xdr:colOff>165100</xdr:colOff>
      <xdr:row>103</xdr:row>
      <xdr:rowOff>166188</xdr:rowOff>
    </xdr:to>
    <xdr:sp macro="" textlink="">
      <xdr:nvSpPr>
        <xdr:cNvPr id="646" name="フローチャート: 判断 645"/>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52" name="楕円 651"/>
        <xdr:cNvSpPr/>
      </xdr:nvSpPr>
      <xdr:spPr>
        <a:xfrm>
          <a:off x="162687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31948</xdr:rowOff>
    </xdr:from>
    <xdr:ext cx="405111" cy="259045"/>
    <xdr:sp macro="" textlink="">
      <xdr:nvSpPr>
        <xdr:cNvPr id="653" name="【庁舎】&#10;有形固定資産減価償却率該当値テキスト"/>
        <xdr:cNvSpPr txBox="1"/>
      </xdr:nvSpPr>
      <xdr:spPr>
        <a:xfrm>
          <a:off x="16357600" y="175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654" name="楕円 653"/>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59871</xdr:rowOff>
    </xdr:from>
    <xdr:to>
      <xdr:col>85</xdr:col>
      <xdr:colOff>127000</xdr:colOff>
      <xdr:row>103</xdr:row>
      <xdr:rowOff>64770</xdr:rowOff>
    </xdr:to>
    <xdr:cxnSp macro="">
      <xdr:nvCxnSpPr>
        <xdr:cNvPr id="655" name="直線コネクタ 654"/>
        <xdr:cNvCxnSpPr/>
      </xdr:nvCxnSpPr>
      <xdr:spPr>
        <a:xfrm flipV="1">
          <a:off x="15481300" y="1771922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12337</xdr:rowOff>
    </xdr:from>
    <xdr:to>
      <xdr:col>76</xdr:col>
      <xdr:colOff>165100</xdr:colOff>
      <xdr:row>103</xdr:row>
      <xdr:rowOff>113937</xdr:rowOff>
    </xdr:to>
    <xdr:sp macro="" textlink="">
      <xdr:nvSpPr>
        <xdr:cNvPr id="656" name="楕円 655"/>
        <xdr:cNvSpPr/>
      </xdr:nvSpPr>
      <xdr:spPr>
        <a:xfrm>
          <a:off x="14541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63137</xdr:rowOff>
    </xdr:from>
    <xdr:to>
      <xdr:col>81</xdr:col>
      <xdr:colOff>50800</xdr:colOff>
      <xdr:row>103</xdr:row>
      <xdr:rowOff>64770</xdr:rowOff>
    </xdr:to>
    <xdr:cxnSp macro="">
      <xdr:nvCxnSpPr>
        <xdr:cNvPr id="657" name="直線コネクタ 656"/>
        <xdr:cNvCxnSpPr/>
      </xdr:nvCxnSpPr>
      <xdr:spPr>
        <a:xfrm>
          <a:off x="14592300" y="177224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124658</xdr:rowOff>
    </xdr:from>
    <xdr:ext cx="405111" cy="259045"/>
    <xdr:sp macro="" textlink="">
      <xdr:nvSpPr>
        <xdr:cNvPr id="658" name="n_1aveValue【庁舎】&#10;有形固定資産減価償却率"/>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157315</xdr:rowOff>
    </xdr:from>
    <xdr:ext cx="405111" cy="259045"/>
    <xdr:sp macro="" textlink="">
      <xdr:nvSpPr>
        <xdr:cNvPr id="659" name="n_2aveValue【庁舎】&#10;有形固定資産減価償却率"/>
        <xdr:cNvSpPr txBox="1"/>
      </xdr:nvSpPr>
      <xdr:spPr>
        <a:xfrm>
          <a:off x="14389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660" name="n_1mainValue【庁舎】&#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130464</xdr:rowOff>
    </xdr:from>
    <xdr:ext cx="405111" cy="259045"/>
    <xdr:sp macro="" textlink="">
      <xdr:nvSpPr>
        <xdr:cNvPr id="661" name="n_2mainValue【庁舎】&#10;有形固定資産減価償却率"/>
        <xdr:cNvSpPr txBox="1"/>
      </xdr:nvSpPr>
      <xdr:spPr>
        <a:xfrm>
          <a:off x="14389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2" name="テキスト ボックス 67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4" name="テキスト ボックス 6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6" name="テキスト ボックス 6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8" name="テキスト ボックス 6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0" name="テキスト ボックス 6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21337</xdr:rowOff>
    </xdr:from>
    <xdr:to>
      <xdr:col>116</xdr:col>
      <xdr:colOff>62864</xdr:colOff>
      <xdr:row>108</xdr:row>
      <xdr:rowOff>121920</xdr:rowOff>
    </xdr:to>
    <xdr:cxnSp macro="">
      <xdr:nvCxnSpPr>
        <xdr:cNvPr id="684" name="直線コネクタ 683"/>
        <xdr:cNvCxnSpPr/>
      </xdr:nvCxnSpPr>
      <xdr:spPr>
        <a:xfrm flipV="1">
          <a:off x="22160864" y="17509237"/>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85"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86" name="直線コネクタ 685"/>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139464</xdr:rowOff>
    </xdr:from>
    <xdr:ext cx="469744" cy="259045"/>
    <xdr:sp macro="" textlink="">
      <xdr:nvSpPr>
        <xdr:cNvPr id="687" name="【庁舎】&#10;一人当たり面積最大値テキスト"/>
        <xdr:cNvSpPr txBox="1"/>
      </xdr:nvSpPr>
      <xdr:spPr>
        <a:xfrm>
          <a:off x="22199600" y="1728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21337</xdr:rowOff>
    </xdr:from>
    <xdr:to>
      <xdr:col>116</xdr:col>
      <xdr:colOff>152400</xdr:colOff>
      <xdr:row>102</xdr:row>
      <xdr:rowOff>21337</xdr:rowOff>
    </xdr:to>
    <xdr:cxnSp macro="">
      <xdr:nvCxnSpPr>
        <xdr:cNvPr id="688" name="直線コネクタ 687"/>
        <xdr:cNvCxnSpPr/>
      </xdr:nvCxnSpPr>
      <xdr:spPr>
        <a:xfrm>
          <a:off x="22072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89" name="【庁舎】&#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90" name="フローチャート: 判断 689"/>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148844</xdr:rowOff>
    </xdr:from>
    <xdr:to>
      <xdr:col>112</xdr:col>
      <xdr:colOff>38100</xdr:colOff>
      <xdr:row>107</xdr:row>
      <xdr:rowOff>78994</xdr:rowOff>
    </xdr:to>
    <xdr:sp macro="" textlink="">
      <xdr:nvSpPr>
        <xdr:cNvPr id="691" name="フローチャート: 判断 690"/>
        <xdr:cNvSpPr/>
      </xdr:nvSpPr>
      <xdr:spPr>
        <a:xfrm>
          <a:off x="21272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132842</xdr:rowOff>
    </xdr:from>
    <xdr:to>
      <xdr:col>107</xdr:col>
      <xdr:colOff>101600</xdr:colOff>
      <xdr:row>107</xdr:row>
      <xdr:rowOff>62992</xdr:rowOff>
    </xdr:to>
    <xdr:sp macro="" textlink="">
      <xdr:nvSpPr>
        <xdr:cNvPr id="692" name="フローチャート: 判断 691"/>
        <xdr:cNvSpPr/>
      </xdr:nvSpPr>
      <xdr:spPr>
        <a:xfrm>
          <a:off x="20383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71120</xdr:rowOff>
    </xdr:from>
    <xdr:to>
      <xdr:col>116</xdr:col>
      <xdr:colOff>114300</xdr:colOff>
      <xdr:row>109</xdr:row>
      <xdr:rowOff>1270</xdr:rowOff>
    </xdr:to>
    <xdr:sp macro="" textlink="">
      <xdr:nvSpPr>
        <xdr:cNvPr id="698" name="楕円 697"/>
        <xdr:cNvSpPr/>
      </xdr:nvSpPr>
      <xdr:spPr>
        <a:xfrm>
          <a:off x="22110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157497</xdr:rowOff>
    </xdr:from>
    <xdr:ext cx="469744" cy="259045"/>
    <xdr:sp macro="" textlink="">
      <xdr:nvSpPr>
        <xdr:cNvPr id="699" name="【庁舎】&#10;一人当たり面積該当値テキスト"/>
        <xdr:cNvSpPr txBox="1"/>
      </xdr:nvSpPr>
      <xdr:spPr>
        <a:xfrm>
          <a:off x="22199600" y="185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77978</xdr:rowOff>
    </xdr:from>
    <xdr:to>
      <xdr:col>112</xdr:col>
      <xdr:colOff>38100</xdr:colOff>
      <xdr:row>109</xdr:row>
      <xdr:rowOff>8128</xdr:rowOff>
    </xdr:to>
    <xdr:sp macro="" textlink="">
      <xdr:nvSpPr>
        <xdr:cNvPr id="700" name="楕円 699"/>
        <xdr:cNvSpPr/>
      </xdr:nvSpPr>
      <xdr:spPr>
        <a:xfrm>
          <a:off x="21272500" y="185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121920</xdr:rowOff>
    </xdr:from>
    <xdr:to>
      <xdr:col>116</xdr:col>
      <xdr:colOff>63500</xdr:colOff>
      <xdr:row>108</xdr:row>
      <xdr:rowOff>128778</xdr:rowOff>
    </xdr:to>
    <xdr:cxnSp macro="">
      <xdr:nvCxnSpPr>
        <xdr:cNvPr id="701" name="直線コネクタ 700"/>
        <xdr:cNvCxnSpPr/>
      </xdr:nvCxnSpPr>
      <xdr:spPr>
        <a:xfrm flipV="1">
          <a:off x="21323300" y="1863852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84837</xdr:rowOff>
    </xdr:from>
    <xdr:to>
      <xdr:col>107</xdr:col>
      <xdr:colOff>101600</xdr:colOff>
      <xdr:row>109</xdr:row>
      <xdr:rowOff>14987</xdr:rowOff>
    </xdr:to>
    <xdr:sp macro="" textlink="">
      <xdr:nvSpPr>
        <xdr:cNvPr id="702" name="楕円 701"/>
        <xdr:cNvSpPr/>
      </xdr:nvSpPr>
      <xdr:spPr>
        <a:xfrm>
          <a:off x="203835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128778</xdr:rowOff>
    </xdr:from>
    <xdr:to>
      <xdr:col>111</xdr:col>
      <xdr:colOff>177800</xdr:colOff>
      <xdr:row>108</xdr:row>
      <xdr:rowOff>135637</xdr:rowOff>
    </xdr:to>
    <xdr:cxnSp macro="">
      <xdr:nvCxnSpPr>
        <xdr:cNvPr id="703" name="直線コネクタ 702"/>
        <xdr:cNvCxnSpPr/>
      </xdr:nvCxnSpPr>
      <xdr:spPr>
        <a:xfrm flipV="1">
          <a:off x="20434300" y="1864537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95521</xdr:rowOff>
    </xdr:from>
    <xdr:ext cx="469744" cy="259045"/>
    <xdr:sp macro="" textlink="">
      <xdr:nvSpPr>
        <xdr:cNvPr id="704" name="n_1aveValue【庁舎】&#10;一人当たり面積"/>
        <xdr:cNvSpPr txBox="1"/>
      </xdr:nvSpPr>
      <xdr:spPr>
        <a:xfrm>
          <a:off x="210757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79519</xdr:rowOff>
    </xdr:from>
    <xdr:ext cx="469744" cy="259045"/>
    <xdr:sp macro="" textlink="">
      <xdr:nvSpPr>
        <xdr:cNvPr id="705" name="n_2aveValue【庁舎】&#10;一人当たり面積"/>
        <xdr:cNvSpPr txBox="1"/>
      </xdr:nvSpPr>
      <xdr:spPr>
        <a:xfrm>
          <a:off x="20199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170705</xdr:rowOff>
    </xdr:from>
    <xdr:ext cx="469744" cy="259045"/>
    <xdr:sp macro="" textlink="">
      <xdr:nvSpPr>
        <xdr:cNvPr id="706" name="n_1mainValue【庁舎】&#10;一人当たり面積"/>
        <xdr:cNvSpPr txBox="1"/>
      </xdr:nvSpPr>
      <xdr:spPr>
        <a:xfrm>
          <a:off x="21075727" y="1868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6114</xdr:rowOff>
    </xdr:from>
    <xdr:ext cx="469744" cy="259045"/>
    <xdr:sp macro="" textlink="">
      <xdr:nvSpPr>
        <xdr:cNvPr id="707" name="n_2mainValue【庁舎】&#10;一人当たり面積"/>
        <xdr:cNvSpPr txBox="1"/>
      </xdr:nvSpPr>
      <xdr:spPr>
        <a:xfrm>
          <a:off x="20199427" y="186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一般廃棄物処理施設、保健センター・保健所及び庁舎であり、低くなっている施設は体育館・プール、消防施設及び市民会館（町民会館）である。図書館については、有形固定資産減価償却率６４．１％となっているが、現在図書館については町の中央公民館との複合化による施設更新を進めていることから、今後は低くなっていくものと考えられる。</a:t>
          </a:r>
        </a:p>
        <a:p>
          <a:r>
            <a:rPr kumimoji="1" lang="ja-JP" altLang="en-US" sz="1300">
              <a:latin typeface="ＭＳ Ｐゴシック" panose="020B0600070205080204" pitchFamily="50" charset="-128"/>
              <a:ea typeface="ＭＳ Ｐゴシック" panose="020B0600070205080204" pitchFamily="50" charset="-128"/>
            </a:rPr>
            <a:t>また、市民会館（町民会館）については、有形固定資産減価償却率４０．３％となっており、類似団体と比較しても低くなっている。これは本町の町民会館が平成１７年に開設しており、比較的新しい施設であるからと考えられる。しかし一人当たり面積は類似団体平均よりも高くなっていることから、将来的な維持管理にかかる経費等が懸念される。今後は個別施設計画を策定して行く中で、計画的な維持管理に努めて行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19,421
19,284
38.64
7,320,905
6,750,214
564,049
4,720,440
5,795,747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類似団体内平均を上回っているが、埼玉県平均は下回っている。財政力指数が上昇したのは固定資産税の増加等により基準財政収入額が増加したことが要因と思われる。今後も、自主財源を確保するため、企業立地を促進して行くとともに、税の徴収強化等の取組みを通じて、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24493</xdr:rowOff>
    </xdr:to>
    <xdr:cxnSp macro="">
      <xdr:nvCxnSpPr>
        <xdr:cNvPr id="71" name="直線コネクタ 70"/>
        <xdr:cNvCxnSpPr/>
      </xdr:nvCxnSpPr>
      <xdr:spPr>
        <a:xfrm flipV="1">
          <a:off x="4114800" y="70194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58965</xdr:rowOff>
    </xdr:to>
    <xdr:cxnSp macro="">
      <xdr:nvCxnSpPr>
        <xdr:cNvPr id="74" name="直線コネクタ 73"/>
        <xdr:cNvCxnSpPr/>
      </xdr:nvCxnSpPr>
      <xdr:spPr>
        <a:xfrm flipV="1">
          <a:off x="3225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6" name="テキスト ボックス 75"/>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93435</xdr:rowOff>
    </xdr:to>
    <xdr:cxnSp macro="">
      <xdr:nvCxnSpPr>
        <xdr:cNvPr id="77" name="直線コネクタ 76"/>
        <xdr:cNvCxnSpPr/>
      </xdr:nvCxnSpPr>
      <xdr:spPr>
        <a:xfrm flipV="1">
          <a:off x="2336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7" name="テキスト ボックス 96"/>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99" name="テキスト ボックス 98"/>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全国市町村平均、埼玉県市町村平均及び類似団体内平均を下回っている。人件費の抑制及び公債費の減少に努めているが、扶助費は高齢化等により増加傾向にあり、今後も増加が見込まれる。事業を新設または拡充する場合は、後年度の財政負担を検証し、既存事業のスクラップ＆ビルドを徹底するなど、健全な財政運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63</xdr:row>
      <xdr:rowOff>80518</xdr:rowOff>
    </xdr:to>
    <xdr:cxnSp macro="">
      <xdr:nvCxnSpPr>
        <xdr:cNvPr id="132" name="直線コネクタ 131"/>
        <xdr:cNvCxnSpPr/>
      </xdr:nvCxnSpPr>
      <xdr:spPr>
        <a:xfrm>
          <a:off x="4114800" y="108384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63</xdr:row>
      <xdr:rowOff>37084</xdr:rowOff>
    </xdr:to>
    <xdr:cxnSp macro="">
      <xdr:nvCxnSpPr>
        <xdr:cNvPr id="135" name="直線コネクタ 134"/>
        <xdr:cNvCxnSpPr/>
      </xdr:nvCxnSpPr>
      <xdr:spPr>
        <a:xfrm>
          <a:off x="3225800" y="1067917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49276</xdr:rowOff>
    </xdr:from>
    <xdr:to>
      <xdr:col>15</xdr:col>
      <xdr:colOff>82550</xdr:colOff>
      <xdr:row>63</xdr:row>
      <xdr:rowOff>90170</xdr:rowOff>
    </xdr:to>
    <xdr:cxnSp macro="">
      <xdr:nvCxnSpPr>
        <xdr:cNvPr id="138" name="直線コネクタ 137"/>
        <xdr:cNvCxnSpPr/>
      </xdr:nvCxnSpPr>
      <xdr:spPr>
        <a:xfrm flipV="1">
          <a:off x="2336800" y="1067917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63</xdr:row>
      <xdr:rowOff>90170</xdr:rowOff>
    </xdr:to>
    <xdr:cxnSp macro="">
      <xdr:nvCxnSpPr>
        <xdr:cNvPr id="141" name="直線コネクタ 140"/>
        <xdr:cNvCxnSpPr/>
      </xdr:nvCxnSpPr>
      <xdr:spPr>
        <a:xfrm>
          <a:off x="1447800" y="108770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44" name="フローチャート: 判断 143"/>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45" name="テキスト ボックス 144"/>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51" name="楕円 150"/>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46245</xdr:rowOff>
    </xdr:from>
    <xdr:ext cx="762000" cy="259045"/>
    <xdr:sp macro="" textlink="">
      <xdr:nvSpPr>
        <xdr:cNvPr id="152" name="財政構造の弾力性該当値テキスト"/>
        <xdr:cNvSpPr txBox="1"/>
      </xdr:nvSpPr>
      <xdr:spPr>
        <a:xfrm>
          <a:off x="50419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3" name="楕円 152"/>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98061</xdr:rowOff>
    </xdr:from>
    <xdr:ext cx="736600" cy="259045"/>
    <xdr:sp macro="" textlink="">
      <xdr:nvSpPr>
        <xdr:cNvPr id="154" name="テキスト ボックス 153"/>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169926</xdr:rowOff>
    </xdr:from>
    <xdr:to>
      <xdr:col>15</xdr:col>
      <xdr:colOff>133350</xdr:colOff>
      <xdr:row>62</xdr:row>
      <xdr:rowOff>100076</xdr:rowOff>
    </xdr:to>
    <xdr:sp macro="" textlink="">
      <xdr:nvSpPr>
        <xdr:cNvPr id="155" name="楕円 154"/>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56" name="テキスト ボックス 155"/>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8" name="テキスト ボックス 157"/>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9" name="楕円 158"/>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60" name="テキスト ボックス 159"/>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tx1"/>
              </a:solidFill>
              <a:effectLst/>
              <a:latin typeface="+mn-lt"/>
              <a:ea typeface="+mn-ea"/>
              <a:cs typeface="+mn-cs"/>
            </a:rPr>
            <a:t>　</a:t>
          </a:r>
          <a:r>
            <a:rPr lang="ja-JP" altLang="ja-JP" sz="1300" b="0" i="0" baseline="0">
              <a:solidFill>
                <a:schemeClr val="tx1"/>
              </a:solidFill>
              <a:effectLst/>
              <a:latin typeface="+mn-lt"/>
              <a:ea typeface="+mn-ea"/>
              <a:cs typeface="+mn-cs"/>
            </a:rPr>
            <a:t>全国市町村平均及び類似団体内平均を下回っているが、埼玉県市町村平均は上回っている。</a:t>
          </a:r>
          <a:endParaRPr lang="en-US" altLang="ja-JP" sz="1300" b="0" i="0" baseline="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300" b="0" i="0" baseline="0">
              <a:solidFill>
                <a:schemeClr val="tx1"/>
              </a:solidFill>
              <a:effectLst/>
              <a:latin typeface="+mn-lt"/>
              <a:ea typeface="+mn-ea"/>
              <a:cs typeface="+mn-cs"/>
            </a:rPr>
            <a:t> </a:t>
          </a:r>
          <a:r>
            <a:rPr lang="ja-JP" altLang="en-US" sz="1300" b="0" i="0" baseline="0">
              <a:solidFill>
                <a:schemeClr val="tx1"/>
              </a:solidFill>
              <a:effectLst/>
              <a:latin typeface="+mn-lt"/>
              <a:ea typeface="+mn-ea"/>
              <a:cs typeface="+mn-cs"/>
            </a:rPr>
            <a:t>　決算額が増加したのは、町に新設した「特産品販売拠点施設」等の備品購入費の皆増により、物件費が増加したことが要因と思われる。</a:t>
          </a:r>
          <a:r>
            <a:rPr lang="en-US" altLang="ja-JP" sz="1300" b="0" i="0" baseline="0">
              <a:solidFill>
                <a:schemeClr val="tx1"/>
              </a:solidFill>
              <a:effectLst/>
              <a:latin typeface="+mn-lt"/>
              <a:ea typeface="+mn-ea"/>
              <a:cs typeface="+mn-cs"/>
            </a:rPr>
            <a:t/>
          </a:r>
          <a:br>
            <a:rPr lang="en-US" altLang="ja-JP" sz="1300" b="0" i="0" baseline="0">
              <a:solidFill>
                <a:schemeClr val="tx1"/>
              </a:solidFill>
              <a:effectLst/>
              <a:latin typeface="+mn-lt"/>
              <a:ea typeface="+mn-ea"/>
              <a:cs typeface="+mn-cs"/>
            </a:rPr>
          </a:br>
          <a:r>
            <a:rPr lang="ja-JP" altLang="en-US" sz="1300" b="0" i="0" baseline="0">
              <a:solidFill>
                <a:schemeClr val="tx1"/>
              </a:solidFill>
              <a:effectLst/>
              <a:latin typeface="+mn-lt"/>
              <a:ea typeface="+mn-ea"/>
              <a:cs typeface="+mn-cs"/>
            </a:rPr>
            <a:t>　</a:t>
          </a:r>
          <a:r>
            <a:rPr lang="ja-JP" altLang="ja-JP" sz="1300" b="0" i="0" baseline="0">
              <a:solidFill>
                <a:schemeClr val="tx1"/>
              </a:solidFill>
              <a:effectLst/>
              <a:latin typeface="+mn-lt"/>
              <a:ea typeface="+mn-ea"/>
              <a:cs typeface="+mn-cs"/>
            </a:rPr>
            <a:t>引き続き、人件費、物件費等の適正化を図る。</a:t>
          </a:r>
          <a:endParaRPr lang="ja-JP" altLang="ja-JP" sz="13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14748</xdr:rowOff>
    </xdr:from>
    <xdr:to>
      <xdr:col>23</xdr:col>
      <xdr:colOff>133350</xdr:colOff>
      <xdr:row>81</xdr:row>
      <xdr:rowOff>44870</xdr:rowOff>
    </xdr:to>
    <xdr:cxnSp macro="">
      <xdr:nvCxnSpPr>
        <xdr:cNvPr id="195" name="直線コネクタ 194"/>
        <xdr:cNvCxnSpPr/>
      </xdr:nvCxnSpPr>
      <xdr:spPr>
        <a:xfrm>
          <a:off x="4114800" y="13902198"/>
          <a:ext cx="838200" cy="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166966</xdr:rowOff>
    </xdr:from>
    <xdr:ext cx="762000" cy="259045"/>
    <xdr:sp macro="" textlink="">
      <xdr:nvSpPr>
        <xdr:cNvPr id="196" name="人件費・物件費等の状況平均値テキスト"/>
        <xdr:cNvSpPr txBox="1"/>
      </xdr:nvSpPr>
      <xdr:spPr>
        <a:xfrm>
          <a:off x="5041900" y="1422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154572</xdr:rowOff>
    </xdr:from>
    <xdr:to>
      <xdr:col>19</xdr:col>
      <xdr:colOff>133350</xdr:colOff>
      <xdr:row>81</xdr:row>
      <xdr:rowOff>14748</xdr:rowOff>
    </xdr:to>
    <xdr:cxnSp macro="">
      <xdr:nvCxnSpPr>
        <xdr:cNvPr id="198" name="直線コネクタ 197"/>
        <xdr:cNvCxnSpPr/>
      </xdr:nvCxnSpPr>
      <xdr:spPr>
        <a:xfrm>
          <a:off x="3225800" y="13870572"/>
          <a:ext cx="889000" cy="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141694</xdr:rowOff>
    </xdr:from>
    <xdr:to>
      <xdr:col>15</xdr:col>
      <xdr:colOff>82550</xdr:colOff>
      <xdr:row>80</xdr:row>
      <xdr:rowOff>154572</xdr:rowOff>
    </xdr:to>
    <xdr:cxnSp macro="">
      <xdr:nvCxnSpPr>
        <xdr:cNvPr id="201" name="直線コネクタ 200"/>
        <xdr:cNvCxnSpPr/>
      </xdr:nvCxnSpPr>
      <xdr:spPr>
        <a:xfrm>
          <a:off x="2336800" y="1385769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12428</xdr:rowOff>
    </xdr:from>
    <xdr:ext cx="762000" cy="259045"/>
    <xdr:sp macro="" textlink="">
      <xdr:nvSpPr>
        <xdr:cNvPr id="203" name="テキスト ボックス 202"/>
        <xdr:cNvSpPr txBox="1"/>
      </xdr:nvSpPr>
      <xdr:spPr>
        <a:xfrm>
          <a:off x="2844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141694</xdr:rowOff>
    </xdr:from>
    <xdr:to>
      <xdr:col>11</xdr:col>
      <xdr:colOff>31750</xdr:colOff>
      <xdr:row>81</xdr:row>
      <xdr:rowOff>9004</xdr:rowOff>
    </xdr:to>
    <xdr:cxnSp macro="">
      <xdr:nvCxnSpPr>
        <xdr:cNvPr id="204" name="直線コネクタ 203"/>
        <xdr:cNvCxnSpPr/>
      </xdr:nvCxnSpPr>
      <xdr:spPr>
        <a:xfrm flipV="1">
          <a:off x="1447800" y="13857694"/>
          <a:ext cx="889000" cy="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138688</xdr:rowOff>
    </xdr:from>
    <xdr:to>
      <xdr:col>11</xdr:col>
      <xdr:colOff>82550</xdr:colOff>
      <xdr:row>81</xdr:row>
      <xdr:rowOff>68838</xdr:rowOff>
    </xdr:to>
    <xdr:sp macro="" textlink="">
      <xdr:nvSpPr>
        <xdr:cNvPr id="205" name="フローチャート: 判断 204"/>
        <xdr:cNvSpPr/>
      </xdr:nvSpPr>
      <xdr:spPr>
        <a:xfrm>
          <a:off x="2286000" y="1385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53615</xdr:rowOff>
    </xdr:from>
    <xdr:ext cx="762000" cy="259045"/>
    <xdr:sp macro="" textlink="">
      <xdr:nvSpPr>
        <xdr:cNvPr id="206" name="テキスト ボックス 205"/>
        <xdr:cNvSpPr txBox="1"/>
      </xdr:nvSpPr>
      <xdr:spPr>
        <a:xfrm>
          <a:off x="1955800" y="1394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102879</xdr:rowOff>
    </xdr:from>
    <xdr:to>
      <xdr:col>7</xdr:col>
      <xdr:colOff>31750</xdr:colOff>
      <xdr:row>81</xdr:row>
      <xdr:rowOff>33029</xdr:rowOff>
    </xdr:to>
    <xdr:sp macro="" textlink="">
      <xdr:nvSpPr>
        <xdr:cNvPr id="207" name="フローチャート: 判断 206"/>
        <xdr:cNvSpPr/>
      </xdr:nvSpPr>
      <xdr:spPr>
        <a:xfrm>
          <a:off x="1397000" y="1381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43206</xdr:rowOff>
    </xdr:from>
    <xdr:ext cx="762000" cy="259045"/>
    <xdr:sp macro="" textlink="">
      <xdr:nvSpPr>
        <xdr:cNvPr id="208" name="テキスト ボックス 207"/>
        <xdr:cNvSpPr txBox="1"/>
      </xdr:nvSpPr>
      <xdr:spPr>
        <a:xfrm>
          <a:off x="1066800" y="1358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165520</xdr:rowOff>
    </xdr:from>
    <xdr:to>
      <xdr:col>23</xdr:col>
      <xdr:colOff>184150</xdr:colOff>
      <xdr:row>81</xdr:row>
      <xdr:rowOff>95670</xdr:rowOff>
    </xdr:to>
    <xdr:sp macro="" textlink="">
      <xdr:nvSpPr>
        <xdr:cNvPr id="214" name="楕円 213"/>
        <xdr:cNvSpPr/>
      </xdr:nvSpPr>
      <xdr:spPr>
        <a:xfrm>
          <a:off x="4902200" y="138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86797</xdr:rowOff>
    </xdr:from>
    <xdr:ext cx="762000" cy="259045"/>
    <xdr:sp macro="" textlink="">
      <xdr:nvSpPr>
        <xdr:cNvPr id="215" name="人件費・物件費等の状況該当値テキスト"/>
        <xdr:cNvSpPr txBox="1"/>
      </xdr:nvSpPr>
      <xdr:spPr>
        <a:xfrm>
          <a:off x="5041900" y="138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135398</xdr:rowOff>
    </xdr:from>
    <xdr:to>
      <xdr:col>19</xdr:col>
      <xdr:colOff>184150</xdr:colOff>
      <xdr:row>81</xdr:row>
      <xdr:rowOff>65548</xdr:rowOff>
    </xdr:to>
    <xdr:sp macro="" textlink="">
      <xdr:nvSpPr>
        <xdr:cNvPr id="216" name="楕円 215"/>
        <xdr:cNvSpPr/>
      </xdr:nvSpPr>
      <xdr:spPr>
        <a:xfrm>
          <a:off x="4064000" y="138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75725</xdr:rowOff>
    </xdr:from>
    <xdr:ext cx="736600" cy="259045"/>
    <xdr:sp macro="" textlink="">
      <xdr:nvSpPr>
        <xdr:cNvPr id="217" name="テキスト ボックス 216"/>
        <xdr:cNvSpPr txBox="1"/>
      </xdr:nvSpPr>
      <xdr:spPr>
        <a:xfrm>
          <a:off x="3733800" y="1362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103772</xdr:rowOff>
    </xdr:from>
    <xdr:to>
      <xdr:col>15</xdr:col>
      <xdr:colOff>133350</xdr:colOff>
      <xdr:row>81</xdr:row>
      <xdr:rowOff>33922</xdr:rowOff>
    </xdr:to>
    <xdr:sp macro="" textlink="">
      <xdr:nvSpPr>
        <xdr:cNvPr id="218" name="楕円 217"/>
        <xdr:cNvSpPr/>
      </xdr:nvSpPr>
      <xdr:spPr>
        <a:xfrm>
          <a:off x="3175000" y="138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44099</xdr:rowOff>
    </xdr:from>
    <xdr:ext cx="762000" cy="259045"/>
    <xdr:sp macro="" textlink="">
      <xdr:nvSpPr>
        <xdr:cNvPr id="219" name="テキスト ボックス 218"/>
        <xdr:cNvSpPr txBox="1"/>
      </xdr:nvSpPr>
      <xdr:spPr>
        <a:xfrm>
          <a:off x="2844800" y="1358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90894</xdr:rowOff>
    </xdr:from>
    <xdr:to>
      <xdr:col>11</xdr:col>
      <xdr:colOff>82550</xdr:colOff>
      <xdr:row>81</xdr:row>
      <xdr:rowOff>21044</xdr:rowOff>
    </xdr:to>
    <xdr:sp macro="" textlink="">
      <xdr:nvSpPr>
        <xdr:cNvPr id="220" name="楕円 219"/>
        <xdr:cNvSpPr/>
      </xdr:nvSpPr>
      <xdr:spPr>
        <a:xfrm>
          <a:off x="2286000" y="1380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31221</xdr:rowOff>
    </xdr:from>
    <xdr:ext cx="762000" cy="259045"/>
    <xdr:sp macro="" textlink="">
      <xdr:nvSpPr>
        <xdr:cNvPr id="221" name="テキスト ボックス 220"/>
        <xdr:cNvSpPr txBox="1"/>
      </xdr:nvSpPr>
      <xdr:spPr>
        <a:xfrm>
          <a:off x="1955800" y="135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129654</xdr:rowOff>
    </xdr:from>
    <xdr:to>
      <xdr:col>7</xdr:col>
      <xdr:colOff>31750</xdr:colOff>
      <xdr:row>81</xdr:row>
      <xdr:rowOff>59804</xdr:rowOff>
    </xdr:to>
    <xdr:sp macro="" textlink="">
      <xdr:nvSpPr>
        <xdr:cNvPr id="222" name="楕円 221"/>
        <xdr:cNvSpPr/>
      </xdr:nvSpPr>
      <xdr:spPr>
        <a:xfrm>
          <a:off x="1397000" y="138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44581</xdr:rowOff>
    </xdr:from>
    <xdr:ext cx="762000" cy="259045"/>
    <xdr:sp macro="" textlink="">
      <xdr:nvSpPr>
        <xdr:cNvPr id="223" name="テキスト ボックス 222"/>
        <xdr:cNvSpPr txBox="1"/>
      </xdr:nvSpPr>
      <xdr:spPr>
        <a:xfrm>
          <a:off x="1066800" y="1393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全国市平均</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全国町村平均</a:t>
          </a:r>
          <a:r>
            <a:rPr lang="ja-JP" altLang="en-US" sz="1300" b="0" i="0" baseline="0">
              <a:solidFill>
                <a:schemeClr val="dk1"/>
              </a:solidFill>
              <a:effectLst/>
              <a:latin typeface="+mn-lt"/>
              <a:ea typeface="+mn-ea"/>
              <a:cs typeface="+mn-cs"/>
            </a:rPr>
            <a:t>及び</a:t>
          </a:r>
          <a:r>
            <a:rPr lang="ja-JP" altLang="ja-JP" sz="1300" b="0" i="0" baseline="0">
              <a:solidFill>
                <a:schemeClr val="dk1"/>
              </a:solidFill>
              <a:effectLst/>
              <a:latin typeface="+mn-lt"/>
              <a:ea typeface="+mn-ea"/>
              <a:cs typeface="+mn-cs"/>
            </a:rPr>
            <a:t>類似団体内平均を上回っている。今後、時代の変化に適応した見直しを図り、給与、諸手当等の適正化に努める。また、町の給与改定については、国の人事院勧告を基本とし、県・近隣市町村の状況を踏まえ適正に取組む。</a:t>
          </a:r>
          <a:endParaRPr lang="ja-JP" altLang="ja-JP" sz="13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数値については前年度数値を引用している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67028</xdr:rowOff>
    </xdr:from>
    <xdr:to>
      <xdr:col>81</xdr:col>
      <xdr:colOff>44450</xdr:colOff>
      <xdr:row>88</xdr:row>
      <xdr:rowOff>67028</xdr:rowOff>
    </xdr:to>
    <xdr:cxnSp macro="">
      <xdr:nvCxnSpPr>
        <xdr:cNvPr id="257" name="直線コネクタ 256"/>
        <xdr:cNvCxnSpPr/>
      </xdr:nvCxnSpPr>
      <xdr:spPr>
        <a:xfrm>
          <a:off x="16179800" y="1515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67028</xdr:rowOff>
    </xdr:from>
    <xdr:to>
      <xdr:col>77</xdr:col>
      <xdr:colOff>44450</xdr:colOff>
      <xdr:row>90</xdr:row>
      <xdr:rowOff>19050</xdr:rowOff>
    </xdr:to>
    <xdr:cxnSp macro="">
      <xdr:nvCxnSpPr>
        <xdr:cNvPr id="260" name="直線コネクタ 259"/>
        <xdr:cNvCxnSpPr/>
      </xdr:nvCxnSpPr>
      <xdr:spPr>
        <a:xfrm flipV="1">
          <a:off x="15290800" y="15154628"/>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2" name="テキスト ボックス 261"/>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90</xdr:row>
      <xdr:rowOff>19050</xdr:rowOff>
    </xdr:to>
    <xdr:cxnSp macro="">
      <xdr:nvCxnSpPr>
        <xdr:cNvPr id="263" name="直線コネクタ 262"/>
        <xdr:cNvCxnSpPr/>
      </xdr:nvCxnSpPr>
      <xdr:spPr>
        <a:xfrm>
          <a:off x="14401800" y="15261872"/>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89</xdr:row>
      <xdr:rowOff>2822</xdr:rowOff>
    </xdr:to>
    <xdr:cxnSp macro="">
      <xdr:nvCxnSpPr>
        <xdr:cNvPr id="266" name="直線コネクタ 265"/>
        <xdr:cNvCxnSpPr/>
      </xdr:nvCxnSpPr>
      <xdr:spPr>
        <a:xfrm>
          <a:off x="13512800" y="151278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16228</xdr:rowOff>
    </xdr:from>
    <xdr:to>
      <xdr:col>81</xdr:col>
      <xdr:colOff>95250</xdr:colOff>
      <xdr:row>88</xdr:row>
      <xdr:rowOff>117828</xdr:rowOff>
    </xdr:to>
    <xdr:sp macro="" textlink="">
      <xdr:nvSpPr>
        <xdr:cNvPr id="276" name="楕円 275"/>
        <xdr:cNvSpPr/>
      </xdr:nvSpPr>
      <xdr:spPr>
        <a:xfrm>
          <a:off x="169672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159755</xdr:rowOff>
    </xdr:from>
    <xdr:ext cx="762000" cy="259045"/>
    <xdr:sp macro="" textlink="">
      <xdr:nvSpPr>
        <xdr:cNvPr id="277" name="給与水準   （国との比較）該当値テキスト"/>
        <xdr:cNvSpPr txBox="1"/>
      </xdr:nvSpPr>
      <xdr:spPr>
        <a:xfrm>
          <a:off x="17106900" y="150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16228</xdr:rowOff>
    </xdr:from>
    <xdr:to>
      <xdr:col>77</xdr:col>
      <xdr:colOff>95250</xdr:colOff>
      <xdr:row>88</xdr:row>
      <xdr:rowOff>117828</xdr:rowOff>
    </xdr:to>
    <xdr:sp macro="" textlink="">
      <xdr:nvSpPr>
        <xdr:cNvPr id="278" name="楕円 277"/>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102605</xdr:rowOff>
    </xdr:from>
    <xdr:ext cx="736600" cy="259045"/>
    <xdr:sp macro="" textlink="">
      <xdr:nvSpPr>
        <xdr:cNvPr id="279" name="テキスト ボックス 278"/>
        <xdr:cNvSpPr txBox="1"/>
      </xdr:nvSpPr>
      <xdr:spPr>
        <a:xfrm>
          <a:off x="15798800" y="151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80" name="楕円 279"/>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81" name="テキスト ボックス 280"/>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82" name="楕円 281"/>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83" name="テキスト ボックス 282"/>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4" name="楕円 283"/>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5" name="テキスト ボックス 284"/>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埼玉県市町村平均を上回っているが、全国市町村平均及び類似団体内平均を下回っている。横断的業務や新しい行政課題等に的確に対応できるよう組織の再編成を行うなど、職員数の適正化に努める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数値については前年度数値を引用している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57241</xdr:rowOff>
    </xdr:from>
    <xdr:to>
      <xdr:col>81</xdr:col>
      <xdr:colOff>44450</xdr:colOff>
      <xdr:row>59</xdr:row>
      <xdr:rowOff>79647</xdr:rowOff>
    </xdr:to>
    <xdr:cxnSp macro="">
      <xdr:nvCxnSpPr>
        <xdr:cNvPr id="322" name="直線コネクタ 321"/>
        <xdr:cNvCxnSpPr/>
      </xdr:nvCxnSpPr>
      <xdr:spPr>
        <a:xfrm>
          <a:off x="16179800" y="10172791"/>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160400</xdr:rowOff>
    </xdr:from>
    <xdr:ext cx="762000" cy="259045"/>
    <xdr:sp macro="" textlink="">
      <xdr:nvSpPr>
        <xdr:cNvPr id="323" name="定員管理の状況平均値テキスト"/>
        <xdr:cNvSpPr txBox="1"/>
      </xdr:nvSpPr>
      <xdr:spPr>
        <a:xfrm>
          <a:off x="17106900" y="10447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33110</xdr:rowOff>
    </xdr:from>
    <xdr:to>
      <xdr:col>77</xdr:col>
      <xdr:colOff>44450</xdr:colOff>
      <xdr:row>59</xdr:row>
      <xdr:rowOff>57241</xdr:rowOff>
    </xdr:to>
    <xdr:cxnSp macro="">
      <xdr:nvCxnSpPr>
        <xdr:cNvPr id="325" name="直線コネクタ 324"/>
        <xdr:cNvCxnSpPr/>
      </xdr:nvCxnSpPr>
      <xdr:spPr>
        <a:xfrm>
          <a:off x="15290800" y="1014866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80843</xdr:rowOff>
    </xdr:from>
    <xdr:ext cx="736600" cy="259045"/>
    <xdr:sp macro="" textlink="">
      <xdr:nvSpPr>
        <xdr:cNvPr id="327" name="テキスト ボックス 326"/>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2087</xdr:rowOff>
    </xdr:from>
    <xdr:to>
      <xdr:col>72</xdr:col>
      <xdr:colOff>203200</xdr:colOff>
      <xdr:row>59</xdr:row>
      <xdr:rowOff>33110</xdr:rowOff>
    </xdr:to>
    <xdr:cxnSp macro="">
      <xdr:nvCxnSpPr>
        <xdr:cNvPr id="328" name="直線コネクタ 327"/>
        <xdr:cNvCxnSpPr/>
      </xdr:nvCxnSpPr>
      <xdr:spPr>
        <a:xfrm>
          <a:off x="14401800" y="10117637"/>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15348</xdr:rowOff>
    </xdr:from>
    <xdr:ext cx="762000" cy="259045"/>
    <xdr:sp macro="" textlink="">
      <xdr:nvSpPr>
        <xdr:cNvPr id="330" name="テキスト ボックス 329"/>
        <xdr:cNvSpPr txBox="1"/>
      </xdr:nvSpPr>
      <xdr:spPr>
        <a:xfrm>
          <a:off x="14909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161472</xdr:rowOff>
    </xdr:from>
    <xdr:to>
      <xdr:col>68</xdr:col>
      <xdr:colOff>152400</xdr:colOff>
      <xdr:row>59</xdr:row>
      <xdr:rowOff>2087</xdr:rowOff>
    </xdr:to>
    <xdr:cxnSp macro="">
      <xdr:nvCxnSpPr>
        <xdr:cNvPr id="331" name="直線コネクタ 330"/>
        <xdr:cNvCxnSpPr/>
      </xdr:nvCxnSpPr>
      <xdr:spPr>
        <a:xfrm>
          <a:off x="13512800" y="1010557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64135</xdr:rowOff>
    </xdr:from>
    <xdr:to>
      <xdr:col>68</xdr:col>
      <xdr:colOff>203200</xdr:colOff>
      <xdr:row>58</xdr:row>
      <xdr:rowOff>165735</xdr:rowOff>
    </xdr:to>
    <xdr:sp macro="" textlink="">
      <xdr:nvSpPr>
        <xdr:cNvPr id="332" name="フローチャート: 判断 331"/>
        <xdr:cNvSpPr/>
      </xdr:nvSpPr>
      <xdr:spPr>
        <a:xfrm>
          <a:off x="14351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33" name="テキスト ボックス 332"/>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65859</xdr:rowOff>
    </xdr:from>
    <xdr:to>
      <xdr:col>64</xdr:col>
      <xdr:colOff>152400</xdr:colOff>
      <xdr:row>58</xdr:row>
      <xdr:rowOff>167459</xdr:rowOff>
    </xdr:to>
    <xdr:sp macro="" textlink="">
      <xdr:nvSpPr>
        <xdr:cNvPr id="334" name="フローチャート: 判断 333"/>
        <xdr:cNvSpPr/>
      </xdr:nvSpPr>
      <xdr:spPr>
        <a:xfrm>
          <a:off x="13462000" y="100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6186</xdr:rowOff>
    </xdr:from>
    <xdr:ext cx="762000" cy="259045"/>
    <xdr:sp macro="" textlink="">
      <xdr:nvSpPr>
        <xdr:cNvPr id="335" name="テキスト ボックス 334"/>
        <xdr:cNvSpPr txBox="1"/>
      </xdr:nvSpPr>
      <xdr:spPr>
        <a:xfrm>
          <a:off x="13131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28847</xdr:rowOff>
    </xdr:from>
    <xdr:to>
      <xdr:col>81</xdr:col>
      <xdr:colOff>95250</xdr:colOff>
      <xdr:row>59</xdr:row>
      <xdr:rowOff>130447</xdr:rowOff>
    </xdr:to>
    <xdr:sp macro="" textlink="">
      <xdr:nvSpPr>
        <xdr:cNvPr id="341" name="楕円 340"/>
        <xdr:cNvSpPr/>
      </xdr:nvSpPr>
      <xdr:spPr>
        <a:xfrm>
          <a:off x="16967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45374</xdr:rowOff>
    </xdr:from>
    <xdr:ext cx="762000" cy="259045"/>
    <xdr:sp macro="" textlink="">
      <xdr:nvSpPr>
        <xdr:cNvPr id="342" name="定員管理の状況該当値テキスト"/>
        <xdr:cNvSpPr txBox="1"/>
      </xdr:nvSpPr>
      <xdr:spPr>
        <a:xfrm>
          <a:off x="17106900" y="998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6441</xdr:rowOff>
    </xdr:from>
    <xdr:to>
      <xdr:col>77</xdr:col>
      <xdr:colOff>95250</xdr:colOff>
      <xdr:row>59</xdr:row>
      <xdr:rowOff>108041</xdr:rowOff>
    </xdr:to>
    <xdr:sp macro="" textlink="">
      <xdr:nvSpPr>
        <xdr:cNvPr id="343" name="楕円 342"/>
        <xdr:cNvSpPr/>
      </xdr:nvSpPr>
      <xdr:spPr>
        <a:xfrm>
          <a:off x="16129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118218</xdr:rowOff>
    </xdr:from>
    <xdr:ext cx="736600" cy="259045"/>
    <xdr:sp macro="" textlink="">
      <xdr:nvSpPr>
        <xdr:cNvPr id="344" name="テキスト ボックス 343"/>
        <xdr:cNvSpPr txBox="1"/>
      </xdr:nvSpPr>
      <xdr:spPr>
        <a:xfrm>
          <a:off x="15798800" y="9890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153760</xdr:rowOff>
    </xdr:from>
    <xdr:to>
      <xdr:col>73</xdr:col>
      <xdr:colOff>44450</xdr:colOff>
      <xdr:row>59</xdr:row>
      <xdr:rowOff>83910</xdr:rowOff>
    </xdr:to>
    <xdr:sp macro="" textlink="">
      <xdr:nvSpPr>
        <xdr:cNvPr id="345" name="楕円 344"/>
        <xdr:cNvSpPr/>
      </xdr:nvSpPr>
      <xdr:spPr>
        <a:xfrm>
          <a:off x="15240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94087</xdr:rowOff>
    </xdr:from>
    <xdr:ext cx="762000" cy="259045"/>
    <xdr:sp macro="" textlink="">
      <xdr:nvSpPr>
        <xdr:cNvPr id="346" name="テキスト ボックス 345"/>
        <xdr:cNvSpPr txBox="1"/>
      </xdr:nvSpPr>
      <xdr:spPr>
        <a:xfrm>
          <a:off x="14909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122737</xdr:rowOff>
    </xdr:from>
    <xdr:to>
      <xdr:col>68</xdr:col>
      <xdr:colOff>203200</xdr:colOff>
      <xdr:row>59</xdr:row>
      <xdr:rowOff>52887</xdr:rowOff>
    </xdr:to>
    <xdr:sp macro="" textlink="">
      <xdr:nvSpPr>
        <xdr:cNvPr id="347" name="楕円 346"/>
        <xdr:cNvSpPr/>
      </xdr:nvSpPr>
      <xdr:spPr>
        <a:xfrm>
          <a:off x="143510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37664</xdr:rowOff>
    </xdr:from>
    <xdr:ext cx="762000" cy="259045"/>
    <xdr:sp macro="" textlink="">
      <xdr:nvSpPr>
        <xdr:cNvPr id="348" name="テキスト ボックス 347"/>
        <xdr:cNvSpPr txBox="1"/>
      </xdr:nvSpPr>
      <xdr:spPr>
        <a:xfrm>
          <a:off x="14020800" y="1015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110672</xdr:rowOff>
    </xdr:from>
    <xdr:to>
      <xdr:col>64</xdr:col>
      <xdr:colOff>152400</xdr:colOff>
      <xdr:row>59</xdr:row>
      <xdr:rowOff>40822</xdr:rowOff>
    </xdr:to>
    <xdr:sp macro="" textlink="">
      <xdr:nvSpPr>
        <xdr:cNvPr id="349" name="楕円 348"/>
        <xdr:cNvSpPr/>
      </xdr:nvSpPr>
      <xdr:spPr>
        <a:xfrm>
          <a:off x="13462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25599</xdr:rowOff>
    </xdr:from>
    <xdr:ext cx="762000" cy="259045"/>
    <xdr:sp macro="" textlink="">
      <xdr:nvSpPr>
        <xdr:cNvPr id="350" name="テキスト ボックス 349"/>
        <xdr:cNvSpPr txBox="1"/>
      </xdr:nvSpPr>
      <xdr:spPr>
        <a:xfrm>
          <a:off x="131318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tx1"/>
              </a:solidFill>
              <a:effectLst/>
              <a:latin typeface="+mn-lt"/>
              <a:ea typeface="+mn-ea"/>
              <a:cs typeface="+mn-cs"/>
            </a:rPr>
            <a:t>　</a:t>
          </a:r>
          <a:r>
            <a:rPr lang="ja-JP" altLang="ja-JP" sz="1300" b="0" i="0" baseline="0">
              <a:solidFill>
                <a:schemeClr val="tx1"/>
              </a:solidFill>
              <a:effectLst/>
              <a:latin typeface="+mn-lt"/>
              <a:ea typeface="+mn-ea"/>
              <a:cs typeface="+mn-cs"/>
            </a:rPr>
            <a:t>全国市町村平均及び類似団体内平均を下回っているが、埼玉県市町村平均を上回っている。</a:t>
          </a:r>
          <a:endParaRPr lang="en-US" altLang="ja-JP" sz="1300" b="0" i="0" baseline="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tx1"/>
              </a:solidFill>
              <a:effectLst/>
              <a:latin typeface="+mn-lt"/>
              <a:ea typeface="+mn-ea"/>
              <a:cs typeface="+mn-cs"/>
            </a:rPr>
            <a:t>　増加した主な要因は、一般会計公債費及び公営企業会計公債費への繰出金が増加したことによるものである。</a:t>
          </a:r>
          <a:endParaRPr lang="en-US" altLang="ja-JP" sz="1300" b="0" i="0" baseline="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tx1"/>
              </a:solidFill>
              <a:effectLst/>
              <a:latin typeface="+mn-lt"/>
              <a:ea typeface="+mn-ea"/>
              <a:cs typeface="+mn-cs"/>
            </a:rPr>
            <a:t>　</a:t>
          </a:r>
          <a:r>
            <a:rPr lang="ja-JP" altLang="ja-JP" sz="1300" b="0" i="0" baseline="0">
              <a:solidFill>
                <a:schemeClr val="tx1"/>
              </a:solidFill>
              <a:effectLst/>
              <a:latin typeface="+mn-lt"/>
              <a:ea typeface="+mn-ea"/>
              <a:cs typeface="+mn-cs"/>
            </a:rPr>
            <a:t>引き続き、新規地方債の発行を抑制するなど、実質公債費比率が低下するよう努める。</a:t>
          </a:r>
          <a:endParaRPr lang="ja-JP" altLang="ja-JP" sz="13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11176</xdr:rowOff>
    </xdr:to>
    <xdr:cxnSp macro="">
      <xdr:nvCxnSpPr>
        <xdr:cNvPr id="382" name="直線コネクタ 381"/>
        <xdr:cNvCxnSpPr/>
      </xdr:nvCxnSpPr>
      <xdr:spPr>
        <a:xfrm>
          <a:off x="16179800" y="68595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40132</xdr:rowOff>
    </xdr:to>
    <xdr:cxnSp macro="">
      <xdr:nvCxnSpPr>
        <xdr:cNvPr id="385" name="直線コネクタ 384"/>
        <xdr:cNvCxnSpPr/>
      </xdr:nvCxnSpPr>
      <xdr:spPr>
        <a:xfrm flipV="1">
          <a:off x="15290800" y="68595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88392</xdr:rowOff>
    </xdr:to>
    <xdr:cxnSp macro="">
      <xdr:nvCxnSpPr>
        <xdr:cNvPr id="388" name="直線コネクタ 387"/>
        <xdr:cNvCxnSpPr/>
      </xdr:nvCxnSpPr>
      <xdr:spPr>
        <a:xfrm flipV="1">
          <a:off x="14401800" y="689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0" name="テキスト ボックス 389"/>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41</xdr:row>
      <xdr:rowOff>32766</xdr:rowOff>
    </xdr:to>
    <xdr:cxnSp macro="">
      <xdr:nvCxnSpPr>
        <xdr:cNvPr id="391" name="直線コネクタ 390"/>
        <xdr:cNvCxnSpPr/>
      </xdr:nvCxnSpPr>
      <xdr:spPr>
        <a:xfrm flipV="1">
          <a:off x="13512800" y="694639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2" name="フローチャート: 判断 391"/>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3" name="テキスト ボックス 392"/>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4" name="フローチャート: 判断 393"/>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5" name="テキスト ボックス 394"/>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401" name="楕円 400"/>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402"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122174</xdr:rowOff>
    </xdr:from>
    <xdr:to>
      <xdr:col>77</xdr:col>
      <xdr:colOff>95250</xdr:colOff>
      <xdr:row>40</xdr:row>
      <xdr:rowOff>52324</xdr:rowOff>
    </xdr:to>
    <xdr:sp macro="" textlink="">
      <xdr:nvSpPr>
        <xdr:cNvPr id="403" name="楕円 402"/>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62501</xdr:rowOff>
    </xdr:from>
    <xdr:ext cx="736600" cy="259045"/>
    <xdr:sp macro="" textlink="">
      <xdr:nvSpPr>
        <xdr:cNvPr id="404" name="テキスト ボックス 403"/>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5" name="楕円 404"/>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6" name="テキスト ボックス 405"/>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7" name="楕円 406"/>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8" name="テキスト ボックス 407"/>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9" name="楕円 408"/>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10" name="テキスト ボックス 409"/>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埼玉県市町村平均を上回っているが、全国市町村平均及び類似団体内平均を下回っている。将来負担比率の改善については、将来負担額の減少及び充当可能財源等の増加によるものと思われる。引き続き、自主財源を確保するとともに、公債費の抑制及び基金への積立てを継続し、財政の健全化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18385</xdr:rowOff>
    </xdr:from>
    <xdr:to>
      <xdr:col>81</xdr:col>
      <xdr:colOff>44450</xdr:colOff>
      <xdr:row>15</xdr:row>
      <xdr:rowOff>26428</xdr:rowOff>
    </xdr:to>
    <xdr:cxnSp macro="">
      <xdr:nvCxnSpPr>
        <xdr:cNvPr id="446" name="直線コネクタ 445"/>
        <xdr:cNvCxnSpPr/>
      </xdr:nvCxnSpPr>
      <xdr:spPr>
        <a:xfrm flipV="1">
          <a:off x="16179800" y="259013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7"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26428</xdr:rowOff>
    </xdr:from>
    <xdr:to>
      <xdr:col>77</xdr:col>
      <xdr:colOff>44450</xdr:colOff>
      <xdr:row>16</xdr:row>
      <xdr:rowOff>74446</xdr:rowOff>
    </xdr:to>
    <xdr:cxnSp macro="">
      <xdr:nvCxnSpPr>
        <xdr:cNvPr id="449" name="直線コネクタ 448"/>
        <xdr:cNvCxnSpPr/>
      </xdr:nvCxnSpPr>
      <xdr:spPr>
        <a:xfrm flipV="1">
          <a:off x="15290800" y="2598178"/>
          <a:ext cx="889000" cy="2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121514</xdr:rowOff>
    </xdr:from>
    <xdr:ext cx="736600" cy="259045"/>
    <xdr:sp macro="" textlink="">
      <xdr:nvSpPr>
        <xdr:cNvPr id="451" name="テキスト ボックス 450"/>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74446</xdr:rowOff>
    </xdr:from>
    <xdr:to>
      <xdr:col>72</xdr:col>
      <xdr:colOff>203200</xdr:colOff>
      <xdr:row>17</xdr:row>
      <xdr:rowOff>58118</xdr:rowOff>
    </xdr:to>
    <xdr:cxnSp macro="">
      <xdr:nvCxnSpPr>
        <xdr:cNvPr id="452" name="直線コネクタ 451"/>
        <xdr:cNvCxnSpPr/>
      </xdr:nvCxnSpPr>
      <xdr:spPr>
        <a:xfrm flipV="1">
          <a:off x="14401800" y="2817646"/>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3" name="フローチャート: 判断 452"/>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4" name="テキスト ボックス 453"/>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58118</xdr:rowOff>
    </xdr:from>
    <xdr:to>
      <xdr:col>68</xdr:col>
      <xdr:colOff>152400</xdr:colOff>
      <xdr:row>17</xdr:row>
      <xdr:rowOff>161532</xdr:rowOff>
    </xdr:to>
    <xdr:cxnSp macro="">
      <xdr:nvCxnSpPr>
        <xdr:cNvPr id="455" name="直線コネクタ 454"/>
        <xdr:cNvCxnSpPr/>
      </xdr:nvCxnSpPr>
      <xdr:spPr>
        <a:xfrm flipV="1">
          <a:off x="13512800" y="297276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6" name="フローチャート: 判断 455"/>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7" name="テキスト ボックス 456"/>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8" name="フローチャート: 判断 457"/>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9" name="テキスト ボックス 458"/>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139035</xdr:rowOff>
    </xdr:from>
    <xdr:to>
      <xdr:col>81</xdr:col>
      <xdr:colOff>95250</xdr:colOff>
      <xdr:row>15</xdr:row>
      <xdr:rowOff>69185</xdr:rowOff>
    </xdr:to>
    <xdr:sp macro="" textlink="">
      <xdr:nvSpPr>
        <xdr:cNvPr id="465" name="楕円 464"/>
        <xdr:cNvSpPr/>
      </xdr:nvSpPr>
      <xdr:spPr>
        <a:xfrm>
          <a:off x="169672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155562</xdr:rowOff>
    </xdr:from>
    <xdr:ext cx="762000" cy="259045"/>
    <xdr:sp macro="" textlink="">
      <xdr:nvSpPr>
        <xdr:cNvPr id="466" name="将来負担の状況該当値テキスト"/>
        <xdr:cNvSpPr txBox="1"/>
      </xdr:nvSpPr>
      <xdr:spPr>
        <a:xfrm>
          <a:off x="17106900" y="238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147078</xdr:rowOff>
    </xdr:from>
    <xdr:to>
      <xdr:col>77</xdr:col>
      <xdr:colOff>95250</xdr:colOff>
      <xdr:row>15</xdr:row>
      <xdr:rowOff>77228</xdr:rowOff>
    </xdr:to>
    <xdr:sp macro="" textlink="">
      <xdr:nvSpPr>
        <xdr:cNvPr id="467" name="楕円 466"/>
        <xdr:cNvSpPr/>
      </xdr:nvSpPr>
      <xdr:spPr>
        <a:xfrm>
          <a:off x="16129000" y="25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87405</xdr:rowOff>
    </xdr:from>
    <xdr:ext cx="736600" cy="259045"/>
    <xdr:sp macro="" textlink="">
      <xdr:nvSpPr>
        <xdr:cNvPr id="468" name="テキスト ボックス 467"/>
        <xdr:cNvSpPr txBox="1"/>
      </xdr:nvSpPr>
      <xdr:spPr>
        <a:xfrm>
          <a:off x="15798800" y="231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23646</xdr:rowOff>
    </xdr:from>
    <xdr:to>
      <xdr:col>73</xdr:col>
      <xdr:colOff>44450</xdr:colOff>
      <xdr:row>16</xdr:row>
      <xdr:rowOff>125246</xdr:rowOff>
    </xdr:to>
    <xdr:sp macro="" textlink="">
      <xdr:nvSpPr>
        <xdr:cNvPr id="469" name="楕円 468"/>
        <xdr:cNvSpPr/>
      </xdr:nvSpPr>
      <xdr:spPr>
        <a:xfrm>
          <a:off x="15240000" y="2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135423</xdr:rowOff>
    </xdr:from>
    <xdr:ext cx="762000" cy="259045"/>
    <xdr:sp macro="" textlink="">
      <xdr:nvSpPr>
        <xdr:cNvPr id="470" name="テキスト ボックス 469"/>
        <xdr:cNvSpPr txBox="1"/>
      </xdr:nvSpPr>
      <xdr:spPr>
        <a:xfrm>
          <a:off x="14909800" y="253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7318</xdr:rowOff>
    </xdr:from>
    <xdr:to>
      <xdr:col>68</xdr:col>
      <xdr:colOff>203200</xdr:colOff>
      <xdr:row>17</xdr:row>
      <xdr:rowOff>108918</xdr:rowOff>
    </xdr:to>
    <xdr:sp macro="" textlink="">
      <xdr:nvSpPr>
        <xdr:cNvPr id="471" name="楕円 470"/>
        <xdr:cNvSpPr/>
      </xdr:nvSpPr>
      <xdr:spPr>
        <a:xfrm>
          <a:off x="14351000" y="29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93695</xdr:rowOff>
    </xdr:from>
    <xdr:ext cx="762000" cy="259045"/>
    <xdr:sp macro="" textlink="">
      <xdr:nvSpPr>
        <xdr:cNvPr id="472" name="テキスト ボックス 471"/>
        <xdr:cNvSpPr txBox="1"/>
      </xdr:nvSpPr>
      <xdr:spPr>
        <a:xfrm>
          <a:off x="14020800" y="300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110732</xdr:rowOff>
    </xdr:from>
    <xdr:to>
      <xdr:col>64</xdr:col>
      <xdr:colOff>152400</xdr:colOff>
      <xdr:row>18</xdr:row>
      <xdr:rowOff>40882</xdr:rowOff>
    </xdr:to>
    <xdr:sp macro="" textlink="">
      <xdr:nvSpPr>
        <xdr:cNvPr id="473" name="楕円 472"/>
        <xdr:cNvSpPr/>
      </xdr:nvSpPr>
      <xdr:spPr>
        <a:xfrm>
          <a:off x="13462000" y="30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25659</xdr:rowOff>
    </xdr:from>
    <xdr:ext cx="762000" cy="259045"/>
    <xdr:sp macro="" textlink="">
      <xdr:nvSpPr>
        <xdr:cNvPr id="474" name="テキスト ボックス 473"/>
        <xdr:cNvSpPr txBox="1"/>
      </xdr:nvSpPr>
      <xdr:spPr>
        <a:xfrm>
          <a:off x="13131800" y="311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19,421
19,284
38.64
7,320,905
6,750,214
564,049
4,720,440
5,795,747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tx1"/>
              </a:solidFill>
              <a:effectLst/>
              <a:latin typeface="+mn-lt"/>
              <a:ea typeface="+mn-ea"/>
              <a:cs typeface="+mn-cs"/>
            </a:rPr>
            <a:t>　</a:t>
          </a:r>
          <a:r>
            <a:rPr lang="ja-JP" altLang="ja-JP" sz="1300" b="0" i="0">
              <a:solidFill>
                <a:schemeClr val="tx1"/>
              </a:solidFill>
              <a:effectLst/>
              <a:latin typeface="+mn-lt"/>
              <a:ea typeface="+mn-ea"/>
              <a:cs typeface="+mn-cs"/>
            </a:rPr>
            <a:t>類似団体内平均</a:t>
          </a:r>
          <a:r>
            <a:rPr lang="ja-JP" altLang="en-US" sz="1300" b="0" i="0">
              <a:solidFill>
                <a:schemeClr val="tx1"/>
              </a:solidFill>
              <a:effectLst/>
              <a:latin typeface="+mn-lt"/>
              <a:ea typeface="+mn-ea"/>
              <a:cs typeface="+mn-cs"/>
            </a:rPr>
            <a:t>は</a:t>
          </a:r>
          <a:r>
            <a:rPr lang="ja-JP" altLang="ja-JP" sz="1300" b="0" i="0">
              <a:solidFill>
                <a:schemeClr val="tx1"/>
              </a:solidFill>
              <a:effectLst/>
              <a:latin typeface="+mn-lt"/>
              <a:ea typeface="+mn-ea"/>
              <a:cs typeface="+mn-cs"/>
            </a:rPr>
            <a:t>上回っているが、全国平均</a:t>
          </a:r>
          <a:r>
            <a:rPr lang="ja-JP" altLang="en-US" sz="1300" b="0" i="0">
              <a:solidFill>
                <a:schemeClr val="tx1"/>
              </a:solidFill>
              <a:effectLst/>
              <a:latin typeface="+mn-lt"/>
              <a:ea typeface="+mn-ea"/>
              <a:cs typeface="+mn-cs"/>
            </a:rPr>
            <a:t>及び</a:t>
          </a:r>
          <a:r>
            <a:rPr lang="ja-JP" altLang="ja-JP" sz="1300" b="0" i="0">
              <a:solidFill>
                <a:schemeClr val="tx1"/>
              </a:solidFill>
              <a:effectLst/>
              <a:latin typeface="+mn-lt"/>
              <a:ea typeface="+mn-ea"/>
              <a:cs typeface="+mn-cs"/>
            </a:rPr>
            <a:t>埼玉県市町村平均</a:t>
          </a:r>
          <a:r>
            <a:rPr lang="ja-JP" altLang="ja-JP" sz="1300" b="0" i="0" baseline="0">
              <a:solidFill>
                <a:schemeClr val="tx1"/>
              </a:solidFill>
              <a:effectLst/>
              <a:latin typeface="+mn-lt"/>
              <a:ea typeface="+mn-ea"/>
              <a:cs typeface="+mn-cs"/>
            </a:rPr>
            <a:t>は下回っている</a:t>
          </a:r>
          <a:r>
            <a:rPr lang="ja-JP" altLang="ja-JP" sz="1300" b="0" i="0">
              <a:solidFill>
                <a:schemeClr val="tx1"/>
              </a:solidFill>
              <a:effectLst/>
              <a:latin typeface="+mn-lt"/>
              <a:ea typeface="+mn-ea"/>
              <a:cs typeface="+mn-cs"/>
            </a:rPr>
            <a:t>。</a:t>
          </a:r>
          <a:endParaRPr lang="en-US" altLang="ja-JP" sz="1300" b="0" i="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a:solidFill>
                <a:schemeClr val="tx1"/>
              </a:solidFill>
              <a:effectLst/>
              <a:latin typeface="+mn-lt"/>
              <a:ea typeface="+mn-ea"/>
              <a:cs typeface="+mn-cs"/>
            </a:rPr>
            <a:t>　人件費が前年度と比べ減少しているのは、固定資産税の増収等により、経常的な収入のうち一般財源等総額が増加したことによるものである。</a:t>
          </a:r>
          <a:endParaRPr lang="en-US" altLang="ja-JP" sz="1300" b="0" i="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a:solidFill>
                <a:schemeClr val="tx1"/>
              </a:solidFill>
              <a:effectLst/>
              <a:latin typeface="+mn-lt"/>
              <a:ea typeface="+mn-ea"/>
              <a:cs typeface="+mn-cs"/>
            </a:rPr>
            <a:t>　</a:t>
          </a:r>
          <a:r>
            <a:rPr lang="ja-JP" altLang="ja-JP" sz="1300" b="0" i="0">
              <a:solidFill>
                <a:schemeClr val="tx1"/>
              </a:solidFill>
              <a:effectLst/>
              <a:latin typeface="+mn-lt"/>
              <a:ea typeface="+mn-ea"/>
              <a:cs typeface="+mn-cs"/>
            </a:rPr>
            <a:t>引き続き、定員管理、給与等の見直しを行い、人件費の適正化に努める。</a:t>
          </a:r>
          <a:endParaRPr lang="ja-JP" altLang="ja-JP" sz="13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157480</xdr:rowOff>
    </xdr:to>
    <xdr:cxnSp macro="">
      <xdr:nvCxnSpPr>
        <xdr:cNvPr id="66" name="直線コネクタ 65"/>
        <xdr:cNvCxnSpPr/>
      </xdr:nvCxnSpPr>
      <xdr:spPr>
        <a:xfrm flipV="1">
          <a:off x="3987800" y="629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157480</xdr:rowOff>
    </xdr:to>
    <xdr:cxnSp macro="">
      <xdr:nvCxnSpPr>
        <xdr:cNvPr id="69" name="直線コネクタ 68"/>
        <xdr:cNvCxnSpPr/>
      </xdr:nvCxnSpPr>
      <xdr:spPr>
        <a:xfrm>
          <a:off x="3098800" y="627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31750</xdr:rowOff>
    </xdr:to>
    <xdr:cxnSp macro="">
      <xdr:nvCxnSpPr>
        <xdr:cNvPr id="72" name="直線コネクタ 71"/>
        <xdr:cNvCxnSpPr/>
      </xdr:nvCxnSpPr>
      <xdr:spPr>
        <a:xfrm flipV="1">
          <a:off x="2209800" y="6276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31750</xdr:rowOff>
    </xdr:to>
    <xdr:cxnSp macro="">
      <xdr:nvCxnSpPr>
        <xdr:cNvPr id="75" name="直線コネクタ 74"/>
        <xdr:cNvCxnSpPr/>
      </xdr:nvCxnSpPr>
      <xdr:spPr>
        <a:xfrm>
          <a:off x="1320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tx1"/>
              </a:solidFill>
              <a:effectLst/>
              <a:latin typeface="+mn-lt"/>
              <a:ea typeface="+mn-ea"/>
              <a:cs typeface="+mn-cs"/>
            </a:rPr>
            <a:t>　</a:t>
          </a:r>
          <a:r>
            <a:rPr lang="ja-JP" altLang="ja-JP" sz="1200" b="0" i="0">
              <a:solidFill>
                <a:schemeClr val="tx1"/>
              </a:solidFill>
              <a:effectLst/>
              <a:latin typeface="+mn-lt"/>
              <a:ea typeface="+mn-ea"/>
              <a:cs typeface="+mn-cs"/>
            </a:rPr>
            <a:t>全国市町村平均及び埼玉県市町村平均を下回っているが、類似団体内平均を上回っている。</a:t>
          </a:r>
          <a:endParaRPr lang="en-US" altLang="ja-JP" sz="1200" b="0" i="0">
            <a:solidFill>
              <a:schemeClr val="tx1"/>
            </a:solidFill>
            <a:effectLst/>
            <a:latin typeface="+mn-lt"/>
            <a:ea typeface="+mn-ea"/>
            <a:cs typeface="+mn-cs"/>
          </a:endParaRPr>
        </a:p>
        <a:p>
          <a:pPr rtl="0" eaLnBrk="1" fontAlgn="auto" latinLnBrk="0" hangingPunct="1"/>
          <a:r>
            <a:rPr lang="ja-JP" altLang="en-US" sz="1200" b="0" i="0" baseline="0">
              <a:solidFill>
                <a:schemeClr val="tx1"/>
              </a:solidFill>
              <a:effectLst/>
              <a:latin typeface="+mn-lt"/>
              <a:ea typeface="+mn-ea"/>
              <a:cs typeface="+mn-cs"/>
            </a:rPr>
            <a:t>　物件費</a:t>
          </a:r>
          <a:r>
            <a:rPr lang="ja-JP" altLang="ja-JP" sz="1300" b="0" i="0">
              <a:solidFill>
                <a:schemeClr val="dk1"/>
              </a:solidFill>
              <a:effectLst/>
              <a:latin typeface="+mn-lt"/>
              <a:ea typeface="+mn-ea"/>
              <a:cs typeface="+mn-cs"/>
            </a:rPr>
            <a:t>が前年度と比べ</a:t>
          </a:r>
          <a:r>
            <a:rPr lang="ja-JP" altLang="en-US" sz="1300" b="0" i="0">
              <a:solidFill>
                <a:schemeClr val="dk1"/>
              </a:solidFill>
              <a:effectLst/>
              <a:latin typeface="+mn-lt"/>
              <a:ea typeface="+mn-ea"/>
              <a:cs typeface="+mn-cs"/>
            </a:rPr>
            <a:t>増加</a:t>
          </a:r>
          <a:r>
            <a:rPr lang="ja-JP" altLang="ja-JP" sz="1300" b="0" i="0">
              <a:solidFill>
                <a:schemeClr val="dk1"/>
              </a:solidFill>
              <a:effectLst/>
              <a:latin typeface="+mn-lt"/>
              <a:ea typeface="+mn-ea"/>
              <a:cs typeface="+mn-cs"/>
            </a:rPr>
            <a:t>しているのは</a:t>
          </a:r>
          <a:r>
            <a:rPr lang="ja-JP" altLang="ja-JP" sz="1300" b="0" i="0" baseline="0">
              <a:solidFill>
                <a:schemeClr val="dk1"/>
              </a:solidFill>
              <a:effectLst/>
              <a:latin typeface="+mn-lt"/>
              <a:ea typeface="+mn-ea"/>
              <a:cs typeface="+mn-cs"/>
            </a:rPr>
            <a:t>、町に新設した「特産品販売拠点施設」等の備品購入費の皆増によ</a:t>
          </a:r>
          <a:r>
            <a:rPr lang="ja-JP" altLang="en-US" sz="1300" b="0" i="0" baseline="0">
              <a:solidFill>
                <a:schemeClr val="dk1"/>
              </a:solidFill>
              <a:effectLst/>
              <a:latin typeface="+mn-lt"/>
              <a:ea typeface="+mn-ea"/>
              <a:cs typeface="+mn-cs"/>
            </a:rPr>
            <a:t>るものである。</a:t>
          </a:r>
          <a:endParaRPr lang="en-US" altLang="ja-JP" sz="1300" b="0" i="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tx1"/>
              </a:solidFill>
              <a:effectLst/>
              <a:latin typeface="+mn-lt"/>
              <a:ea typeface="+mn-ea"/>
              <a:cs typeface="+mn-cs"/>
            </a:rPr>
            <a:t>今後も、職員一人ひとりのコスト意識をより一層高め、経費の削減に努める。</a:t>
          </a:r>
          <a:endParaRPr lang="ja-JP" altLang="ja-JP" sz="12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114300</xdr:rowOff>
    </xdr:to>
    <xdr:cxnSp macro="">
      <xdr:nvCxnSpPr>
        <xdr:cNvPr id="127" name="直線コネクタ 126"/>
        <xdr:cNvCxnSpPr/>
      </xdr:nvCxnSpPr>
      <xdr:spPr>
        <a:xfrm>
          <a:off x="15671800" y="281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8"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76200</xdr:rowOff>
    </xdr:to>
    <xdr:cxnSp macro="">
      <xdr:nvCxnSpPr>
        <xdr:cNvPr id="130" name="直線コネクタ 129"/>
        <xdr:cNvCxnSpPr/>
      </xdr:nvCxnSpPr>
      <xdr:spPr>
        <a:xfrm>
          <a:off x="14782800" y="2755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2" name="テキスト ボックス 131"/>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114300</xdr:rowOff>
    </xdr:to>
    <xdr:cxnSp macro="">
      <xdr:nvCxnSpPr>
        <xdr:cNvPr id="133" name="直線コネクタ 132"/>
        <xdr:cNvCxnSpPr/>
      </xdr:nvCxnSpPr>
      <xdr:spPr>
        <a:xfrm flipV="1">
          <a:off x="13893800" y="2755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35" name="テキスト ボックス 134"/>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114300</xdr:rowOff>
    </xdr:to>
    <xdr:cxnSp macro="">
      <xdr:nvCxnSpPr>
        <xdr:cNvPr id="136" name="直線コネクタ 135"/>
        <xdr:cNvCxnSpPr/>
      </xdr:nvCxnSpPr>
      <xdr:spPr>
        <a:xfrm>
          <a:off x="13004800" y="283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8" name="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2" name="楕円 151"/>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全国市町村平均、埼玉県市町村平均及び類似団体内平均を下回っている。</a:t>
          </a:r>
          <a:endParaRPr lang="en-US" altLang="ja-JP" sz="13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a:solidFill>
                <a:schemeClr val="dk1"/>
              </a:solidFill>
              <a:effectLst/>
              <a:latin typeface="+mn-lt"/>
              <a:ea typeface="+mn-ea"/>
              <a:cs typeface="+mn-cs"/>
            </a:rPr>
            <a:t>　扶助</a:t>
          </a:r>
          <a:r>
            <a:rPr lang="ja-JP" altLang="ja-JP" sz="1300" b="0" i="0">
              <a:solidFill>
                <a:schemeClr val="dk1"/>
              </a:solidFill>
              <a:effectLst/>
              <a:latin typeface="+mn-lt"/>
              <a:ea typeface="+mn-ea"/>
              <a:cs typeface="+mn-cs"/>
            </a:rPr>
            <a:t>費が前年度と比べ</a:t>
          </a:r>
          <a:r>
            <a:rPr lang="ja-JP" altLang="en-US" sz="1300" b="0" i="0">
              <a:solidFill>
                <a:schemeClr val="dk1"/>
              </a:solidFill>
              <a:effectLst/>
              <a:latin typeface="+mn-lt"/>
              <a:ea typeface="+mn-ea"/>
              <a:cs typeface="+mn-cs"/>
            </a:rPr>
            <a:t>増加</a:t>
          </a:r>
          <a:r>
            <a:rPr lang="ja-JP" altLang="ja-JP" sz="1300" b="0" i="0">
              <a:solidFill>
                <a:schemeClr val="dk1"/>
              </a:solidFill>
              <a:effectLst/>
              <a:latin typeface="+mn-lt"/>
              <a:ea typeface="+mn-ea"/>
              <a:cs typeface="+mn-cs"/>
            </a:rPr>
            <a:t>しているのは、</a:t>
          </a:r>
          <a:r>
            <a:rPr lang="ja-JP" altLang="en-US" sz="1300" b="0" i="0">
              <a:solidFill>
                <a:schemeClr val="dk1"/>
              </a:solidFill>
              <a:effectLst/>
              <a:latin typeface="+mn-lt"/>
              <a:ea typeface="+mn-ea"/>
              <a:cs typeface="+mn-cs"/>
            </a:rPr>
            <a:t>子ども医療費給付金の増等によるものである。</a:t>
          </a:r>
          <a:endParaRPr lang="ja-JP" altLang="ja-JP" sz="1300">
            <a:effectLst/>
          </a:endParaRPr>
        </a:p>
        <a:p>
          <a:pPr rtl="0" eaLnBrk="1" fontAlgn="auto" latinLnBrk="0" hangingPunct="1"/>
          <a:r>
            <a:rPr lang="ja-JP" altLang="en-US" sz="1300" b="0" i="0">
              <a:solidFill>
                <a:schemeClr val="dk1"/>
              </a:solidFill>
              <a:effectLst/>
              <a:latin typeface="+mn-lt"/>
              <a:ea typeface="+mn-ea"/>
              <a:cs typeface="+mn-cs"/>
            </a:rPr>
            <a:t>　今後も</a:t>
          </a:r>
          <a:r>
            <a:rPr lang="ja-JP" altLang="ja-JP" sz="1300" b="0" i="0">
              <a:solidFill>
                <a:schemeClr val="dk1"/>
              </a:solidFill>
              <a:effectLst/>
              <a:latin typeface="+mn-lt"/>
              <a:ea typeface="+mn-ea"/>
              <a:cs typeface="+mn-cs"/>
            </a:rPr>
            <a:t>高齢化の進行等により、歳出総額における扶助費の占める割合は、増加傾向にあると思われるため、事業精査等により歳出抑制に努める。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115570</xdr:rowOff>
    </xdr:to>
    <xdr:cxnSp macro="">
      <xdr:nvCxnSpPr>
        <xdr:cNvPr id="186" name="直線コネクタ 185"/>
        <xdr:cNvCxnSpPr/>
      </xdr:nvCxnSpPr>
      <xdr:spPr>
        <a:xfrm>
          <a:off x="3987800" y="9476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82567</xdr:rowOff>
    </xdr:from>
    <xdr:ext cx="762000" cy="259045"/>
    <xdr:sp macro="" textlink="">
      <xdr:nvSpPr>
        <xdr:cNvPr id="187" name="扶助費平均値テキスト"/>
        <xdr:cNvSpPr txBox="1"/>
      </xdr:nvSpPr>
      <xdr:spPr>
        <a:xfrm>
          <a:off x="4914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46990</xdr:rowOff>
    </xdr:to>
    <xdr:cxnSp macro="">
      <xdr:nvCxnSpPr>
        <xdr:cNvPr id="189" name="直線コネクタ 188"/>
        <xdr:cNvCxnSpPr/>
      </xdr:nvCxnSpPr>
      <xdr:spPr>
        <a:xfrm>
          <a:off x="3098800" y="9385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1" name="テキスト ボックス 190"/>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138430</xdr:rowOff>
    </xdr:to>
    <xdr:cxnSp macro="">
      <xdr:nvCxnSpPr>
        <xdr:cNvPr id="192" name="直線コネクタ 191"/>
        <xdr:cNvCxnSpPr/>
      </xdr:nvCxnSpPr>
      <xdr:spPr>
        <a:xfrm flipV="1">
          <a:off x="2209800" y="9385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138430</xdr:rowOff>
    </xdr:to>
    <xdr:cxnSp macro="">
      <xdr:nvCxnSpPr>
        <xdr:cNvPr id="195" name="直線コネクタ 194"/>
        <xdr:cNvCxnSpPr/>
      </xdr:nvCxnSpPr>
      <xdr:spPr>
        <a:xfrm>
          <a:off x="1320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87630</xdr:rowOff>
    </xdr:from>
    <xdr:to>
      <xdr:col>11</xdr:col>
      <xdr:colOff>60325</xdr:colOff>
      <xdr:row>58</xdr:row>
      <xdr:rowOff>17780</xdr:rowOff>
    </xdr:to>
    <xdr:sp macro="" textlink="">
      <xdr:nvSpPr>
        <xdr:cNvPr id="196" name="フローチャート: 判断 195"/>
        <xdr:cNvSpPr/>
      </xdr:nvSpPr>
      <xdr:spPr>
        <a:xfrm>
          <a:off x="2159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2557</xdr:rowOff>
    </xdr:from>
    <xdr:ext cx="762000" cy="259045"/>
    <xdr:sp macro="" textlink="">
      <xdr:nvSpPr>
        <xdr:cNvPr id="197" name="テキスト ボックス 196"/>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8" name="フローチャート: 判断 197"/>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9" name="テキスト ボックス 198"/>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5" name="楕円 204"/>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6" name="扶助費該当値テキスト"/>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7" name="楕円 206"/>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08" name="テキスト ボックス 207"/>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1" name="楕円 210"/>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2" name="テキスト ボックス 211"/>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3" name="楕円 212"/>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4" name="テキスト ボックス 213"/>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tx1"/>
              </a:solidFill>
              <a:effectLst/>
              <a:latin typeface="+mn-lt"/>
              <a:ea typeface="+mn-ea"/>
              <a:cs typeface="+mn-cs"/>
            </a:rPr>
            <a:t>　全国市町村平均、埼玉県市町村平均及び類似団体内平均を</a:t>
          </a:r>
          <a:r>
            <a:rPr lang="ja-JP" altLang="ja-JP" sz="1300" b="0" i="0" baseline="0">
              <a:solidFill>
                <a:schemeClr val="tx1"/>
              </a:solidFill>
              <a:effectLst/>
              <a:latin typeface="+mn-lt"/>
              <a:ea typeface="+mn-ea"/>
              <a:cs typeface="+mn-cs"/>
            </a:rPr>
            <a:t>上回っている</a:t>
          </a:r>
          <a:r>
            <a:rPr lang="ja-JP" altLang="ja-JP" sz="1300" b="0" i="0">
              <a:solidFill>
                <a:schemeClr val="tx1"/>
              </a:solidFill>
              <a:effectLst/>
              <a:latin typeface="+mn-lt"/>
              <a:ea typeface="+mn-ea"/>
              <a:cs typeface="+mn-cs"/>
            </a:rPr>
            <a:t>。</a:t>
          </a:r>
          <a:endParaRPr lang="en-US" altLang="ja-JP" sz="1300" b="0" i="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a:solidFill>
                <a:schemeClr val="tx1"/>
              </a:solidFill>
              <a:effectLst/>
              <a:latin typeface="+mn-lt"/>
              <a:ea typeface="+mn-ea"/>
              <a:cs typeface="+mn-cs"/>
            </a:rPr>
            <a:t>　その他</a:t>
          </a:r>
          <a:r>
            <a:rPr lang="ja-JP" altLang="ja-JP" sz="1300" b="0" i="0">
              <a:solidFill>
                <a:schemeClr val="tx1"/>
              </a:solidFill>
              <a:effectLst/>
              <a:latin typeface="+mn-lt"/>
              <a:ea typeface="+mn-ea"/>
              <a:cs typeface="+mn-cs"/>
            </a:rPr>
            <a:t>が前年度と比べ</a:t>
          </a:r>
          <a:r>
            <a:rPr lang="ja-JP" altLang="en-US" sz="1300" b="0" i="0">
              <a:solidFill>
                <a:schemeClr val="tx1"/>
              </a:solidFill>
              <a:effectLst/>
              <a:latin typeface="+mn-lt"/>
              <a:ea typeface="+mn-ea"/>
              <a:cs typeface="+mn-cs"/>
            </a:rPr>
            <a:t>増加</a:t>
          </a:r>
          <a:r>
            <a:rPr lang="ja-JP" altLang="ja-JP" sz="1300" b="0" i="0">
              <a:solidFill>
                <a:schemeClr val="tx1"/>
              </a:solidFill>
              <a:effectLst/>
              <a:latin typeface="+mn-lt"/>
              <a:ea typeface="+mn-ea"/>
              <a:cs typeface="+mn-cs"/>
            </a:rPr>
            <a:t>しているのは、</a:t>
          </a:r>
          <a:r>
            <a:rPr lang="ja-JP" altLang="en-US" sz="1300" b="0" i="0">
              <a:solidFill>
                <a:schemeClr val="tx1"/>
              </a:solidFill>
              <a:effectLst/>
              <a:latin typeface="+mn-lt"/>
              <a:ea typeface="+mn-ea"/>
              <a:cs typeface="+mn-cs"/>
            </a:rPr>
            <a:t>国民健康保険特別会計繰出金が増加したのが要因と思われる。</a:t>
          </a:r>
          <a:endParaRPr lang="en-US" altLang="ja-JP" sz="1300" b="0" i="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a:solidFill>
                <a:schemeClr val="tx1"/>
              </a:solidFill>
              <a:effectLst/>
              <a:latin typeface="+mn-lt"/>
              <a:ea typeface="+mn-ea"/>
              <a:cs typeface="+mn-cs"/>
            </a:rPr>
            <a:t>　</a:t>
          </a:r>
          <a:r>
            <a:rPr lang="ja-JP" altLang="ja-JP" sz="1300" b="0" i="0">
              <a:solidFill>
                <a:schemeClr val="tx1"/>
              </a:solidFill>
              <a:effectLst/>
              <a:latin typeface="+mn-lt"/>
              <a:ea typeface="+mn-ea"/>
              <a:cs typeface="+mn-cs"/>
            </a:rPr>
            <a:t>今後も、特別会計への繰出金の増が見込まれるため、事業精査を行い歳出抑制に努める。</a:t>
          </a:r>
          <a:endParaRPr lang="ja-JP" altLang="ja-JP" sz="13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58</xdr:row>
      <xdr:rowOff>20320</xdr:rowOff>
    </xdr:to>
    <xdr:cxnSp macro="">
      <xdr:nvCxnSpPr>
        <xdr:cNvPr id="247" name="直線コネクタ 246"/>
        <xdr:cNvCxnSpPr/>
      </xdr:nvCxnSpPr>
      <xdr:spPr>
        <a:xfrm>
          <a:off x="15671800" y="98577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58437</xdr:rowOff>
    </xdr:from>
    <xdr:ext cx="762000" cy="259045"/>
    <xdr:sp macro="" textlink="">
      <xdr:nvSpPr>
        <xdr:cNvPr id="248"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85090</xdr:rowOff>
    </xdr:to>
    <xdr:cxnSp macro="">
      <xdr:nvCxnSpPr>
        <xdr:cNvPr id="250" name="直線コネクタ 249"/>
        <xdr:cNvCxnSpPr/>
      </xdr:nvCxnSpPr>
      <xdr:spPr>
        <a:xfrm>
          <a:off x="14782800" y="982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52" name="テキスト ボックス 251"/>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77470</xdr:rowOff>
    </xdr:to>
    <xdr:cxnSp macro="">
      <xdr:nvCxnSpPr>
        <xdr:cNvPr id="253" name="直線コネクタ 252"/>
        <xdr:cNvCxnSpPr/>
      </xdr:nvCxnSpPr>
      <xdr:spPr>
        <a:xfrm flipV="1">
          <a:off x="13893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100330</xdr:rowOff>
    </xdr:to>
    <xdr:cxnSp macro="">
      <xdr:nvCxnSpPr>
        <xdr:cNvPr id="256" name="直線コネクタ 255"/>
        <xdr:cNvCxnSpPr/>
      </xdr:nvCxnSpPr>
      <xdr:spPr>
        <a:xfrm flipV="1">
          <a:off x="13004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7" name="フローチャート: 判断 256"/>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8" name="テキスト ボックス 257"/>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9" name="フローチャート: 判断 258"/>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0" name="テキスト ボックス 259"/>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66" name="楕円 265"/>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67"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68" name="楕円 267"/>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69" name="テキスト ボックス 268"/>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0" name="楕円 269"/>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1" name="テキスト ボックス 27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2" name="楕円 271"/>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3" name="テキスト ボックス 272"/>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4" name="楕円 273"/>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5" name="テキスト ボックス 274"/>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300" b="0" i="0">
              <a:solidFill>
                <a:schemeClr val="tx1"/>
              </a:solidFill>
              <a:effectLst/>
              <a:latin typeface="+mn-lt"/>
              <a:ea typeface="+mn-ea"/>
              <a:cs typeface="+mn-cs"/>
            </a:rPr>
            <a:t>    </a:t>
          </a:r>
          <a:r>
            <a:rPr lang="ja-JP" altLang="ja-JP" sz="1300" b="0" i="0">
              <a:solidFill>
                <a:schemeClr val="tx1"/>
              </a:solidFill>
              <a:effectLst/>
              <a:latin typeface="+mn-lt"/>
              <a:ea typeface="+mn-ea"/>
              <a:cs typeface="+mn-cs"/>
            </a:rPr>
            <a:t>全国市町村平均、埼玉県市町村平均及び類似団体内平均を</a:t>
          </a:r>
          <a:r>
            <a:rPr lang="ja-JP" altLang="ja-JP" sz="1300" b="0" i="0" baseline="0">
              <a:solidFill>
                <a:schemeClr val="tx1"/>
              </a:solidFill>
              <a:effectLst/>
              <a:latin typeface="+mn-lt"/>
              <a:ea typeface="+mn-ea"/>
              <a:cs typeface="+mn-cs"/>
            </a:rPr>
            <a:t>上回っている</a:t>
          </a:r>
          <a:r>
            <a:rPr lang="ja-JP" altLang="ja-JP" sz="1300" b="0" i="0">
              <a:solidFill>
                <a:schemeClr val="tx1"/>
              </a:solidFill>
              <a:effectLst/>
              <a:latin typeface="+mn-lt"/>
              <a:ea typeface="+mn-ea"/>
              <a:cs typeface="+mn-cs"/>
            </a:rPr>
            <a:t>。</a:t>
          </a:r>
          <a:endParaRPr lang="en-US" altLang="ja-JP" sz="1300" b="0" i="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a:solidFill>
                <a:schemeClr val="tx1"/>
              </a:solidFill>
              <a:effectLst/>
              <a:latin typeface="+mn-lt"/>
              <a:ea typeface="+mn-ea"/>
              <a:cs typeface="+mn-cs"/>
            </a:rPr>
            <a:t>　扶助</a:t>
          </a:r>
          <a:r>
            <a:rPr lang="ja-JP" altLang="ja-JP" sz="1300" b="0" i="0">
              <a:solidFill>
                <a:schemeClr val="tx1"/>
              </a:solidFill>
              <a:effectLst/>
              <a:latin typeface="+mn-lt"/>
              <a:ea typeface="+mn-ea"/>
              <a:cs typeface="+mn-cs"/>
            </a:rPr>
            <a:t>費</a:t>
          </a:r>
          <a:r>
            <a:rPr lang="ja-JP" altLang="en-US" sz="1300" b="0" i="0">
              <a:solidFill>
                <a:schemeClr val="tx1"/>
              </a:solidFill>
              <a:effectLst/>
              <a:latin typeface="+mn-lt"/>
              <a:ea typeface="+mn-ea"/>
              <a:cs typeface="+mn-cs"/>
            </a:rPr>
            <a:t>等</a:t>
          </a:r>
          <a:r>
            <a:rPr lang="ja-JP" altLang="ja-JP" sz="1300" b="0" i="0">
              <a:solidFill>
                <a:schemeClr val="tx1"/>
              </a:solidFill>
              <a:effectLst/>
              <a:latin typeface="+mn-lt"/>
              <a:ea typeface="+mn-ea"/>
              <a:cs typeface="+mn-cs"/>
            </a:rPr>
            <a:t>が前年度と比べ減少しているのは</a:t>
          </a:r>
          <a:r>
            <a:rPr lang="ja-JP" altLang="en-US" sz="1300" b="0" i="0">
              <a:solidFill>
                <a:schemeClr val="tx1"/>
              </a:solidFill>
              <a:effectLst/>
              <a:latin typeface="+mn-lt"/>
              <a:ea typeface="+mn-ea"/>
              <a:cs typeface="+mn-cs"/>
            </a:rPr>
            <a:t>、比企広域消防負担金の減等によるものである。</a:t>
          </a:r>
          <a:endParaRPr lang="en-US" altLang="ja-JP" sz="1300" b="0" i="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a:solidFill>
                <a:schemeClr val="tx1"/>
              </a:solidFill>
              <a:effectLst/>
              <a:latin typeface="+mn-lt"/>
              <a:ea typeface="+mn-ea"/>
              <a:cs typeface="+mn-cs"/>
            </a:rPr>
            <a:t>　</a:t>
          </a:r>
          <a:r>
            <a:rPr lang="ja-JP" altLang="ja-JP" sz="1300" b="0" i="0">
              <a:solidFill>
                <a:schemeClr val="tx1"/>
              </a:solidFill>
              <a:effectLst/>
              <a:latin typeface="+mn-lt"/>
              <a:ea typeface="+mn-ea"/>
              <a:cs typeface="+mn-cs"/>
            </a:rPr>
            <a:t>各種団体等への補助金や一部事務組合等への負担金等については、社会経済状況の変化により実情にそぐわないものは廃止も含め検討する。また、直近の決算において繰越金が発生している場合は、事業内容を精査し、補助金の適正化を図り、歳出抑制に努める。</a:t>
          </a:r>
          <a:endParaRPr lang="ja-JP" altLang="ja-JP" sz="13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xdr:rowOff>
    </xdr:from>
    <xdr:to>
      <xdr:col>82</xdr:col>
      <xdr:colOff>107950</xdr:colOff>
      <xdr:row>37</xdr:row>
      <xdr:rowOff>69850</xdr:rowOff>
    </xdr:to>
    <xdr:cxnSp macro="">
      <xdr:nvCxnSpPr>
        <xdr:cNvPr id="308" name="直線コネクタ 307"/>
        <xdr:cNvCxnSpPr/>
      </xdr:nvCxnSpPr>
      <xdr:spPr>
        <a:xfrm flipV="1">
          <a:off x="15671800" y="6360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09"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16510</xdr:rowOff>
    </xdr:from>
    <xdr:to>
      <xdr:col>78</xdr:col>
      <xdr:colOff>69850</xdr:colOff>
      <xdr:row>37</xdr:row>
      <xdr:rowOff>69850</xdr:rowOff>
    </xdr:to>
    <xdr:cxnSp macro="">
      <xdr:nvCxnSpPr>
        <xdr:cNvPr id="311" name="直線コネクタ 310"/>
        <xdr:cNvCxnSpPr/>
      </xdr:nvCxnSpPr>
      <xdr:spPr>
        <a:xfrm>
          <a:off x="14782800" y="636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3" name="テキスト ボックス 312"/>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16510</xdr:rowOff>
    </xdr:from>
    <xdr:to>
      <xdr:col>73</xdr:col>
      <xdr:colOff>180975</xdr:colOff>
      <xdr:row>37</xdr:row>
      <xdr:rowOff>62230</xdr:rowOff>
    </xdr:to>
    <xdr:cxnSp macro="">
      <xdr:nvCxnSpPr>
        <xdr:cNvPr id="314" name="直線コネクタ 313"/>
        <xdr:cNvCxnSpPr/>
      </xdr:nvCxnSpPr>
      <xdr:spPr>
        <a:xfrm flipV="1">
          <a:off x="13893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6" name="テキスト ボックス 31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62230</xdr:rowOff>
    </xdr:from>
    <xdr:to>
      <xdr:col>69</xdr:col>
      <xdr:colOff>92075</xdr:colOff>
      <xdr:row>37</xdr:row>
      <xdr:rowOff>62230</xdr:rowOff>
    </xdr:to>
    <xdr:cxnSp macro="">
      <xdr:nvCxnSpPr>
        <xdr:cNvPr id="317" name="直線コネクタ 316"/>
        <xdr:cNvCxnSpPr/>
      </xdr:nvCxnSpPr>
      <xdr:spPr>
        <a:xfrm>
          <a:off x="13004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18" name="フローチャート: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19" name="テキスト ボックス 318"/>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0" name="フローチャート: 判断 319"/>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1" name="テキスト ボックス 320"/>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27" name="楕円 326"/>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109237</xdr:rowOff>
    </xdr:from>
    <xdr:ext cx="762000" cy="259045"/>
    <xdr:sp macro="" textlink="">
      <xdr:nvSpPr>
        <xdr:cNvPr id="328" name="補助費等該当値テキスト"/>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9" name="楕円 32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0" name="テキスト ボックス 32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137160</xdr:rowOff>
    </xdr:from>
    <xdr:to>
      <xdr:col>74</xdr:col>
      <xdr:colOff>31750</xdr:colOff>
      <xdr:row>37</xdr:row>
      <xdr:rowOff>67310</xdr:rowOff>
    </xdr:to>
    <xdr:sp macro="" textlink="">
      <xdr:nvSpPr>
        <xdr:cNvPr id="331" name="楕円 330"/>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77487</xdr:rowOff>
    </xdr:from>
    <xdr:ext cx="762000" cy="259045"/>
    <xdr:sp macro="" textlink="">
      <xdr:nvSpPr>
        <xdr:cNvPr id="332" name="テキスト ボックス 331"/>
        <xdr:cNvSpPr txBox="1"/>
      </xdr:nvSpPr>
      <xdr:spPr>
        <a:xfrm>
          <a:off x="14401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11430</xdr:rowOff>
    </xdr:from>
    <xdr:to>
      <xdr:col>69</xdr:col>
      <xdr:colOff>142875</xdr:colOff>
      <xdr:row>37</xdr:row>
      <xdr:rowOff>113030</xdr:rowOff>
    </xdr:to>
    <xdr:sp macro="" textlink="">
      <xdr:nvSpPr>
        <xdr:cNvPr id="333" name="楕円 332"/>
        <xdr:cNvSpPr/>
      </xdr:nvSpPr>
      <xdr:spPr>
        <a:xfrm>
          <a:off x="13843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97807</xdr:rowOff>
    </xdr:from>
    <xdr:ext cx="762000" cy="259045"/>
    <xdr:sp macro="" textlink="">
      <xdr:nvSpPr>
        <xdr:cNvPr id="334" name="テキスト ボックス 333"/>
        <xdr:cNvSpPr txBox="1"/>
      </xdr:nvSpPr>
      <xdr:spPr>
        <a:xfrm>
          <a:off x="13512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xdr:rowOff>
    </xdr:from>
    <xdr:to>
      <xdr:col>65</xdr:col>
      <xdr:colOff>53975</xdr:colOff>
      <xdr:row>37</xdr:row>
      <xdr:rowOff>113030</xdr:rowOff>
    </xdr:to>
    <xdr:sp macro="" textlink="">
      <xdr:nvSpPr>
        <xdr:cNvPr id="335" name="楕円 334"/>
        <xdr:cNvSpPr/>
      </xdr:nvSpPr>
      <xdr:spPr>
        <a:xfrm>
          <a:off x="1295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97807</xdr:rowOff>
    </xdr:from>
    <xdr:ext cx="762000" cy="259045"/>
    <xdr:sp macro="" textlink="">
      <xdr:nvSpPr>
        <xdr:cNvPr id="336" name="テキスト ボックス 335"/>
        <xdr:cNvSpPr txBox="1"/>
      </xdr:nvSpPr>
      <xdr:spPr>
        <a:xfrm>
          <a:off x="12623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　全国市町村平均、埼玉県市町村平均及び類似団体内平均を下回っている。</a:t>
          </a:r>
          <a:endParaRPr lang="ja-JP" altLang="ja-JP" sz="1300">
            <a:effectLst/>
          </a:endParaRPr>
        </a:p>
        <a:p>
          <a:pPr rtl="0"/>
          <a:r>
            <a:rPr lang="ja-JP" altLang="ja-JP" sz="1300" b="0" i="0">
              <a:solidFill>
                <a:schemeClr val="dk1"/>
              </a:solidFill>
              <a:effectLst/>
              <a:latin typeface="+mn-lt"/>
              <a:ea typeface="+mn-ea"/>
              <a:cs typeface="+mn-cs"/>
            </a:rPr>
            <a:t>　今後は、公共施設の改修等に地方債の活用が必須であることから、公債費の増加が懸念されるが、その様な中でも、事業の適債性等を考慮しつつ、起債対象事業の選択に努め、安易に財源を地方債に求めた計画にならないよう留意し、新規地方債発行額の抑制に努める。</a:t>
          </a:r>
          <a:endParaRPr lang="ja-JP" altLang="ja-JP" sz="13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66039</xdr:rowOff>
    </xdr:to>
    <xdr:cxnSp macro="">
      <xdr:nvCxnSpPr>
        <xdr:cNvPr id="369" name="直線コネクタ 368"/>
        <xdr:cNvCxnSpPr/>
      </xdr:nvCxnSpPr>
      <xdr:spPr>
        <a:xfrm>
          <a:off x="3987800" y="13096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0"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66039</xdr:rowOff>
    </xdr:to>
    <xdr:cxnSp macro="">
      <xdr:nvCxnSpPr>
        <xdr:cNvPr id="372" name="直線コネクタ 371"/>
        <xdr:cNvCxnSpPr/>
      </xdr:nvCxnSpPr>
      <xdr:spPr>
        <a:xfrm>
          <a:off x="3098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4" name="テキスト ボックス 373"/>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66039</xdr:rowOff>
    </xdr:to>
    <xdr:cxnSp macro="">
      <xdr:nvCxnSpPr>
        <xdr:cNvPr id="375" name="直線コネクタ 374"/>
        <xdr:cNvCxnSpPr/>
      </xdr:nvCxnSpPr>
      <xdr:spPr>
        <a:xfrm flipV="1">
          <a:off x="2209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6" name="フローチャート: 判断 375"/>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7" name="テキスト ボックス 376"/>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66039</xdr:rowOff>
    </xdr:to>
    <xdr:cxnSp macro="">
      <xdr:nvCxnSpPr>
        <xdr:cNvPr id="378" name="直線コネクタ 377"/>
        <xdr:cNvCxnSpPr/>
      </xdr:nvCxnSpPr>
      <xdr:spPr>
        <a:xfrm>
          <a:off x="1320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9" name="フローチャート: 判断 378"/>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0" name="テキスト ボックス 379"/>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1" name="フローチャート: 判断 380"/>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2" name="テキスト ボックス 381"/>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88" name="楕円 387"/>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9"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0" name="楕円 389"/>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1" name="テキスト ボックス 390"/>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92" name="楕円 391"/>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93" name="テキスト ボックス 392"/>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4" name="楕円 393"/>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5" name="テキスト ボックス 394"/>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96" name="楕円 395"/>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97" name="テキスト ボックス 396"/>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tx1"/>
              </a:solidFill>
              <a:effectLst/>
              <a:latin typeface="+mn-lt"/>
              <a:ea typeface="+mn-ea"/>
              <a:cs typeface="+mn-cs"/>
            </a:rPr>
            <a:t>　全国市町村平均、 埼玉県市町村平均を下回っているが、類似団体内平均を上回っている。</a:t>
          </a:r>
          <a:endParaRPr lang="en-US" altLang="ja-JP" sz="1300" b="0" i="0" baseline="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tx1"/>
              </a:solidFill>
              <a:effectLst/>
              <a:latin typeface="+mn-lt"/>
              <a:ea typeface="+mn-ea"/>
              <a:cs typeface="+mn-cs"/>
            </a:rPr>
            <a:t>　公債費以外が前年度と比べ増加しているのは、</a:t>
          </a:r>
          <a:r>
            <a:rPr lang="ja-JP" altLang="ja-JP" sz="1300" b="0" i="0">
              <a:solidFill>
                <a:schemeClr val="tx1"/>
              </a:solidFill>
              <a:effectLst/>
              <a:latin typeface="+mn-lt"/>
              <a:ea typeface="+mn-ea"/>
              <a:cs typeface="+mn-cs"/>
            </a:rPr>
            <a:t>子ども医療費給付金</a:t>
          </a:r>
          <a:r>
            <a:rPr lang="ja-JP" altLang="en-US" sz="1300" b="0" i="0">
              <a:solidFill>
                <a:schemeClr val="tx1"/>
              </a:solidFill>
              <a:effectLst/>
              <a:latin typeface="+mn-lt"/>
              <a:ea typeface="+mn-ea"/>
              <a:cs typeface="+mn-cs"/>
            </a:rPr>
            <a:t>及び</a:t>
          </a:r>
          <a:r>
            <a:rPr lang="ja-JP" altLang="ja-JP" sz="1300" b="0" i="0">
              <a:solidFill>
                <a:schemeClr val="tx1"/>
              </a:solidFill>
              <a:effectLst/>
              <a:latin typeface="+mn-lt"/>
              <a:ea typeface="+mn-ea"/>
              <a:cs typeface="+mn-cs"/>
            </a:rPr>
            <a:t>国民健康保険特別会計繰出金</a:t>
          </a:r>
          <a:r>
            <a:rPr lang="ja-JP" altLang="en-US" sz="1300" b="0" i="0">
              <a:solidFill>
                <a:schemeClr val="tx1"/>
              </a:solidFill>
              <a:effectLst/>
              <a:latin typeface="+mn-lt"/>
              <a:ea typeface="+mn-ea"/>
              <a:cs typeface="+mn-cs"/>
            </a:rPr>
            <a:t>が</a:t>
          </a:r>
          <a:r>
            <a:rPr lang="ja-JP" altLang="ja-JP" sz="1300" b="0" i="0">
              <a:solidFill>
                <a:schemeClr val="tx1"/>
              </a:solidFill>
              <a:effectLst/>
              <a:latin typeface="+mn-lt"/>
              <a:ea typeface="+mn-ea"/>
              <a:cs typeface="+mn-cs"/>
            </a:rPr>
            <a:t>増加した</a:t>
          </a:r>
          <a:r>
            <a:rPr lang="ja-JP" altLang="en-US" sz="1300" b="0" i="0">
              <a:solidFill>
                <a:schemeClr val="tx1"/>
              </a:solidFill>
              <a:effectLst/>
              <a:latin typeface="+mn-lt"/>
              <a:ea typeface="+mn-ea"/>
              <a:cs typeface="+mn-cs"/>
            </a:rPr>
            <a:t>ことが</a:t>
          </a:r>
          <a:r>
            <a:rPr lang="ja-JP" altLang="ja-JP" sz="1300" b="0" i="0">
              <a:solidFill>
                <a:schemeClr val="tx1"/>
              </a:solidFill>
              <a:effectLst/>
              <a:latin typeface="+mn-lt"/>
              <a:ea typeface="+mn-ea"/>
              <a:cs typeface="+mn-cs"/>
            </a:rPr>
            <a:t>要因と思われる。</a:t>
          </a:r>
          <a:endParaRPr lang="ja-JP" altLang="ja-JP" sz="1300">
            <a:solidFill>
              <a:schemeClr val="tx1"/>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tx1"/>
              </a:solidFill>
              <a:effectLst/>
              <a:latin typeface="+mn-lt"/>
              <a:ea typeface="+mn-ea"/>
              <a:cs typeface="+mn-cs"/>
            </a:rPr>
            <a:t>　</a:t>
          </a:r>
          <a:r>
            <a:rPr lang="ja-JP" altLang="ja-JP" sz="1300" b="0" i="0" baseline="0">
              <a:solidFill>
                <a:schemeClr val="tx1"/>
              </a:solidFill>
              <a:effectLst/>
              <a:latin typeface="+mn-lt"/>
              <a:ea typeface="+mn-ea"/>
              <a:cs typeface="+mn-cs"/>
            </a:rPr>
            <a:t>扶助費及び繰出金が増加傾向にあるため、より一層の歳出削減に努める。</a:t>
          </a:r>
          <a:endParaRPr lang="ja-JP" altLang="ja-JP" sz="13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132714</xdr:rowOff>
    </xdr:to>
    <xdr:cxnSp macro="">
      <xdr:nvCxnSpPr>
        <xdr:cNvPr id="426" name="直線コネクタ 425"/>
        <xdr:cNvCxnSpPr/>
      </xdr:nvCxnSpPr>
      <xdr:spPr>
        <a:xfrm>
          <a:off x="15671800" y="1345438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27"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98425</xdr:rowOff>
    </xdr:from>
    <xdr:to>
      <xdr:col>78</xdr:col>
      <xdr:colOff>69850</xdr:colOff>
      <xdr:row>78</xdr:row>
      <xdr:rowOff>81280</xdr:rowOff>
    </xdr:to>
    <xdr:cxnSp macro="">
      <xdr:nvCxnSpPr>
        <xdr:cNvPr id="429" name="直線コネクタ 428"/>
        <xdr:cNvCxnSpPr/>
      </xdr:nvCxnSpPr>
      <xdr:spPr>
        <a:xfrm>
          <a:off x="14782800" y="1330007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31" name="テキスト ボックス 430"/>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98425</xdr:rowOff>
    </xdr:from>
    <xdr:to>
      <xdr:col>73</xdr:col>
      <xdr:colOff>180975</xdr:colOff>
      <xdr:row>78</xdr:row>
      <xdr:rowOff>144145</xdr:rowOff>
    </xdr:to>
    <xdr:cxnSp macro="">
      <xdr:nvCxnSpPr>
        <xdr:cNvPr id="432" name="直線コネクタ 431"/>
        <xdr:cNvCxnSpPr/>
      </xdr:nvCxnSpPr>
      <xdr:spPr>
        <a:xfrm flipV="1">
          <a:off x="13893800" y="133000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3" name="フローチャート: 判断 432"/>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90822</xdr:rowOff>
    </xdr:from>
    <xdr:ext cx="762000" cy="259045"/>
    <xdr:sp macro="" textlink="">
      <xdr:nvSpPr>
        <xdr:cNvPr id="434" name="テキスト ボックス 433"/>
        <xdr:cNvSpPr txBox="1"/>
      </xdr:nvSpPr>
      <xdr:spPr>
        <a:xfrm>
          <a:off x="14401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144145</xdr:rowOff>
    </xdr:from>
    <xdr:to>
      <xdr:col>69</xdr:col>
      <xdr:colOff>92075</xdr:colOff>
      <xdr:row>78</xdr:row>
      <xdr:rowOff>144145</xdr:rowOff>
    </xdr:to>
    <xdr:cxnSp macro="">
      <xdr:nvCxnSpPr>
        <xdr:cNvPr id="435" name="直線コネクタ 434"/>
        <xdr:cNvCxnSpPr/>
      </xdr:nvCxnSpPr>
      <xdr:spPr>
        <a:xfrm>
          <a:off x="13004800" y="13517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36" name="フローチャート: 判断 435"/>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37" name="テキスト ボックス 436"/>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167639</xdr:rowOff>
    </xdr:from>
    <xdr:to>
      <xdr:col>65</xdr:col>
      <xdr:colOff>53975</xdr:colOff>
      <xdr:row>78</xdr:row>
      <xdr:rowOff>97789</xdr:rowOff>
    </xdr:to>
    <xdr:sp macro="" textlink="">
      <xdr:nvSpPr>
        <xdr:cNvPr id="438" name="フローチャート: 判断 437"/>
        <xdr:cNvSpPr/>
      </xdr:nvSpPr>
      <xdr:spPr>
        <a:xfrm>
          <a:off x="12954000" y="133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107966</xdr:rowOff>
    </xdr:from>
    <xdr:ext cx="762000" cy="259045"/>
    <xdr:sp macro="" textlink="">
      <xdr:nvSpPr>
        <xdr:cNvPr id="439" name="テキスト ボックス 438"/>
        <xdr:cNvSpPr txBox="1"/>
      </xdr:nvSpPr>
      <xdr:spPr>
        <a:xfrm>
          <a:off x="12623800" y="131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81914</xdr:rowOff>
    </xdr:from>
    <xdr:to>
      <xdr:col>82</xdr:col>
      <xdr:colOff>158750</xdr:colOff>
      <xdr:row>79</xdr:row>
      <xdr:rowOff>12064</xdr:rowOff>
    </xdr:to>
    <xdr:sp macro="" textlink="">
      <xdr:nvSpPr>
        <xdr:cNvPr id="445" name="楕円 444"/>
        <xdr:cNvSpPr/>
      </xdr:nvSpPr>
      <xdr:spPr>
        <a:xfrm>
          <a:off x="164592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53991</xdr:rowOff>
    </xdr:from>
    <xdr:ext cx="762000" cy="259045"/>
    <xdr:sp macro="" textlink="">
      <xdr:nvSpPr>
        <xdr:cNvPr id="446" name="公債費以外該当値テキスト"/>
        <xdr:cNvSpPr txBox="1"/>
      </xdr:nvSpPr>
      <xdr:spPr>
        <a:xfrm>
          <a:off x="165989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7" name="楕円 446"/>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8" name="テキスト ボックス 447"/>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47625</xdr:rowOff>
    </xdr:from>
    <xdr:to>
      <xdr:col>74</xdr:col>
      <xdr:colOff>31750</xdr:colOff>
      <xdr:row>77</xdr:row>
      <xdr:rowOff>149225</xdr:rowOff>
    </xdr:to>
    <xdr:sp macro="" textlink="">
      <xdr:nvSpPr>
        <xdr:cNvPr id="449" name="楕円 448"/>
        <xdr:cNvSpPr/>
      </xdr:nvSpPr>
      <xdr:spPr>
        <a:xfrm>
          <a:off x="14732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134002</xdr:rowOff>
    </xdr:from>
    <xdr:ext cx="762000" cy="259045"/>
    <xdr:sp macro="" textlink="">
      <xdr:nvSpPr>
        <xdr:cNvPr id="450" name="テキスト ボックス 449"/>
        <xdr:cNvSpPr txBox="1"/>
      </xdr:nvSpPr>
      <xdr:spPr>
        <a:xfrm>
          <a:off x="14401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93345</xdr:rowOff>
    </xdr:from>
    <xdr:to>
      <xdr:col>69</xdr:col>
      <xdr:colOff>142875</xdr:colOff>
      <xdr:row>79</xdr:row>
      <xdr:rowOff>23495</xdr:rowOff>
    </xdr:to>
    <xdr:sp macro="" textlink="">
      <xdr:nvSpPr>
        <xdr:cNvPr id="451" name="楕円 450"/>
        <xdr:cNvSpPr/>
      </xdr:nvSpPr>
      <xdr:spPr>
        <a:xfrm>
          <a:off x="138430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8272</xdr:rowOff>
    </xdr:from>
    <xdr:ext cx="762000" cy="259045"/>
    <xdr:sp macro="" textlink="">
      <xdr:nvSpPr>
        <xdr:cNvPr id="452" name="テキスト ボックス 451"/>
        <xdr:cNvSpPr txBox="1"/>
      </xdr:nvSpPr>
      <xdr:spPr>
        <a:xfrm>
          <a:off x="13512800" y="1355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93345</xdr:rowOff>
    </xdr:from>
    <xdr:to>
      <xdr:col>65</xdr:col>
      <xdr:colOff>53975</xdr:colOff>
      <xdr:row>79</xdr:row>
      <xdr:rowOff>23495</xdr:rowOff>
    </xdr:to>
    <xdr:sp macro="" textlink="">
      <xdr:nvSpPr>
        <xdr:cNvPr id="453" name="楕円 452"/>
        <xdr:cNvSpPr/>
      </xdr:nvSpPr>
      <xdr:spPr>
        <a:xfrm>
          <a:off x="129540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8272</xdr:rowOff>
    </xdr:from>
    <xdr:ext cx="762000" cy="259045"/>
    <xdr:sp macro="" textlink="">
      <xdr:nvSpPr>
        <xdr:cNvPr id="454" name="テキスト ボックス 453"/>
        <xdr:cNvSpPr txBox="1"/>
      </xdr:nvSpPr>
      <xdr:spPr>
        <a:xfrm>
          <a:off x="12623800" y="1355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73159</xdr:rowOff>
    </xdr:from>
    <xdr:to>
      <xdr:col>29</xdr:col>
      <xdr:colOff>127000</xdr:colOff>
      <xdr:row>18</xdr:row>
      <xdr:rowOff>95089</xdr:rowOff>
    </xdr:to>
    <xdr:cxnSp macro="">
      <xdr:nvCxnSpPr>
        <xdr:cNvPr id="52" name="直線コネクタ 51"/>
        <xdr:cNvCxnSpPr/>
      </xdr:nvCxnSpPr>
      <xdr:spPr bwMode="auto">
        <a:xfrm flipV="1">
          <a:off x="5003800" y="3206884"/>
          <a:ext cx="647700" cy="21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86615</xdr:rowOff>
    </xdr:from>
    <xdr:ext cx="762000" cy="259045"/>
    <xdr:sp macro="" textlink="">
      <xdr:nvSpPr>
        <xdr:cNvPr id="53" name="人口1人当たり決算額の推移平均値テキスト130"/>
        <xdr:cNvSpPr txBox="1"/>
      </xdr:nvSpPr>
      <xdr:spPr>
        <a:xfrm>
          <a:off x="5740400" y="270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95089</xdr:rowOff>
    </xdr:from>
    <xdr:to>
      <xdr:col>26</xdr:col>
      <xdr:colOff>50800</xdr:colOff>
      <xdr:row>18</xdr:row>
      <xdr:rowOff>126456</xdr:rowOff>
    </xdr:to>
    <xdr:cxnSp macro="">
      <xdr:nvCxnSpPr>
        <xdr:cNvPr id="55" name="直線コネクタ 54"/>
        <xdr:cNvCxnSpPr/>
      </xdr:nvCxnSpPr>
      <xdr:spPr bwMode="auto">
        <a:xfrm flipV="1">
          <a:off x="4305300" y="3228814"/>
          <a:ext cx="698500" cy="31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88547</xdr:rowOff>
    </xdr:from>
    <xdr:ext cx="736600" cy="259045"/>
    <xdr:sp macro="" textlink="">
      <xdr:nvSpPr>
        <xdr:cNvPr id="57" name="テキスト ボックス 56"/>
        <xdr:cNvSpPr txBox="1"/>
      </xdr:nvSpPr>
      <xdr:spPr>
        <a:xfrm>
          <a:off x="4622800" y="270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126456</xdr:rowOff>
    </xdr:from>
    <xdr:to>
      <xdr:col>22</xdr:col>
      <xdr:colOff>114300</xdr:colOff>
      <xdr:row>19</xdr:row>
      <xdr:rowOff>8678</xdr:rowOff>
    </xdr:to>
    <xdr:cxnSp macro="">
      <xdr:nvCxnSpPr>
        <xdr:cNvPr id="58" name="直線コネクタ 57"/>
        <xdr:cNvCxnSpPr/>
      </xdr:nvCxnSpPr>
      <xdr:spPr bwMode="auto">
        <a:xfrm flipV="1">
          <a:off x="3606800" y="3260181"/>
          <a:ext cx="698500" cy="53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8678</xdr:rowOff>
    </xdr:from>
    <xdr:to>
      <xdr:col>18</xdr:col>
      <xdr:colOff>177800</xdr:colOff>
      <xdr:row>19</xdr:row>
      <xdr:rowOff>21528</xdr:rowOff>
    </xdr:to>
    <xdr:cxnSp macro="">
      <xdr:nvCxnSpPr>
        <xdr:cNvPr id="61" name="直線コネクタ 60"/>
        <xdr:cNvCxnSpPr/>
      </xdr:nvCxnSpPr>
      <xdr:spPr bwMode="auto">
        <a:xfrm flipV="1">
          <a:off x="2908300" y="3313853"/>
          <a:ext cx="698500" cy="1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79738</xdr:rowOff>
    </xdr:from>
    <xdr:to>
      <xdr:col>19</xdr:col>
      <xdr:colOff>38100</xdr:colOff>
      <xdr:row>20</xdr:row>
      <xdr:rowOff>9888</xdr:rowOff>
    </xdr:to>
    <xdr:sp macro="" textlink="">
      <xdr:nvSpPr>
        <xdr:cNvPr id="62" name="フローチャート: 判断 61"/>
        <xdr:cNvSpPr/>
      </xdr:nvSpPr>
      <xdr:spPr bwMode="auto">
        <a:xfrm>
          <a:off x="3556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166115</xdr:rowOff>
    </xdr:from>
    <xdr:ext cx="762000" cy="259045"/>
    <xdr:sp macro="" textlink="">
      <xdr:nvSpPr>
        <xdr:cNvPr id="63" name="テキスト ボックス 62"/>
        <xdr:cNvSpPr txBox="1"/>
      </xdr:nvSpPr>
      <xdr:spPr>
        <a:xfrm>
          <a:off x="32258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100704</xdr:rowOff>
    </xdr:from>
    <xdr:to>
      <xdr:col>15</xdr:col>
      <xdr:colOff>101600</xdr:colOff>
      <xdr:row>20</xdr:row>
      <xdr:rowOff>30854</xdr:rowOff>
    </xdr:to>
    <xdr:sp macro="" textlink="">
      <xdr:nvSpPr>
        <xdr:cNvPr id="64" name="フローチャート: 判断 63"/>
        <xdr:cNvSpPr/>
      </xdr:nvSpPr>
      <xdr:spPr bwMode="auto">
        <a:xfrm>
          <a:off x="2857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15631</xdr:rowOff>
    </xdr:from>
    <xdr:ext cx="762000" cy="259045"/>
    <xdr:sp macro="" textlink="">
      <xdr:nvSpPr>
        <xdr:cNvPr id="65" name="テキスト ボックス 64"/>
        <xdr:cNvSpPr txBox="1"/>
      </xdr:nvSpPr>
      <xdr:spPr>
        <a:xfrm>
          <a:off x="2527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22359</xdr:rowOff>
    </xdr:from>
    <xdr:to>
      <xdr:col>29</xdr:col>
      <xdr:colOff>177800</xdr:colOff>
      <xdr:row>18</xdr:row>
      <xdr:rowOff>123959</xdr:rowOff>
    </xdr:to>
    <xdr:sp macro="" textlink="">
      <xdr:nvSpPr>
        <xdr:cNvPr id="71" name="楕円 70"/>
        <xdr:cNvSpPr/>
      </xdr:nvSpPr>
      <xdr:spPr bwMode="auto">
        <a:xfrm>
          <a:off x="5600700" y="315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165886</xdr:rowOff>
    </xdr:from>
    <xdr:ext cx="762000" cy="259045"/>
    <xdr:sp macro="" textlink="">
      <xdr:nvSpPr>
        <xdr:cNvPr id="72" name="人口1人当たり決算額の推移該当値テキスト130"/>
        <xdr:cNvSpPr txBox="1"/>
      </xdr:nvSpPr>
      <xdr:spPr>
        <a:xfrm>
          <a:off x="5740400" y="312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44289</xdr:rowOff>
    </xdr:from>
    <xdr:to>
      <xdr:col>26</xdr:col>
      <xdr:colOff>101600</xdr:colOff>
      <xdr:row>18</xdr:row>
      <xdr:rowOff>145889</xdr:rowOff>
    </xdr:to>
    <xdr:sp macro="" textlink="">
      <xdr:nvSpPr>
        <xdr:cNvPr id="73" name="楕円 72"/>
        <xdr:cNvSpPr/>
      </xdr:nvSpPr>
      <xdr:spPr bwMode="auto">
        <a:xfrm>
          <a:off x="4953000" y="317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130665</xdr:rowOff>
    </xdr:from>
    <xdr:ext cx="736600" cy="259045"/>
    <xdr:sp macro="" textlink="">
      <xdr:nvSpPr>
        <xdr:cNvPr id="74" name="テキスト ボックス 73"/>
        <xdr:cNvSpPr txBox="1"/>
      </xdr:nvSpPr>
      <xdr:spPr>
        <a:xfrm>
          <a:off x="4622800" y="326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75656</xdr:rowOff>
    </xdr:from>
    <xdr:to>
      <xdr:col>22</xdr:col>
      <xdr:colOff>165100</xdr:colOff>
      <xdr:row>19</xdr:row>
      <xdr:rowOff>5806</xdr:rowOff>
    </xdr:to>
    <xdr:sp macro="" textlink="">
      <xdr:nvSpPr>
        <xdr:cNvPr id="75" name="楕円 74"/>
        <xdr:cNvSpPr/>
      </xdr:nvSpPr>
      <xdr:spPr bwMode="auto">
        <a:xfrm>
          <a:off x="4254500" y="3209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162033</xdr:rowOff>
    </xdr:from>
    <xdr:ext cx="762000" cy="259045"/>
    <xdr:sp macro="" textlink="">
      <xdr:nvSpPr>
        <xdr:cNvPr id="76" name="テキスト ボックス 75"/>
        <xdr:cNvSpPr txBox="1"/>
      </xdr:nvSpPr>
      <xdr:spPr>
        <a:xfrm>
          <a:off x="3924300" y="329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129328</xdr:rowOff>
    </xdr:from>
    <xdr:to>
      <xdr:col>19</xdr:col>
      <xdr:colOff>38100</xdr:colOff>
      <xdr:row>19</xdr:row>
      <xdr:rowOff>59478</xdr:rowOff>
    </xdr:to>
    <xdr:sp macro="" textlink="">
      <xdr:nvSpPr>
        <xdr:cNvPr id="77" name="楕円 76"/>
        <xdr:cNvSpPr/>
      </xdr:nvSpPr>
      <xdr:spPr bwMode="auto">
        <a:xfrm>
          <a:off x="3556000" y="326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69655</xdr:rowOff>
    </xdr:from>
    <xdr:ext cx="762000" cy="259045"/>
    <xdr:sp macro="" textlink="">
      <xdr:nvSpPr>
        <xdr:cNvPr id="78" name="テキスト ボックス 77"/>
        <xdr:cNvSpPr txBox="1"/>
      </xdr:nvSpPr>
      <xdr:spPr>
        <a:xfrm>
          <a:off x="3225800" y="303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142178</xdr:rowOff>
    </xdr:from>
    <xdr:to>
      <xdr:col>15</xdr:col>
      <xdr:colOff>101600</xdr:colOff>
      <xdr:row>19</xdr:row>
      <xdr:rowOff>72328</xdr:rowOff>
    </xdr:to>
    <xdr:sp macro="" textlink="">
      <xdr:nvSpPr>
        <xdr:cNvPr id="79" name="楕円 78"/>
        <xdr:cNvSpPr/>
      </xdr:nvSpPr>
      <xdr:spPr bwMode="auto">
        <a:xfrm>
          <a:off x="2857500" y="327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82505</xdr:rowOff>
    </xdr:from>
    <xdr:ext cx="762000" cy="259045"/>
    <xdr:sp macro="" textlink="">
      <xdr:nvSpPr>
        <xdr:cNvPr id="80" name="テキスト ボックス 79"/>
        <xdr:cNvSpPr txBox="1"/>
      </xdr:nvSpPr>
      <xdr:spPr>
        <a:xfrm>
          <a:off x="2527300" y="304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24724</xdr:rowOff>
    </xdr:from>
    <xdr:to>
      <xdr:col>29</xdr:col>
      <xdr:colOff>127000</xdr:colOff>
      <xdr:row>37</xdr:row>
      <xdr:rowOff>65255</xdr:rowOff>
    </xdr:to>
    <xdr:cxnSp macro="">
      <xdr:nvCxnSpPr>
        <xdr:cNvPr id="112" name="直線コネクタ 111"/>
        <xdr:cNvCxnSpPr/>
      </xdr:nvCxnSpPr>
      <xdr:spPr bwMode="auto">
        <a:xfrm flipV="1">
          <a:off x="5003800" y="7149424"/>
          <a:ext cx="647700" cy="4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65255</xdr:rowOff>
    </xdr:from>
    <xdr:to>
      <xdr:col>26</xdr:col>
      <xdr:colOff>50800</xdr:colOff>
      <xdr:row>37</xdr:row>
      <xdr:rowOff>74559</xdr:rowOff>
    </xdr:to>
    <xdr:cxnSp macro="">
      <xdr:nvCxnSpPr>
        <xdr:cNvPr id="115" name="直線コネクタ 114"/>
        <xdr:cNvCxnSpPr/>
      </xdr:nvCxnSpPr>
      <xdr:spPr bwMode="auto">
        <a:xfrm flipV="1">
          <a:off x="4305300" y="7189955"/>
          <a:ext cx="6985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64158</xdr:rowOff>
    </xdr:from>
    <xdr:to>
      <xdr:col>22</xdr:col>
      <xdr:colOff>114300</xdr:colOff>
      <xdr:row>37</xdr:row>
      <xdr:rowOff>74559</xdr:rowOff>
    </xdr:to>
    <xdr:cxnSp macro="">
      <xdr:nvCxnSpPr>
        <xdr:cNvPr id="118" name="直線コネクタ 117"/>
        <xdr:cNvCxnSpPr/>
      </xdr:nvCxnSpPr>
      <xdr:spPr bwMode="auto">
        <a:xfrm>
          <a:off x="3606800" y="7188858"/>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28016</xdr:rowOff>
    </xdr:from>
    <xdr:to>
      <xdr:col>18</xdr:col>
      <xdr:colOff>177800</xdr:colOff>
      <xdr:row>37</xdr:row>
      <xdr:rowOff>64158</xdr:rowOff>
    </xdr:to>
    <xdr:cxnSp macro="">
      <xdr:nvCxnSpPr>
        <xdr:cNvPr id="121" name="直線コネクタ 120"/>
        <xdr:cNvCxnSpPr/>
      </xdr:nvCxnSpPr>
      <xdr:spPr bwMode="auto">
        <a:xfrm>
          <a:off x="2908300" y="7152716"/>
          <a:ext cx="698500" cy="3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286046</xdr:rowOff>
    </xdr:from>
    <xdr:ext cx="762000" cy="259045"/>
    <xdr:sp macro="" textlink="">
      <xdr:nvSpPr>
        <xdr:cNvPr id="123" name="テキスト ボックス 122"/>
        <xdr:cNvSpPr txBox="1"/>
      </xdr:nvSpPr>
      <xdr:spPr>
        <a:xfrm>
          <a:off x="32258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245973</xdr:rowOff>
    </xdr:from>
    <xdr:ext cx="762000" cy="259045"/>
    <xdr:sp macro="" textlink="">
      <xdr:nvSpPr>
        <xdr:cNvPr id="125" name="テキスト ボックス 124"/>
        <xdr:cNvSpPr txBox="1"/>
      </xdr:nvSpPr>
      <xdr:spPr>
        <a:xfrm>
          <a:off x="2527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145374</xdr:rowOff>
    </xdr:from>
    <xdr:to>
      <xdr:col>29</xdr:col>
      <xdr:colOff>177800</xdr:colOff>
      <xdr:row>37</xdr:row>
      <xdr:rowOff>75524</xdr:rowOff>
    </xdr:to>
    <xdr:sp macro="" textlink="">
      <xdr:nvSpPr>
        <xdr:cNvPr id="131" name="楕円 130"/>
        <xdr:cNvSpPr/>
      </xdr:nvSpPr>
      <xdr:spPr bwMode="auto">
        <a:xfrm>
          <a:off x="5600700" y="7098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117451</xdr:rowOff>
    </xdr:from>
    <xdr:ext cx="762000" cy="259045"/>
    <xdr:sp macro="" textlink="">
      <xdr:nvSpPr>
        <xdr:cNvPr id="132" name="人口1人当たり決算額の推移該当値テキスト445"/>
        <xdr:cNvSpPr txBox="1"/>
      </xdr:nvSpPr>
      <xdr:spPr>
        <a:xfrm>
          <a:off x="5740400" y="707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14455</xdr:rowOff>
    </xdr:from>
    <xdr:to>
      <xdr:col>26</xdr:col>
      <xdr:colOff>101600</xdr:colOff>
      <xdr:row>37</xdr:row>
      <xdr:rowOff>116055</xdr:rowOff>
    </xdr:to>
    <xdr:sp macro="" textlink="">
      <xdr:nvSpPr>
        <xdr:cNvPr id="133" name="楕円 132"/>
        <xdr:cNvSpPr/>
      </xdr:nvSpPr>
      <xdr:spPr bwMode="auto">
        <a:xfrm>
          <a:off x="4953000" y="713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100832</xdr:rowOff>
    </xdr:from>
    <xdr:ext cx="736600" cy="259045"/>
    <xdr:sp macro="" textlink="">
      <xdr:nvSpPr>
        <xdr:cNvPr id="134" name="テキスト ボックス 133"/>
        <xdr:cNvSpPr txBox="1"/>
      </xdr:nvSpPr>
      <xdr:spPr>
        <a:xfrm>
          <a:off x="4622800" y="7225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23759</xdr:rowOff>
    </xdr:from>
    <xdr:to>
      <xdr:col>22</xdr:col>
      <xdr:colOff>165100</xdr:colOff>
      <xdr:row>37</xdr:row>
      <xdr:rowOff>125359</xdr:rowOff>
    </xdr:to>
    <xdr:sp macro="" textlink="">
      <xdr:nvSpPr>
        <xdr:cNvPr id="135" name="楕円 134"/>
        <xdr:cNvSpPr/>
      </xdr:nvSpPr>
      <xdr:spPr bwMode="auto">
        <a:xfrm>
          <a:off x="4254500" y="714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110136</xdr:rowOff>
    </xdr:from>
    <xdr:ext cx="762000" cy="259045"/>
    <xdr:sp macro="" textlink="">
      <xdr:nvSpPr>
        <xdr:cNvPr id="136" name="テキスト ボックス 135"/>
        <xdr:cNvSpPr txBox="1"/>
      </xdr:nvSpPr>
      <xdr:spPr>
        <a:xfrm>
          <a:off x="3924300" y="723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13358</xdr:rowOff>
    </xdr:from>
    <xdr:to>
      <xdr:col>19</xdr:col>
      <xdr:colOff>38100</xdr:colOff>
      <xdr:row>37</xdr:row>
      <xdr:rowOff>114958</xdr:rowOff>
    </xdr:to>
    <xdr:sp macro="" textlink="">
      <xdr:nvSpPr>
        <xdr:cNvPr id="137" name="楕円 136"/>
        <xdr:cNvSpPr/>
      </xdr:nvSpPr>
      <xdr:spPr bwMode="auto">
        <a:xfrm>
          <a:off x="3556000" y="713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99735</xdr:rowOff>
    </xdr:from>
    <xdr:ext cx="762000" cy="259045"/>
    <xdr:sp macro="" textlink="">
      <xdr:nvSpPr>
        <xdr:cNvPr id="138" name="テキスト ボックス 137"/>
        <xdr:cNvSpPr txBox="1"/>
      </xdr:nvSpPr>
      <xdr:spPr>
        <a:xfrm>
          <a:off x="3225800" y="722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148666</xdr:rowOff>
    </xdr:from>
    <xdr:to>
      <xdr:col>15</xdr:col>
      <xdr:colOff>101600</xdr:colOff>
      <xdr:row>37</xdr:row>
      <xdr:rowOff>78816</xdr:rowOff>
    </xdr:to>
    <xdr:sp macro="" textlink="">
      <xdr:nvSpPr>
        <xdr:cNvPr id="139" name="楕円 138"/>
        <xdr:cNvSpPr/>
      </xdr:nvSpPr>
      <xdr:spPr bwMode="auto">
        <a:xfrm>
          <a:off x="2857500" y="7101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63593</xdr:rowOff>
    </xdr:from>
    <xdr:ext cx="762000" cy="259045"/>
    <xdr:sp macro="" textlink="">
      <xdr:nvSpPr>
        <xdr:cNvPr id="140" name="テキスト ボックス 139"/>
        <xdr:cNvSpPr txBox="1"/>
      </xdr:nvSpPr>
      <xdr:spPr>
        <a:xfrm>
          <a:off x="25273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19,421
19,284
38.64
7,320,905
6,750,214
564,049
4,720,440
5,795,747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29988</xdr:rowOff>
    </xdr:from>
    <xdr:to>
      <xdr:col>24</xdr:col>
      <xdr:colOff>63500</xdr:colOff>
      <xdr:row>37</xdr:row>
      <xdr:rowOff>64229</xdr:rowOff>
    </xdr:to>
    <xdr:cxnSp macro="">
      <xdr:nvCxnSpPr>
        <xdr:cNvPr id="63" name="直線コネクタ 62"/>
        <xdr:cNvCxnSpPr/>
      </xdr:nvCxnSpPr>
      <xdr:spPr>
        <a:xfrm flipV="1">
          <a:off x="3797300" y="6373638"/>
          <a:ext cx="838200" cy="3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64229</xdr:rowOff>
    </xdr:from>
    <xdr:to>
      <xdr:col>19</xdr:col>
      <xdr:colOff>177800</xdr:colOff>
      <xdr:row>37</xdr:row>
      <xdr:rowOff>70189</xdr:rowOff>
    </xdr:to>
    <xdr:cxnSp macro="">
      <xdr:nvCxnSpPr>
        <xdr:cNvPr id="66" name="直線コネクタ 65"/>
        <xdr:cNvCxnSpPr/>
      </xdr:nvCxnSpPr>
      <xdr:spPr>
        <a:xfrm flipV="1">
          <a:off x="2908300" y="6407879"/>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30205</xdr:rowOff>
    </xdr:from>
    <xdr:ext cx="534377" cy="259045"/>
    <xdr:sp macro="" textlink="">
      <xdr:nvSpPr>
        <xdr:cNvPr id="68" name="テキスト ボックス 67"/>
        <xdr:cNvSpPr txBox="1"/>
      </xdr:nvSpPr>
      <xdr:spPr>
        <a:xfrm>
          <a:off x="3530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70189</xdr:rowOff>
    </xdr:from>
    <xdr:to>
      <xdr:col>15</xdr:col>
      <xdr:colOff>50800</xdr:colOff>
      <xdr:row>37</xdr:row>
      <xdr:rowOff>75071</xdr:rowOff>
    </xdr:to>
    <xdr:cxnSp macro="">
      <xdr:nvCxnSpPr>
        <xdr:cNvPr id="69" name="直線コネクタ 68"/>
        <xdr:cNvCxnSpPr/>
      </xdr:nvCxnSpPr>
      <xdr:spPr>
        <a:xfrm flipV="1">
          <a:off x="2019300" y="6413839"/>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72202</xdr:rowOff>
    </xdr:from>
    <xdr:ext cx="534377" cy="259045"/>
    <xdr:sp macro="" textlink="">
      <xdr:nvSpPr>
        <xdr:cNvPr id="71" name="テキスト ボックス 70"/>
        <xdr:cNvSpPr txBox="1"/>
      </xdr:nvSpPr>
      <xdr:spPr>
        <a:xfrm>
          <a:off x="2641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75071</xdr:rowOff>
    </xdr:from>
    <xdr:to>
      <xdr:col>10</xdr:col>
      <xdr:colOff>114300</xdr:colOff>
      <xdr:row>37</xdr:row>
      <xdr:rowOff>103630</xdr:rowOff>
    </xdr:to>
    <xdr:cxnSp macro="">
      <xdr:nvCxnSpPr>
        <xdr:cNvPr id="72" name="直線コネクタ 71"/>
        <xdr:cNvCxnSpPr/>
      </xdr:nvCxnSpPr>
      <xdr:spPr>
        <a:xfrm flipV="1">
          <a:off x="1130300" y="6418721"/>
          <a:ext cx="8890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75625</xdr:rowOff>
    </xdr:from>
    <xdr:to>
      <xdr:col>10</xdr:col>
      <xdr:colOff>165100</xdr:colOff>
      <xdr:row>38</xdr:row>
      <xdr:rowOff>5775</xdr:rowOff>
    </xdr:to>
    <xdr:sp macro="" textlink="">
      <xdr:nvSpPr>
        <xdr:cNvPr id="73" name="フローチャート: 判断 72"/>
        <xdr:cNvSpPr/>
      </xdr:nvSpPr>
      <xdr:spPr>
        <a:xfrm>
          <a:off x="1968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168352</xdr:rowOff>
    </xdr:from>
    <xdr:ext cx="534377" cy="259045"/>
    <xdr:sp macro="" textlink="">
      <xdr:nvSpPr>
        <xdr:cNvPr id="74" name="テキスト ボックス 73"/>
        <xdr:cNvSpPr txBox="1"/>
      </xdr:nvSpPr>
      <xdr:spPr>
        <a:xfrm>
          <a:off x="1752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84998</xdr:rowOff>
    </xdr:from>
    <xdr:to>
      <xdr:col>6</xdr:col>
      <xdr:colOff>38100</xdr:colOff>
      <xdr:row>38</xdr:row>
      <xdr:rowOff>15148</xdr:rowOff>
    </xdr:to>
    <xdr:sp macro="" textlink="">
      <xdr:nvSpPr>
        <xdr:cNvPr id="75" name="フローチャート: 判断 74"/>
        <xdr:cNvSpPr/>
      </xdr:nvSpPr>
      <xdr:spPr>
        <a:xfrm>
          <a:off x="1079500" y="642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6274</xdr:rowOff>
    </xdr:from>
    <xdr:ext cx="534377" cy="259045"/>
    <xdr:sp macro="" textlink="">
      <xdr:nvSpPr>
        <xdr:cNvPr id="76" name="テキスト ボックス 75"/>
        <xdr:cNvSpPr txBox="1"/>
      </xdr:nvSpPr>
      <xdr:spPr>
        <a:xfrm>
          <a:off x="863111" y="65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150638</xdr:rowOff>
    </xdr:from>
    <xdr:to>
      <xdr:col>24</xdr:col>
      <xdr:colOff>114300</xdr:colOff>
      <xdr:row>37</xdr:row>
      <xdr:rowOff>80788</xdr:rowOff>
    </xdr:to>
    <xdr:sp macro="" textlink="">
      <xdr:nvSpPr>
        <xdr:cNvPr id="82" name="楕円 81"/>
        <xdr:cNvSpPr/>
      </xdr:nvSpPr>
      <xdr:spPr>
        <a:xfrm>
          <a:off x="4584700" y="63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129065</xdr:rowOff>
    </xdr:from>
    <xdr:ext cx="534377" cy="259045"/>
    <xdr:sp macro="" textlink="">
      <xdr:nvSpPr>
        <xdr:cNvPr id="83" name="人件費該当値テキスト"/>
        <xdr:cNvSpPr txBox="1"/>
      </xdr:nvSpPr>
      <xdr:spPr>
        <a:xfrm>
          <a:off x="4686300" y="630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13429</xdr:rowOff>
    </xdr:from>
    <xdr:to>
      <xdr:col>20</xdr:col>
      <xdr:colOff>38100</xdr:colOff>
      <xdr:row>37</xdr:row>
      <xdr:rowOff>115029</xdr:rowOff>
    </xdr:to>
    <xdr:sp macro="" textlink="">
      <xdr:nvSpPr>
        <xdr:cNvPr id="84" name="楕円 83"/>
        <xdr:cNvSpPr/>
      </xdr:nvSpPr>
      <xdr:spPr>
        <a:xfrm>
          <a:off x="3746500" y="63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106156</xdr:rowOff>
    </xdr:from>
    <xdr:ext cx="534377" cy="259045"/>
    <xdr:sp macro="" textlink="">
      <xdr:nvSpPr>
        <xdr:cNvPr id="85" name="テキスト ボックス 84"/>
        <xdr:cNvSpPr txBox="1"/>
      </xdr:nvSpPr>
      <xdr:spPr>
        <a:xfrm>
          <a:off x="3530111" y="64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19389</xdr:rowOff>
    </xdr:from>
    <xdr:to>
      <xdr:col>15</xdr:col>
      <xdr:colOff>101600</xdr:colOff>
      <xdr:row>37</xdr:row>
      <xdr:rowOff>120989</xdr:rowOff>
    </xdr:to>
    <xdr:sp macro="" textlink="">
      <xdr:nvSpPr>
        <xdr:cNvPr id="86" name="楕円 85"/>
        <xdr:cNvSpPr/>
      </xdr:nvSpPr>
      <xdr:spPr>
        <a:xfrm>
          <a:off x="2857500" y="63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112116</xdr:rowOff>
    </xdr:from>
    <xdr:ext cx="534377" cy="259045"/>
    <xdr:sp macro="" textlink="">
      <xdr:nvSpPr>
        <xdr:cNvPr id="87" name="テキスト ボックス 86"/>
        <xdr:cNvSpPr txBox="1"/>
      </xdr:nvSpPr>
      <xdr:spPr>
        <a:xfrm>
          <a:off x="2641111" y="645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24271</xdr:rowOff>
    </xdr:from>
    <xdr:to>
      <xdr:col>10</xdr:col>
      <xdr:colOff>165100</xdr:colOff>
      <xdr:row>37</xdr:row>
      <xdr:rowOff>125871</xdr:rowOff>
    </xdr:to>
    <xdr:sp macro="" textlink="">
      <xdr:nvSpPr>
        <xdr:cNvPr id="88" name="楕円 87"/>
        <xdr:cNvSpPr/>
      </xdr:nvSpPr>
      <xdr:spPr>
        <a:xfrm>
          <a:off x="1968500" y="636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142398</xdr:rowOff>
    </xdr:from>
    <xdr:ext cx="534377" cy="259045"/>
    <xdr:sp macro="" textlink="">
      <xdr:nvSpPr>
        <xdr:cNvPr id="89" name="テキスト ボックス 88"/>
        <xdr:cNvSpPr txBox="1"/>
      </xdr:nvSpPr>
      <xdr:spPr>
        <a:xfrm>
          <a:off x="1752111" y="61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52830</xdr:rowOff>
    </xdr:from>
    <xdr:to>
      <xdr:col>6</xdr:col>
      <xdr:colOff>38100</xdr:colOff>
      <xdr:row>37</xdr:row>
      <xdr:rowOff>154430</xdr:rowOff>
    </xdr:to>
    <xdr:sp macro="" textlink="">
      <xdr:nvSpPr>
        <xdr:cNvPr id="90" name="楕円 89"/>
        <xdr:cNvSpPr/>
      </xdr:nvSpPr>
      <xdr:spPr>
        <a:xfrm>
          <a:off x="1079500" y="6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170957</xdr:rowOff>
    </xdr:from>
    <xdr:ext cx="534377" cy="259045"/>
    <xdr:sp macro="" textlink="">
      <xdr:nvSpPr>
        <xdr:cNvPr id="91" name="テキスト ボックス 90"/>
        <xdr:cNvSpPr txBox="1"/>
      </xdr:nvSpPr>
      <xdr:spPr>
        <a:xfrm>
          <a:off x="863111" y="61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141967</xdr:rowOff>
    </xdr:from>
    <xdr:to>
      <xdr:col>24</xdr:col>
      <xdr:colOff>63500</xdr:colOff>
      <xdr:row>57</xdr:row>
      <xdr:rowOff>167170</xdr:rowOff>
    </xdr:to>
    <xdr:cxnSp macro="">
      <xdr:nvCxnSpPr>
        <xdr:cNvPr id="121" name="直線コネクタ 120"/>
        <xdr:cNvCxnSpPr/>
      </xdr:nvCxnSpPr>
      <xdr:spPr>
        <a:xfrm flipV="1">
          <a:off x="3797300" y="9914617"/>
          <a:ext cx="8382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141743</xdr:rowOff>
    </xdr:from>
    <xdr:ext cx="534377" cy="259045"/>
    <xdr:sp macro="" textlink="">
      <xdr:nvSpPr>
        <xdr:cNvPr id="122" name="物件費平均値テキスト"/>
        <xdr:cNvSpPr txBox="1"/>
      </xdr:nvSpPr>
      <xdr:spPr>
        <a:xfrm>
          <a:off x="4686300" y="9228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167170</xdr:rowOff>
    </xdr:from>
    <xdr:to>
      <xdr:col>19</xdr:col>
      <xdr:colOff>177800</xdr:colOff>
      <xdr:row>58</xdr:row>
      <xdr:rowOff>60490</xdr:rowOff>
    </xdr:to>
    <xdr:cxnSp macro="">
      <xdr:nvCxnSpPr>
        <xdr:cNvPr id="124" name="直線コネクタ 123"/>
        <xdr:cNvCxnSpPr/>
      </xdr:nvCxnSpPr>
      <xdr:spPr>
        <a:xfrm flipV="1">
          <a:off x="2908300" y="99398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26205</xdr:rowOff>
    </xdr:from>
    <xdr:ext cx="534377" cy="259045"/>
    <xdr:sp macro="" textlink="">
      <xdr:nvSpPr>
        <xdr:cNvPr id="126" name="テキスト ボックス 125"/>
        <xdr:cNvSpPr txBox="1"/>
      </xdr:nvSpPr>
      <xdr:spPr>
        <a:xfrm>
          <a:off x="3530111" y="91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49326</xdr:rowOff>
    </xdr:from>
    <xdr:to>
      <xdr:col>15</xdr:col>
      <xdr:colOff>50800</xdr:colOff>
      <xdr:row>58</xdr:row>
      <xdr:rowOff>60490</xdr:rowOff>
    </xdr:to>
    <xdr:cxnSp macro="">
      <xdr:nvCxnSpPr>
        <xdr:cNvPr id="127" name="直線コネクタ 126"/>
        <xdr:cNvCxnSpPr/>
      </xdr:nvCxnSpPr>
      <xdr:spPr>
        <a:xfrm>
          <a:off x="2019300" y="9993426"/>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125093</xdr:rowOff>
    </xdr:from>
    <xdr:ext cx="534377" cy="259045"/>
    <xdr:sp macro="" textlink="">
      <xdr:nvSpPr>
        <xdr:cNvPr id="129" name="テキスト ボックス 128"/>
        <xdr:cNvSpPr txBox="1"/>
      </xdr:nvSpPr>
      <xdr:spPr>
        <a:xfrm>
          <a:off x="2641111" y="92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99371</xdr:rowOff>
    </xdr:from>
    <xdr:to>
      <xdr:col>10</xdr:col>
      <xdr:colOff>114300</xdr:colOff>
      <xdr:row>58</xdr:row>
      <xdr:rowOff>49326</xdr:rowOff>
    </xdr:to>
    <xdr:cxnSp macro="">
      <xdr:nvCxnSpPr>
        <xdr:cNvPr id="130" name="直線コネクタ 129"/>
        <xdr:cNvCxnSpPr/>
      </xdr:nvCxnSpPr>
      <xdr:spPr>
        <a:xfrm>
          <a:off x="1130300" y="9872021"/>
          <a:ext cx="889000" cy="12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57144</xdr:rowOff>
    </xdr:from>
    <xdr:to>
      <xdr:col>10</xdr:col>
      <xdr:colOff>165100</xdr:colOff>
      <xdr:row>57</xdr:row>
      <xdr:rowOff>158744</xdr:rowOff>
    </xdr:to>
    <xdr:sp macro="" textlink="">
      <xdr:nvSpPr>
        <xdr:cNvPr id="131" name="フローチャート: 判断 130"/>
        <xdr:cNvSpPr/>
      </xdr:nvSpPr>
      <xdr:spPr>
        <a:xfrm>
          <a:off x="1968500" y="98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3821</xdr:rowOff>
    </xdr:from>
    <xdr:ext cx="534377" cy="259045"/>
    <xdr:sp macro="" textlink="">
      <xdr:nvSpPr>
        <xdr:cNvPr id="132" name="テキスト ボックス 131"/>
        <xdr:cNvSpPr txBox="1"/>
      </xdr:nvSpPr>
      <xdr:spPr>
        <a:xfrm>
          <a:off x="1752111" y="96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114008</xdr:rowOff>
    </xdr:from>
    <xdr:to>
      <xdr:col>6</xdr:col>
      <xdr:colOff>38100</xdr:colOff>
      <xdr:row>58</xdr:row>
      <xdr:rowOff>44158</xdr:rowOff>
    </xdr:to>
    <xdr:sp macro="" textlink="">
      <xdr:nvSpPr>
        <xdr:cNvPr id="133" name="フローチャート: 判断 132"/>
        <xdr:cNvSpPr/>
      </xdr:nvSpPr>
      <xdr:spPr>
        <a:xfrm>
          <a:off x="1079500" y="988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35285</xdr:rowOff>
    </xdr:from>
    <xdr:ext cx="534377" cy="259045"/>
    <xdr:sp macro="" textlink="">
      <xdr:nvSpPr>
        <xdr:cNvPr id="134" name="テキスト ボックス 133"/>
        <xdr:cNvSpPr txBox="1"/>
      </xdr:nvSpPr>
      <xdr:spPr>
        <a:xfrm>
          <a:off x="863111" y="997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91167</xdr:rowOff>
    </xdr:from>
    <xdr:to>
      <xdr:col>24</xdr:col>
      <xdr:colOff>114300</xdr:colOff>
      <xdr:row>58</xdr:row>
      <xdr:rowOff>21317</xdr:rowOff>
    </xdr:to>
    <xdr:sp macro="" textlink="">
      <xdr:nvSpPr>
        <xdr:cNvPr id="140" name="楕円 139"/>
        <xdr:cNvSpPr/>
      </xdr:nvSpPr>
      <xdr:spPr>
        <a:xfrm>
          <a:off x="4584700" y="98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69594</xdr:rowOff>
    </xdr:from>
    <xdr:ext cx="534377" cy="259045"/>
    <xdr:sp macro="" textlink="">
      <xdr:nvSpPr>
        <xdr:cNvPr id="141" name="物件費該当値テキスト"/>
        <xdr:cNvSpPr txBox="1"/>
      </xdr:nvSpPr>
      <xdr:spPr>
        <a:xfrm>
          <a:off x="4686300" y="98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116370</xdr:rowOff>
    </xdr:from>
    <xdr:to>
      <xdr:col>20</xdr:col>
      <xdr:colOff>38100</xdr:colOff>
      <xdr:row>58</xdr:row>
      <xdr:rowOff>46520</xdr:rowOff>
    </xdr:to>
    <xdr:sp macro="" textlink="">
      <xdr:nvSpPr>
        <xdr:cNvPr id="142" name="楕円 141"/>
        <xdr:cNvSpPr/>
      </xdr:nvSpPr>
      <xdr:spPr>
        <a:xfrm>
          <a:off x="3746500" y="98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37647</xdr:rowOff>
    </xdr:from>
    <xdr:ext cx="534377" cy="259045"/>
    <xdr:sp macro="" textlink="">
      <xdr:nvSpPr>
        <xdr:cNvPr id="143" name="テキスト ボックス 142"/>
        <xdr:cNvSpPr txBox="1"/>
      </xdr:nvSpPr>
      <xdr:spPr>
        <a:xfrm>
          <a:off x="3530111" y="99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9690</xdr:rowOff>
    </xdr:from>
    <xdr:to>
      <xdr:col>15</xdr:col>
      <xdr:colOff>101600</xdr:colOff>
      <xdr:row>58</xdr:row>
      <xdr:rowOff>111290</xdr:rowOff>
    </xdr:to>
    <xdr:sp macro="" textlink="">
      <xdr:nvSpPr>
        <xdr:cNvPr id="144" name="楕円 143"/>
        <xdr:cNvSpPr/>
      </xdr:nvSpPr>
      <xdr:spPr>
        <a:xfrm>
          <a:off x="2857500" y="99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102417</xdr:rowOff>
    </xdr:from>
    <xdr:ext cx="534377" cy="259045"/>
    <xdr:sp macro="" textlink="">
      <xdr:nvSpPr>
        <xdr:cNvPr id="145" name="テキスト ボックス 144"/>
        <xdr:cNvSpPr txBox="1"/>
      </xdr:nvSpPr>
      <xdr:spPr>
        <a:xfrm>
          <a:off x="2641111" y="1004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169976</xdr:rowOff>
    </xdr:from>
    <xdr:to>
      <xdr:col>10</xdr:col>
      <xdr:colOff>165100</xdr:colOff>
      <xdr:row>58</xdr:row>
      <xdr:rowOff>100126</xdr:rowOff>
    </xdr:to>
    <xdr:sp macro="" textlink="">
      <xdr:nvSpPr>
        <xdr:cNvPr id="146" name="楕円 145"/>
        <xdr:cNvSpPr/>
      </xdr:nvSpPr>
      <xdr:spPr>
        <a:xfrm>
          <a:off x="1968500" y="99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91253</xdr:rowOff>
    </xdr:from>
    <xdr:ext cx="534377" cy="259045"/>
    <xdr:sp macro="" textlink="">
      <xdr:nvSpPr>
        <xdr:cNvPr id="147" name="テキスト ボックス 146"/>
        <xdr:cNvSpPr txBox="1"/>
      </xdr:nvSpPr>
      <xdr:spPr>
        <a:xfrm>
          <a:off x="1752111" y="1003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48571</xdr:rowOff>
    </xdr:from>
    <xdr:to>
      <xdr:col>6</xdr:col>
      <xdr:colOff>38100</xdr:colOff>
      <xdr:row>57</xdr:row>
      <xdr:rowOff>150171</xdr:rowOff>
    </xdr:to>
    <xdr:sp macro="" textlink="">
      <xdr:nvSpPr>
        <xdr:cNvPr id="148" name="楕円 147"/>
        <xdr:cNvSpPr/>
      </xdr:nvSpPr>
      <xdr:spPr>
        <a:xfrm>
          <a:off x="1079500" y="98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166698</xdr:rowOff>
    </xdr:from>
    <xdr:ext cx="534377" cy="259045"/>
    <xdr:sp macro="" textlink="">
      <xdr:nvSpPr>
        <xdr:cNvPr id="149" name="テキスト ボックス 148"/>
        <xdr:cNvSpPr txBox="1"/>
      </xdr:nvSpPr>
      <xdr:spPr>
        <a:xfrm>
          <a:off x="863111" y="959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94971</xdr:rowOff>
    </xdr:from>
    <xdr:to>
      <xdr:col>24</xdr:col>
      <xdr:colOff>63500</xdr:colOff>
      <xdr:row>78</xdr:row>
      <xdr:rowOff>100609</xdr:rowOff>
    </xdr:to>
    <xdr:cxnSp macro="">
      <xdr:nvCxnSpPr>
        <xdr:cNvPr id="178" name="直線コネクタ 177"/>
        <xdr:cNvCxnSpPr/>
      </xdr:nvCxnSpPr>
      <xdr:spPr>
        <a:xfrm flipV="1">
          <a:off x="3797300" y="13468071"/>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97447</xdr:rowOff>
    </xdr:from>
    <xdr:to>
      <xdr:col>19</xdr:col>
      <xdr:colOff>177800</xdr:colOff>
      <xdr:row>78</xdr:row>
      <xdr:rowOff>100609</xdr:rowOff>
    </xdr:to>
    <xdr:cxnSp macro="">
      <xdr:nvCxnSpPr>
        <xdr:cNvPr id="181" name="直線コネクタ 180"/>
        <xdr:cNvCxnSpPr/>
      </xdr:nvCxnSpPr>
      <xdr:spPr>
        <a:xfrm>
          <a:off x="2908300" y="13470547"/>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97447</xdr:rowOff>
    </xdr:from>
    <xdr:to>
      <xdr:col>15</xdr:col>
      <xdr:colOff>50800</xdr:colOff>
      <xdr:row>78</xdr:row>
      <xdr:rowOff>115582</xdr:rowOff>
    </xdr:to>
    <xdr:cxnSp macro="">
      <xdr:nvCxnSpPr>
        <xdr:cNvPr id="184" name="直線コネクタ 183"/>
        <xdr:cNvCxnSpPr/>
      </xdr:nvCxnSpPr>
      <xdr:spPr>
        <a:xfrm flipV="1">
          <a:off x="2019300" y="13470547"/>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115582</xdr:rowOff>
    </xdr:from>
    <xdr:to>
      <xdr:col>10</xdr:col>
      <xdr:colOff>114300</xdr:colOff>
      <xdr:row>78</xdr:row>
      <xdr:rowOff>132462</xdr:rowOff>
    </xdr:to>
    <xdr:cxnSp macro="">
      <xdr:nvCxnSpPr>
        <xdr:cNvPr id="187" name="直線コネクタ 186"/>
        <xdr:cNvCxnSpPr/>
      </xdr:nvCxnSpPr>
      <xdr:spPr>
        <a:xfrm flipV="1">
          <a:off x="1130300" y="13488682"/>
          <a:ext cx="8890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22606</xdr:rowOff>
    </xdr:from>
    <xdr:to>
      <xdr:col>10</xdr:col>
      <xdr:colOff>165100</xdr:colOff>
      <xdr:row>78</xdr:row>
      <xdr:rowOff>124206</xdr:rowOff>
    </xdr:to>
    <xdr:sp macro="" textlink="">
      <xdr:nvSpPr>
        <xdr:cNvPr id="188" name="フローチャート: 判断 187"/>
        <xdr:cNvSpPr/>
      </xdr:nvSpPr>
      <xdr:spPr>
        <a:xfrm>
          <a:off x="1968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140733</xdr:rowOff>
    </xdr:from>
    <xdr:ext cx="469744" cy="259045"/>
    <xdr:sp macro="" textlink="">
      <xdr:nvSpPr>
        <xdr:cNvPr id="189" name="テキスト ボックス 188"/>
        <xdr:cNvSpPr txBox="1"/>
      </xdr:nvSpPr>
      <xdr:spPr>
        <a:xfrm>
          <a:off x="1784428"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31141</xdr:rowOff>
    </xdr:from>
    <xdr:to>
      <xdr:col>6</xdr:col>
      <xdr:colOff>38100</xdr:colOff>
      <xdr:row>78</xdr:row>
      <xdr:rowOff>132741</xdr:rowOff>
    </xdr:to>
    <xdr:sp macro="" textlink="">
      <xdr:nvSpPr>
        <xdr:cNvPr id="190" name="フローチャート: 判断 189"/>
        <xdr:cNvSpPr/>
      </xdr:nvSpPr>
      <xdr:spPr>
        <a:xfrm>
          <a:off x="1079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149268</xdr:rowOff>
    </xdr:from>
    <xdr:ext cx="469744" cy="259045"/>
    <xdr:sp macro="" textlink="">
      <xdr:nvSpPr>
        <xdr:cNvPr id="191" name="テキスト ボックス 190"/>
        <xdr:cNvSpPr txBox="1"/>
      </xdr:nvSpPr>
      <xdr:spPr>
        <a:xfrm>
          <a:off x="895428" y="1317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44171</xdr:rowOff>
    </xdr:from>
    <xdr:to>
      <xdr:col>24</xdr:col>
      <xdr:colOff>114300</xdr:colOff>
      <xdr:row>78</xdr:row>
      <xdr:rowOff>145771</xdr:rowOff>
    </xdr:to>
    <xdr:sp macro="" textlink="">
      <xdr:nvSpPr>
        <xdr:cNvPr id="197" name="楕円 196"/>
        <xdr:cNvSpPr/>
      </xdr:nvSpPr>
      <xdr:spPr>
        <a:xfrm>
          <a:off x="4584700" y="134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130548</xdr:rowOff>
    </xdr:from>
    <xdr:ext cx="469744" cy="259045"/>
    <xdr:sp macro="" textlink="">
      <xdr:nvSpPr>
        <xdr:cNvPr id="198" name="維持補修費該当値テキスト"/>
        <xdr:cNvSpPr txBox="1"/>
      </xdr:nvSpPr>
      <xdr:spPr>
        <a:xfrm>
          <a:off x="4686300" y="133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49809</xdr:rowOff>
    </xdr:from>
    <xdr:to>
      <xdr:col>20</xdr:col>
      <xdr:colOff>38100</xdr:colOff>
      <xdr:row>78</xdr:row>
      <xdr:rowOff>151409</xdr:rowOff>
    </xdr:to>
    <xdr:sp macro="" textlink="">
      <xdr:nvSpPr>
        <xdr:cNvPr id="199" name="楕円 198"/>
        <xdr:cNvSpPr/>
      </xdr:nvSpPr>
      <xdr:spPr>
        <a:xfrm>
          <a:off x="3746500" y="134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142536</xdr:rowOff>
    </xdr:from>
    <xdr:ext cx="469744" cy="259045"/>
    <xdr:sp macro="" textlink="">
      <xdr:nvSpPr>
        <xdr:cNvPr id="200" name="テキスト ボックス 199"/>
        <xdr:cNvSpPr txBox="1"/>
      </xdr:nvSpPr>
      <xdr:spPr>
        <a:xfrm>
          <a:off x="3562428" y="1351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46647</xdr:rowOff>
    </xdr:from>
    <xdr:to>
      <xdr:col>15</xdr:col>
      <xdr:colOff>101600</xdr:colOff>
      <xdr:row>78</xdr:row>
      <xdr:rowOff>148247</xdr:rowOff>
    </xdr:to>
    <xdr:sp macro="" textlink="">
      <xdr:nvSpPr>
        <xdr:cNvPr id="201" name="楕円 200"/>
        <xdr:cNvSpPr/>
      </xdr:nvSpPr>
      <xdr:spPr>
        <a:xfrm>
          <a:off x="2857500" y="134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139374</xdr:rowOff>
    </xdr:from>
    <xdr:ext cx="469744" cy="259045"/>
    <xdr:sp macro="" textlink="">
      <xdr:nvSpPr>
        <xdr:cNvPr id="202" name="テキスト ボックス 201"/>
        <xdr:cNvSpPr txBox="1"/>
      </xdr:nvSpPr>
      <xdr:spPr>
        <a:xfrm>
          <a:off x="2673428" y="1351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64782</xdr:rowOff>
    </xdr:from>
    <xdr:to>
      <xdr:col>10</xdr:col>
      <xdr:colOff>165100</xdr:colOff>
      <xdr:row>78</xdr:row>
      <xdr:rowOff>166382</xdr:rowOff>
    </xdr:to>
    <xdr:sp macro="" textlink="">
      <xdr:nvSpPr>
        <xdr:cNvPr id="203" name="楕円 202"/>
        <xdr:cNvSpPr/>
      </xdr:nvSpPr>
      <xdr:spPr>
        <a:xfrm>
          <a:off x="1968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157509</xdr:rowOff>
    </xdr:from>
    <xdr:ext cx="469744" cy="259045"/>
    <xdr:sp macro="" textlink="">
      <xdr:nvSpPr>
        <xdr:cNvPr id="204" name="テキスト ボックス 203"/>
        <xdr:cNvSpPr txBox="1"/>
      </xdr:nvSpPr>
      <xdr:spPr>
        <a:xfrm>
          <a:off x="1784428"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81662</xdr:rowOff>
    </xdr:from>
    <xdr:to>
      <xdr:col>6</xdr:col>
      <xdr:colOff>38100</xdr:colOff>
      <xdr:row>79</xdr:row>
      <xdr:rowOff>11812</xdr:rowOff>
    </xdr:to>
    <xdr:sp macro="" textlink="">
      <xdr:nvSpPr>
        <xdr:cNvPr id="205" name="楕円 204"/>
        <xdr:cNvSpPr/>
      </xdr:nvSpPr>
      <xdr:spPr>
        <a:xfrm>
          <a:off x="1079500" y="134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2939</xdr:rowOff>
    </xdr:from>
    <xdr:ext cx="469744" cy="259045"/>
    <xdr:sp macro="" textlink="">
      <xdr:nvSpPr>
        <xdr:cNvPr id="206" name="テキスト ボックス 205"/>
        <xdr:cNvSpPr txBox="1"/>
      </xdr:nvSpPr>
      <xdr:spPr>
        <a:xfrm>
          <a:off x="895428" y="1354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18862</xdr:rowOff>
    </xdr:from>
    <xdr:to>
      <xdr:col>24</xdr:col>
      <xdr:colOff>63500</xdr:colOff>
      <xdr:row>98</xdr:row>
      <xdr:rowOff>22222</xdr:rowOff>
    </xdr:to>
    <xdr:cxnSp macro="">
      <xdr:nvCxnSpPr>
        <xdr:cNvPr id="234" name="直線コネクタ 233"/>
        <xdr:cNvCxnSpPr/>
      </xdr:nvCxnSpPr>
      <xdr:spPr>
        <a:xfrm flipV="1">
          <a:off x="3797300" y="16820962"/>
          <a:ext cx="8382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22222</xdr:rowOff>
    </xdr:from>
    <xdr:to>
      <xdr:col>19</xdr:col>
      <xdr:colOff>177800</xdr:colOff>
      <xdr:row>98</xdr:row>
      <xdr:rowOff>78687</xdr:rowOff>
    </xdr:to>
    <xdr:cxnSp macro="">
      <xdr:nvCxnSpPr>
        <xdr:cNvPr id="237" name="直線コネクタ 236"/>
        <xdr:cNvCxnSpPr/>
      </xdr:nvCxnSpPr>
      <xdr:spPr>
        <a:xfrm flipV="1">
          <a:off x="2908300" y="16824322"/>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100271</xdr:rowOff>
    </xdr:from>
    <xdr:ext cx="534377" cy="259045"/>
    <xdr:sp macro="" textlink="">
      <xdr:nvSpPr>
        <xdr:cNvPr id="239" name="テキスト ボックス 238"/>
        <xdr:cNvSpPr txBox="1"/>
      </xdr:nvSpPr>
      <xdr:spPr>
        <a:xfrm>
          <a:off x="3530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70594</xdr:rowOff>
    </xdr:from>
    <xdr:to>
      <xdr:col>15</xdr:col>
      <xdr:colOff>50800</xdr:colOff>
      <xdr:row>98</xdr:row>
      <xdr:rowOff>78687</xdr:rowOff>
    </xdr:to>
    <xdr:cxnSp macro="">
      <xdr:nvCxnSpPr>
        <xdr:cNvPr id="240" name="直線コネクタ 239"/>
        <xdr:cNvCxnSpPr/>
      </xdr:nvCxnSpPr>
      <xdr:spPr>
        <a:xfrm>
          <a:off x="2019300" y="16872694"/>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2" name="テキスト ボックス 241"/>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70594</xdr:rowOff>
    </xdr:from>
    <xdr:to>
      <xdr:col>10</xdr:col>
      <xdr:colOff>114300</xdr:colOff>
      <xdr:row>99</xdr:row>
      <xdr:rowOff>14495</xdr:rowOff>
    </xdr:to>
    <xdr:cxnSp macro="">
      <xdr:nvCxnSpPr>
        <xdr:cNvPr id="243" name="直線コネクタ 242"/>
        <xdr:cNvCxnSpPr/>
      </xdr:nvCxnSpPr>
      <xdr:spPr>
        <a:xfrm flipV="1">
          <a:off x="1130300" y="16872694"/>
          <a:ext cx="889000" cy="1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44" name="フローチャート: 判断 243"/>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45" name="テキスト ボックス 244"/>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46" name="フローチャート: 判断 245"/>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7" name="テキスト ボックス 246"/>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139512</xdr:rowOff>
    </xdr:from>
    <xdr:to>
      <xdr:col>24</xdr:col>
      <xdr:colOff>114300</xdr:colOff>
      <xdr:row>98</xdr:row>
      <xdr:rowOff>69662</xdr:rowOff>
    </xdr:to>
    <xdr:sp macro="" textlink="">
      <xdr:nvSpPr>
        <xdr:cNvPr id="253" name="楕円 252"/>
        <xdr:cNvSpPr/>
      </xdr:nvSpPr>
      <xdr:spPr>
        <a:xfrm>
          <a:off x="4584700" y="167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117939</xdr:rowOff>
    </xdr:from>
    <xdr:ext cx="534377" cy="259045"/>
    <xdr:sp macro="" textlink="">
      <xdr:nvSpPr>
        <xdr:cNvPr id="254" name="扶助費該当値テキスト"/>
        <xdr:cNvSpPr txBox="1"/>
      </xdr:nvSpPr>
      <xdr:spPr>
        <a:xfrm>
          <a:off x="4686300" y="1674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142872</xdr:rowOff>
    </xdr:from>
    <xdr:to>
      <xdr:col>20</xdr:col>
      <xdr:colOff>38100</xdr:colOff>
      <xdr:row>98</xdr:row>
      <xdr:rowOff>73022</xdr:rowOff>
    </xdr:to>
    <xdr:sp macro="" textlink="">
      <xdr:nvSpPr>
        <xdr:cNvPr id="255" name="楕円 254"/>
        <xdr:cNvSpPr/>
      </xdr:nvSpPr>
      <xdr:spPr>
        <a:xfrm>
          <a:off x="3746500" y="1677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64149</xdr:rowOff>
    </xdr:from>
    <xdr:ext cx="534377" cy="259045"/>
    <xdr:sp macro="" textlink="">
      <xdr:nvSpPr>
        <xdr:cNvPr id="256" name="テキスト ボックス 255"/>
        <xdr:cNvSpPr txBox="1"/>
      </xdr:nvSpPr>
      <xdr:spPr>
        <a:xfrm>
          <a:off x="3530111" y="168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27887</xdr:rowOff>
    </xdr:from>
    <xdr:to>
      <xdr:col>15</xdr:col>
      <xdr:colOff>101600</xdr:colOff>
      <xdr:row>98</xdr:row>
      <xdr:rowOff>129487</xdr:rowOff>
    </xdr:to>
    <xdr:sp macro="" textlink="">
      <xdr:nvSpPr>
        <xdr:cNvPr id="257" name="楕円 256"/>
        <xdr:cNvSpPr/>
      </xdr:nvSpPr>
      <xdr:spPr>
        <a:xfrm>
          <a:off x="2857500" y="168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120614</xdr:rowOff>
    </xdr:from>
    <xdr:ext cx="534377" cy="259045"/>
    <xdr:sp macro="" textlink="">
      <xdr:nvSpPr>
        <xdr:cNvPr id="258" name="テキスト ボックス 257"/>
        <xdr:cNvSpPr txBox="1"/>
      </xdr:nvSpPr>
      <xdr:spPr>
        <a:xfrm>
          <a:off x="2641111" y="1692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19794</xdr:rowOff>
    </xdr:from>
    <xdr:to>
      <xdr:col>10</xdr:col>
      <xdr:colOff>165100</xdr:colOff>
      <xdr:row>98</xdr:row>
      <xdr:rowOff>121394</xdr:rowOff>
    </xdr:to>
    <xdr:sp macro="" textlink="">
      <xdr:nvSpPr>
        <xdr:cNvPr id="259" name="楕円 258"/>
        <xdr:cNvSpPr/>
      </xdr:nvSpPr>
      <xdr:spPr>
        <a:xfrm>
          <a:off x="1968500" y="168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112521</xdr:rowOff>
    </xdr:from>
    <xdr:ext cx="534377" cy="259045"/>
    <xdr:sp macro="" textlink="">
      <xdr:nvSpPr>
        <xdr:cNvPr id="260" name="テキスト ボックス 259"/>
        <xdr:cNvSpPr txBox="1"/>
      </xdr:nvSpPr>
      <xdr:spPr>
        <a:xfrm>
          <a:off x="1752111" y="169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135145</xdr:rowOff>
    </xdr:from>
    <xdr:to>
      <xdr:col>6</xdr:col>
      <xdr:colOff>38100</xdr:colOff>
      <xdr:row>99</xdr:row>
      <xdr:rowOff>65295</xdr:rowOff>
    </xdr:to>
    <xdr:sp macro="" textlink="">
      <xdr:nvSpPr>
        <xdr:cNvPr id="261" name="楕円 260"/>
        <xdr:cNvSpPr/>
      </xdr:nvSpPr>
      <xdr:spPr>
        <a:xfrm>
          <a:off x="1079500" y="169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56422</xdr:rowOff>
    </xdr:from>
    <xdr:ext cx="534377" cy="259045"/>
    <xdr:sp macro="" textlink="">
      <xdr:nvSpPr>
        <xdr:cNvPr id="262" name="テキスト ボックス 261"/>
        <xdr:cNvSpPr txBox="1"/>
      </xdr:nvSpPr>
      <xdr:spPr>
        <a:xfrm>
          <a:off x="863111" y="1702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99706</xdr:rowOff>
    </xdr:from>
    <xdr:to>
      <xdr:col>55</xdr:col>
      <xdr:colOff>0</xdr:colOff>
      <xdr:row>38</xdr:row>
      <xdr:rowOff>104473</xdr:rowOff>
    </xdr:to>
    <xdr:cxnSp macro="">
      <xdr:nvCxnSpPr>
        <xdr:cNvPr id="294" name="直線コネクタ 293"/>
        <xdr:cNvCxnSpPr/>
      </xdr:nvCxnSpPr>
      <xdr:spPr>
        <a:xfrm flipV="1">
          <a:off x="9639300" y="6614806"/>
          <a:ext cx="8382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100566</xdr:rowOff>
    </xdr:from>
    <xdr:to>
      <xdr:col>50</xdr:col>
      <xdr:colOff>114300</xdr:colOff>
      <xdr:row>38</xdr:row>
      <xdr:rowOff>104473</xdr:rowOff>
    </xdr:to>
    <xdr:cxnSp macro="">
      <xdr:nvCxnSpPr>
        <xdr:cNvPr id="297" name="直線コネクタ 296"/>
        <xdr:cNvCxnSpPr/>
      </xdr:nvCxnSpPr>
      <xdr:spPr>
        <a:xfrm>
          <a:off x="8750300" y="6615666"/>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100566</xdr:rowOff>
    </xdr:from>
    <xdr:to>
      <xdr:col>45</xdr:col>
      <xdr:colOff>177800</xdr:colOff>
      <xdr:row>38</xdr:row>
      <xdr:rowOff>122925</xdr:rowOff>
    </xdr:to>
    <xdr:cxnSp macro="">
      <xdr:nvCxnSpPr>
        <xdr:cNvPr id="300" name="直線コネクタ 299"/>
        <xdr:cNvCxnSpPr/>
      </xdr:nvCxnSpPr>
      <xdr:spPr>
        <a:xfrm flipV="1">
          <a:off x="7861300" y="6615666"/>
          <a:ext cx="889000" cy="2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2" name="テキスト ボックス 301"/>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122925</xdr:rowOff>
    </xdr:from>
    <xdr:to>
      <xdr:col>41</xdr:col>
      <xdr:colOff>50800</xdr:colOff>
      <xdr:row>39</xdr:row>
      <xdr:rowOff>33194</xdr:rowOff>
    </xdr:to>
    <xdr:cxnSp macro="">
      <xdr:nvCxnSpPr>
        <xdr:cNvPr id="303" name="直線コネクタ 302"/>
        <xdr:cNvCxnSpPr/>
      </xdr:nvCxnSpPr>
      <xdr:spPr>
        <a:xfrm flipV="1">
          <a:off x="6972300" y="6638025"/>
          <a:ext cx="889000" cy="8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108004</xdr:rowOff>
    </xdr:from>
    <xdr:to>
      <xdr:col>41</xdr:col>
      <xdr:colOff>101600</xdr:colOff>
      <xdr:row>39</xdr:row>
      <xdr:rowOff>38154</xdr:rowOff>
    </xdr:to>
    <xdr:sp macro="" textlink="">
      <xdr:nvSpPr>
        <xdr:cNvPr id="304" name="フローチャート: 判断 303"/>
        <xdr:cNvSpPr/>
      </xdr:nvSpPr>
      <xdr:spPr>
        <a:xfrm>
          <a:off x="7810500" y="662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29281</xdr:rowOff>
    </xdr:from>
    <xdr:ext cx="534377" cy="259045"/>
    <xdr:sp macro="" textlink="">
      <xdr:nvSpPr>
        <xdr:cNvPr id="305" name="テキスト ボックス 304"/>
        <xdr:cNvSpPr txBox="1"/>
      </xdr:nvSpPr>
      <xdr:spPr>
        <a:xfrm>
          <a:off x="7594111" y="671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71124</xdr:rowOff>
    </xdr:from>
    <xdr:to>
      <xdr:col>36</xdr:col>
      <xdr:colOff>165100</xdr:colOff>
      <xdr:row>39</xdr:row>
      <xdr:rowOff>1274</xdr:rowOff>
    </xdr:to>
    <xdr:sp macro="" textlink="">
      <xdr:nvSpPr>
        <xdr:cNvPr id="306" name="フローチャート: 判断 305"/>
        <xdr:cNvSpPr/>
      </xdr:nvSpPr>
      <xdr:spPr>
        <a:xfrm>
          <a:off x="6921500" y="658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17801</xdr:rowOff>
    </xdr:from>
    <xdr:ext cx="534377" cy="259045"/>
    <xdr:sp macro="" textlink="">
      <xdr:nvSpPr>
        <xdr:cNvPr id="307" name="テキスト ボックス 306"/>
        <xdr:cNvSpPr txBox="1"/>
      </xdr:nvSpPr>
      <xdr:spPr>
        <a:xfrm>
          <a:off x="6705111" y="636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48906</xdr:rowOff>
    </xdr:from>
    <xdr:to>
      <xdr:col>55</xdr:col>
      <xdr:colOff>50800</xdr:colOff>
      <xdr:row>38</xdr:row>
      <xdr:rowOff>150506</xdr:rowOff>
    </xdr:to>
    <xdr:sp macro="" textlink="">
      <xdr:nvSpPr>
        <xdr:cNvPr id="313" name="楕円 312"/>
        <xdr:cNvSpPr/>
      </xdr:nvSpPr>
      <xdr:spPr>
        <a:xfrm>
          <a:off x="10426700" y="65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27333</xdr:rowOff>
    </xdr:from>
    <xdr:ext cx="534377" cy="259045"/>
    <xdr:sp macro="" textlink="">
      <xdr:nvSpPr>
        <xdr:cNvPr id="314" name="補助費等該当値テキスト"/>
        <xdr:cNvSpPr txBox="1"/>
      </xdr:nvSpPr>
      <xdr:spPr>
        <a:xfrm>
          <a:off x="10528300" y="654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53673</xdr:rowOff>
    </xdr:from>
    <xdr:to>
      <xdr:col>50</xdr:col>
      <xdr:colOff>165100</xdr:colOff>
      <xdr:row>38</xdr:row>
      <xdr:rowOff>155273</xdr:rowOff>
    </xdr:to>
    <xdr:sp macro="" textlink="">
      <xdr:nvSpPr>
        <xdr:cNvPr id="315" name="楕円 314"/>
        <xdr:cNvSpPr/>
      </xdr:nvSpPr>
      <xdr:spPr>
        <a:xfrm>
          <a:off x="9588500" y="656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146400</xdr:rowOff>
    </xdr:from>
    <xdr:ext cx="534377" cy="259045"/>
    <xdr:sp macro="" textlink="">
      <xdr:nvSpPr>
        <xdr:cNvPr id="316" name="テキスト ボックス 315"/>
        <xdr:cNvSpPr txBox="1"/>
      </xdr:nvSpPr>
      <xdr:spPr>
        <a:xfrm>
          <a:off x="9372111" y="66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49766</xdr:rowOff>
    </xdr:from>
    <xdr:to>
      <xdr:col>46</xdr:col>
      <xdr:colOff>38100</xdr:colOff>
      <xdr:row>38</xdr:row>
      <xdr:rowOff>151366</xdr:rowOff>
    </xdr:to>
    <xdr:sp macro="" textlink="">
      <xdr:nvSpPr>
        <xdr:cNvPr id="317" name="楕円 316"/>
        <xdr:cNvSpPr/>
      </xdr:nvSpPr>
      <xdr:spPr>
        <a:xfrm>
          <a:off x="8699500" y="65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142493</xdr:rowOff>
    </xdr:from>
    <xdr:ext cx="534377" cy="259045"/>
    <xdr:sp macro="" textlink="">
      <xdr:nvSpPr>
        <xdr:cNvPr id="318" name="テキスト ボックス 317"/>
        <xdr:cNvSpPr txBox="1"/>
      </xdr:nvSpPr>
      <xdr:spPr>
        <a:xfrm>
          <a:off x="8483111" y="665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72125</xdr:rowOff>
    </xdr:from>
    <xdr:to>
      <xdr:col>41</xdr:col>
      <xdr:colOff>101600</xdr:colOff>
      <xdr:row>39</xdr:row>
      <xdr:rowOff>2275</xdr:rowOff>
    </xdr:to>
    <xdr:sp macro="" textlink="">
      <xdr:nvSpPr>
        <xdr:cNvPr id="319" name="楕円 318"/>
        <xdr:cNvSpPr/>
      </xdr:nvSpPr>
      <xdr:spPr>
        <a:xfrm>
          <a:off x="7810500" y="65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18802</xdr:rowOff>
    </xdr:from>
    <xdr:ext cx="534377" cy="259045"/>
    <xdr:sp macro="" textlink="">
      <xdr:nvSpPr>
        <xdr:cNvPr id="320" name="テキスト ボックス 319"/>
        <xdr:cNvSpPr txBox="1"/>
      </xdr:nvSpPr>
      <xdr:spPr>
        <a:xfrm>
          <a:off x="7594111" y="63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153844</xdr:rowOff>
    </xdr:from>
    <xdr:to>
      <xdr:col>36</xdr:col>
      <xdr:colOff>165100</xdr:colOff>
      <xdr:row>39</xdr:row>
      <xdr:rowOff>83994</xdr:rowOff>
    </xdr:to>
    <xdr:sp macro="" textlink="">
      <xdr:nvSpPr>
        <xdr:cNvPr id="321" name="楕円 320"/>
        <xdr:cNvSpPr/>
      </xdr:nvSpPr>
      <xdr:spPr>
        <a:xfrm>
          <a:off x="6921500" y="66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75121</xdr:rowOff>
    </xdr:from>
    <xdr:ext cx="534377" cy="259045"/>
    <xdr:sp macro="" textlink="">
      <xdr:nvSpPr>
        <xdr:cNvPr id="322" name="テキスト ボックス 321"/>
        <xdr:cNvSpPr txBox="1"/>
      </xdr:nvSpPr>
      <xdr:spPr>
        <a:xfrm>
          <a:off x="6705111" y="676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42966</xdr:rowOff>
    </xdr:from>
    <xdr:to>
      <xdr:col>55</xdr:col>
      <xdr:colOff>0</xdr:colOff>
      <xdr:row>59</xdr:row>
      <xdr:rowOff>66525</xdr:rowOff>
    </xdr:to>
    <xdr:cxnSp macro="">
      <xdr:nvCxnSpPr>
        <xdr:cNvPr id="353" name="直線コネクタ 352"/>
        <xdr:cNvCxnSpPr/>
      </xdr:nvCxnSpPr>
      <xdr:spPr>
        <a:xfrm flipV="1">
          <a:off x="9639300" y="10158516"/>
          <a:ext cx="8382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44045</xdr:rowOff>
    </xdr:from>
    <xdr:to>
      <xdr:col>50</xdr:col>
      <xdr:colOff>114300</xdr:colOff>
      <xdr:row>59</xdr:row>
      <xdr:rowOff>66525</xdr:rowOff>
    </xdr:to>
    <xdr:cxnSp macro="">
      <xdr:nvCxnSpPr>
        <xdr:cNvPr id="356" name="直線コネクタ 355"/>
        <xdr:cNvCxnSpPr/>
      </xdr:nvCxnSpPr>
      <xdr:spPr>
        <a:xfrm>
          <a:off x="8750300" y="10159595"/>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44045</xdr:rowOff>
    </xdr:from>
    <xdr:to>
      <xdr:col>45</xdr:col>
      <xdr:colOff>177800</xdr:colOff>
      <xdr:row>59</xdr:row>
      <xdr:rowOff>57210</xdr:rowOff>
    </xdr:to>
    <xdr:cxnSp macro="">
      <xdr:nvCxnSpPr>
        <xdr:cNvPr id="359" name="直線コネクタ 358"/>
        <xdr:cNvCxnSpPr/>
      </xdr:nvCxnSpPr>
      <xdr:spPr>
        <a:xfrm flipV="1">
          <a:off x="7861300" y="10159595"/>
          <a:ext cx="889000" cy="1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39533</xdr:rowOff>
    </xdr:from>
    <xdr:ext cx="534377" cy="259045"/>
    <xdr:sp macro="" textlink="">
      <xdr:nvSpPr>
        <xdr:cNvPr id="361" name="テキスト ボックス 360"/>
        <xdr:cNvSpPr txBox="1"/>
      </xdr:nvSpPr>
      <xdr:spPr>
        <a:xfrm>
          <a:off x="8483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57210</xdr:rowOff>
    </xdr:from>
    <xdr:to>
      <xdr:col>41</xdr:col>
      <xdr:colOff>50800</xdr:colOff>
      <xdr:row>59</xdr:row>
      <xdr:rowOff>64824</xdr:rowOff>
    </xdr:to>
    <xdr:cxnSp macro="">
      <xdr:nvCxnSpPr>
        <xdr:cNvPr id="362" name="直線コネクタ 361"/>
        <xdr:cNvCxnSpPr/>
      </xdr:nvCxnSpPr>
      <xdr:spPr>
        <a:xfrm flipV="1">
          <a:off x="6972300" y="10172760"/>
          <a:ext cx="889000" cy="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132511</xdr:rowOff>
    </xdr:from>
    <xdr:to>
      <xdr:col>41</xdr:col>
      <xdr:colOff>101600</xdr:colOff>
      <xdr:row>59</xdr:row>
      <xdr:rowOff>62661</xdr:rowOff>
    </xdr:to>
    <xdr:sp macro="" textlink="">
      <xdr:nvSpPr>
        <xdr:cNvPr id="363" name="フローチャート: 判断 362"/>
        <xdr:cNvSpPr/>
      </xdr:nvSpPr>
      <xdr:spPr>
        <a:xfrm>
          <a:off x="7810500" y="1007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79188</xdr:rowOff>
    </xdr:from>
    <xdr:ext cx="534377" cy="259045"/>
    <xdr:sp macro="" textlink="">
      <xdr:nvSpPr>
        <xdr:cNvPr id="364" name="テキスト ボックス 363"/>
        <xdr:cNvSpPr txBox="1"/>
      </xdr:nvSpPr>
      <xdr:spPr>
        <a:xfrm>
          <a:off x="7594111" y="985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132546</xdr:rowOff>
    </xdr:from>
    <xdr:to>
      <xdr:col>36</xdr:col>
      <xdr:colOff>165100</xdr:colOff>
      <xdr:row>59</xdr:row>
      <xdr:rowOff>62696</xdr:rowOff>
    </xdr:to>
    <xdr:sp macro="" textlink="">
      <xdr:nvSpPr>
        <xdr:cNvPr id="365" name="フローチャート: 判断 364"/>
        <xdr:cNvSpPr/>
      </xdr:nvSpPr>
      <xdr:spPr>
        <a:xfrm>
          <a:off x="6921500" y="1007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79223</xdr:rowOff>
    </xdr:from>
    <xdr:ext cx="534377" cy="259045"/>
    <xdr:sp macro="" textlink="">
      <xdr:nvSpPr>
        <xdr:cNvPr id="366" name="テキスト ボックス 365"/>
        <xdr:cNvSpPr txBox="1"/>
      </xdr:nvSpPr>
      <xdr:spPr>
        <a:xfrm>
          <a:off x="6705111" y="985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163616</xdr:rowOff>
    </xdr:from>
    <xdr:to>
      <xdr:col>55</xdr:col>
      <xdr:colOff>50800</xdr:colOff>
      <xdr:row>59</xdr:row>
      <xdr:rowOff>93766</xdr:rowOff>
    </xdr:to>
    <xdr:sp macro="" textlink="">
      <xdr:nvSpPr>
        <xdr:cNvPr id="372" name="楕円 371"/>
        <xdr:cNvSpPr/>
      </xdr:nvSpPr>
      <xdr:spPr>
        <a:xfrm>
          <a:off x="10426700" y="1010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78543</xdr:rowOff>
    </xdr:from>
    <xdr:ext cx="534377" cy="259045"/>
    <xdr:sp macro="" textlink="">
      <xdr:nvSpPr>
        <xdr:cNvPr id="373" name="普通建設事業費該当値テキスト"/>
        <xdr:cNvSpPr txBox="1"/>
      </xdr:nvSpPr>
      <xdr:spPr>
        <a:xfrm>
          <a:off x="10528300" y="1002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15725</xdr:rowOff>
    </xdr:from>
    <xdr:to>
      <xdr:col>50</xdr:col>
      <xdr:colOff>165100</xdr:colOff>
      <xdr:row>59</xdr:row>
      <xdr:rowOff>117325</xdr:rowOff>
    </xdr:to>
    <xdr:sp macro="" textlink="">
      <xdr:nvSpPr>
        <xdr:cNvPr id="374" name="楕円 373"/>
        <xdr:cNvSpPr/>
      </xdr:nvSpPr>
      <xdr:spPr>
        <a:xfrm>
          <a:off x="9588500" y="101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108452</xdr:rowOff>
    </xdr:from>
    <xdr:ext cx="534377" cy="259045"/>
    <xdr:sp macro="" textlink="">
      <xdr:nvSpPr>
        <xdr:cNvPr id="375" name="テキスト ボックス 374"/>
        <xdr:cNvSpPr txBox="1"/>
      </xdr:nvSpPr>
      <xdr:spPr>
        <a:xfrm>
          <a:off x="9372111" y="102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164695</xdr:rowOff>
    </xdr:from>
    <xdr:to>
      <xdr:col>46</xdr:col>
      <xdr:colOff>38100</xdr:colOff>
      <xdr:row>59</xdr:row>
      <xdr:rowOff>94845</xdr:rowOff>
    </xdr:to>
    <xdr:sp macro="" textlink="">
      <xdr:nvSpPr>
        <xdr:cNvPr id="376" name="楕円 375"/>
        <xdr:cNvSpPr/>
      </xdr:nvSpPr>
      <xdr:spPr>
        <a:xfrm>
          <a:off x="8699500" y="101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85972</xdr:rowOff>
    </xdr:from>
    <xdr:ext cx="534377" cy="259045"/>
    <xdr:sp macro="" textlink="">
      <xdr:nvSpPr>
        <xdr:cNvPr id="377" name="テキスト ボックス 376"/>
        <xdr:cNvSpPr txBox="1"/>
      </xdr:nvSpPr>
      <xdr:spPr>
        <a:xfrm>
          <a:off x="8483111" y="102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6410</xdr:rowOff>
    </xdr:from>
    <xdr:to>
      <xdr:col>41</xdr:col>
      <xdr:colOff>101600</xdr:colOff>
      <xdr:row>59</xdr:row>
      <xdr:rowOff>108010</xdr:rowOff>
    </xdr:to>
    <xdr:sp macro="" textlink="">
      <xdr:nvSpPr>
        <xdr:cNvPr id="378" name="楕円 377"/>
        <xdr:cNvSpPr/>
      </xdr:nvSpPr>
      <xdr:spPr>
        <a:xfrm>
          <a:off x="7810500" y="101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99137</xdr:rowOff>
    </xdr:from>
    <xdr:ext cx="534377" cy="259045"/>
    <xdr:sp macro="" textlink="">
      <xdr:nvSpPr>
        <xdr:cNvPr id="379" name="テキスト ボックス 378"/>
        <xdr:cNvSpPr txBox="1"/>
      </xdr:nvSpPr>
      <xdr:spPr>
        <a:xfrm>
          <a:off x="7594111" y="102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14024</xdr:rowOff>
    </xdr:from>
    <xdr:to>
      <xdr:col>36</xdr:col>
      <xdr:colOff>165100</xdr:colOff>
      <xdr:row>59</xdr:row>
      <xdr:rowOff>115624</xdr:rowOff>
    </xdr:to>
    <xdr:sp macro="" textlink="">
      <xdr:nvSpPr>
        <xdr:cNvPr id="380" name="楕円 379"/>
        <xdr:cNvSpPr/>
      </xdr:nvSpPr>
      <xdr:spPr>
        <a:xfrm>
          <a:off x="6921500" y="101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106751</xdr:rowOff>
    </xdr:from>
    <xdr:ext cx="534377" cy="259045"/>
    <xdr:sp macro="" textlink="">
      <xdr:nvSpPr>
        <xdr:cNvPr id="381" name="テキスト ボックス 380"/>
        <xdr:cNvSpPr txBox="1"/>
      </xdr:nvSpPr>
      <xdr:spPr>
        <a:xfrm>
          <a:off x="6705111" y="102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97517</xdr:rowOff>
    </xdr:from>
    <xdr:to>
      <xdr:col>55</xdr:col>
      <xdr:colOff>0</xdr:colOff>
      <xdr:row>79</xdr:row>
      <xdr:rowOff>98879</xdr:rowOff>
    </xdr:to>
    <xdr:cxnSp macro="">
      <xdr:nvCxnSpPr>
        <xdr:cNvPr id="412" name="直線コネクタ 411"/>
        <xdr:cNvCxnSpPr/>
      </xdr:nvCxnSpPr>
      <xdr:spPr>
        <a:xfrm>
          <a:off x="9639300" y="13642067"/>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64987</xdr:rowOff>
    </xdr:from>
    <xdr:to>
      <xdr:col>50</xdr:col>
      <xdr:colOff>114300</xdr:colOff>
      <xdr:row>79</xdr:row>
      <xdr:rowOff>97517</xdr:rowOff>
    </xdr:to>
    <xdr:cxnSp macro="">
      <xdr:nvCxnSpPr>
        <xdr:cNvPr id="415" name="直線コネクタ 414"/>
        <xdr:cNvCxnSpPr/>
      </xdr:nvCxnSpPr>
      <xdr:spPr>
        <a:xfrm>
          <a:off x="8750300" y="13609537"/>
          <a:ext cx="8890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64987</xdr:rowOff>
    </xdr:from>
    <xdr:to>
      <xdr:col>45</xdr:col>
      <xdr:colOff>177800</xdr:colOff>
      <xdr:row>79</xdr:row>
      <xdr:rowOff>91534</xdr:rowOff>
    </xdr:to>
    <xdr:cxnSp macro="">
      <xdr:nvCxnSpPr>
        <xdr:cNvPr id="418" name="直線コネクタ 417"/>
        <xdr:cNvCxnSpPr/>
      </xdr:nvCxnSpPr>
      <xdr:spPr>
        <a:xfrm flipV="1">
          <a:off x="7861300" y="13609537"/>
          <a:ext cx="889000" cy="2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101596</xdr:rowOff>
    </xdr:from>
    <xdr:ext cx="534377" cy="259045"/>
    <xdr:sp macro="" textlink="">
      <xdr:nvSpPr>
        <xdr:cNvPr id="420" name="テキスト ボックス 419"/>
        <xdr:cNvSpPr txBox="1"/>
      </xdr:nvSpPr>
      <xdr:spPr>
        <a:xfrm>
          <a:off x="8483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11230</xdr:rowOff>
    </xdr:from>
    <xdr:to>
      <xdr:col>41</xdr:col>
      <xdr:colOff>101600</xdr:colOff>
      <xdr:row>79</xdr:row>
      <xdr:rowOff>112830</xdr:rowOff>
    </xdr:to>
    <xdr:sp macro="" textlink="">
      <xdr:nvSpPr>
        <xdr:cNvPr id="421" name="フローチャート: 判断 420"/>
        <xdr:cNvSpPr/>
      </xdr:nvSpPr>
      <xdr:spPr>
        <a:xfrm>
          <a:off x="7810500" y="1355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129357</xdr:rowOff>
    </xdr:from>
    <xdr:ext cx="534377" cy="259045"/>
    <xdr:sp macro="" textlink="">
      <xdr:nvSpPr>
        <xdr:cNvPr id="422" name="テキスト ボックス 421"/>
        <xdr:cNvSpPr txBox="1"/>
      </xdr:nvSpPr>
      <xdr:spPr>
        <a:xfrm>
          <a:off x="7594111" y="1333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8" name="楕円 427"/>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9"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46717</xdr:rowOff>
    </xdr:from>
    <xdr:to>
      <xdr:col>50</xdr:col>
      <xdr:colOff>165100</xdr:colOff>
      <xdr:row>79</xdr:row>
      <xdr:rowOff>148317</xdr:rowOff>
    </xdr:to>
    <xdr:sp macro="" textlink="">
      <xdr:nvSpPr>
        <xdr:cNvPr id="430" name="楕円 429"/>
        <xdr:cNvSpPr/>
      </xdr:nvSpPr>
      <xdr:spPr>
        <a:xfrm>
          <a:off x="9588500" y="135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139444</xdr:rowOff>
    </xdr:from>
    <xdr:ext cx="378565" cy="259045"/>
    <xdr:sp macro="" textlink="">
      <xdr:nvSpPr>
        <xdr:cNvPr id="431" name="テキスト ボックス 430"/>
        <xdr:cNvSpPr txBox="1"/>
      </xdr:nvSpPr>
      <xdr:spPr>
        <a:xfrm>
          <a:off x="9450017" y="1368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14187</xdr:rowOff>
    </xdr:from>
    <xdr:to>
      <xdr:col>46</xdr:col>
      <xdr:colOff>38100</xdr:colOff>
      <xdr:row>79</xdr:row>
      <xdr:rowOff>115787</xdr:rowOff>
    </xdr:to>
    <xdr:sp macro="" textlink="">
      <xdr:nvSpPr>
        <xdr:cNvPr id="432" name="楕円 431"/>
        <xdr:cNvSpPr/>
      </xdr:nvSpPr>
      <xdr:spPr>
        <a:xfrm>
          <a:off x="8699500" y="13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106914</xdr:rowOff>
    </xdr:from>
    <xdr:ext cx="534377" cy="259045"/>
    <xdr:sp macro="" textlink="">
      <xdr:nvSpPr>
        <xdr:cNvPr id="433" name="テキスト ボックス 432"/>
        <xdr:cNvSpPr txBox="1"/>
      </xdr:nvSpPr>
      <xdr:spPr>
        <a:xfrm>
          <a:off x="8483111" y="13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40734</xdr:rowOff>
    </xdr:from>
    <xdr:to>
      <xdr:col>41</xdr:col>
      <xdr:colOff>101600</xdr:colOff>
      <xdr:row>79</xdr:row>
      <xdr:rowOff>142334</xdr:rowOff>
    </xdr:to>
    <xdr:sp macro="" textlink="">
      <xdr:nvSpPr>
        <xdr:cNvPr id="434" name="楕円 433"/>
        <xdr:cNvSpPr/>
      </xdr:nvSpPr>
      <xdr:spPr>
        <a:xfrm>
          <a:off x="7810500" y="1358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133461</xdr:rowOff>
    </xdr:from>
    <xdr:ext cx="469744" cy="259045"/>
    <xdr:sp macro="" textlink="">
      <xdr:nvSpPr>
        <xdr:cNvPr id="435" name="テキスト ボックス 434"/>
        <xdr:cNvSpPr txBox="1"/>
      </xdr:nvSpPr>
      <xdr:spPr>
        <a:xfrm>
          <a:off x="7626428" y="1367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44222</xdr:rowOff>
    </xdr:from>
    <xdr:to>
      <xdr:col>55</xdr:col>
      <xdr:colOff>0</xdr:colOff>
      <xdr:row>97</xdr:row>
      <xdr:rowOff>95199</xdr:rowOff>
    </xdr:to>
    <xdr:cxnSp macro="">
      <xdr:nvCxnSpPr>
        <xdr:cNvPr id="464" name="直線コネクタ 463"/>
        <xdr:cNvCxnSpPr/>
      </xdr:nvCxnSpPr>
      <xdr:spPr>
        <a:xfrm flipV="1">
          <a:off x="9639300" y="16503422"/>
          <a:ext cx="838200" cy="2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5" name="普通建設事業費 （ うち更新整備　）平均値テキスト"/>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95199</xdr:rowOff>
    </xdr:from>
    <xdr:to>
      <xdr:col>50</xdr:col>
      <xdr:colOff>114300</xdr:colOff>
      <xdr:row>98</xdr:row>
      <xdr:rowOff>40793</xdr:rowOff>
    </xdr:to>
    <xdr:cxnSp macro="">
      <xdr:nvCxnSpPr>
        <xdr:cNvPr id="467" name="直線コネクタ 466"/>
        <xdr:cNvCxnSpPr/>
      </xdr:nvCxnSpPr>
      <xdr:spPr>
        <a:xfrm flipV="1">
          <a:off x="8750300" y="16725849"/>
          <a:ext cx="889000" cy="1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9" name="テキスト ボックス 468"/>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53803</xdr:rowOff>
    </xdr:from>
    <xdr:to>
      <xdr:col>45</xdr:col>
      <xdr:colOff>177800</xdr:colOff>
      <xdr:row>98</xdr:row>
      <xdr:rowOff>40793</xdr:rowOff>
    </xdr:to>
    <xdr:cxnSp macro="">
      <xdr:nvCxnSpPr>
        <xdr:cNvPr id="470" name="直線コネクタ 469"/>
        <xdr:cNvCxnSpPr/>
      </xdr:nvCxnSpPr>
      <xdr:spPr>
        <a:xfrm>
          <a:off x="7861300" y="16684453"/>
          <a:ext cx="889000" cy="1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86822</xdr:rowOff>
    </xdr:from>
    <xdr:ext cx="534377" cy="259045"/>
    <xdr:sp macro="" textlink="">
      <xdr:nvSpPr>
        <xdr:cNvPr id="472" name="テキスト ボックス 471"/>
        <xdr:cNvSpPr txBox="1"/>
      </xdr:nvSpPr>
      <xdr:spPr>
        <a:xfrm>
          <a:off x="8483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73" name="フローチャート: 判断 47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74" name="テキスト ボックス 47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164872</xdr:rowOff>
    </xdr:from>
    <xdr:to>
      <xdr:col>55</xdr:col>
      <xdr:colOff>50800</xdr:colOff>
      <xdr:row>96</xdr:row>
      <xdr:rowOff>95022</xdr:rowOff>
    </xdr:to>
    <xdr:sp macro="" textlink="">
      <xdr:nvSpPr>
        <xdr:cNvPr id="480" name="楕円 479"/>
        <xdr:cNvSpPr/>
      </xdr:nvSpPr>
      <xdr:spPr>
        <a:xfrm>
          <a:off x="10426700" y="164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143299</xdr:rowOff>
    </xdr:from>
    <xdr:ext cx="534377" cy="259045"/>
    <xdr:sp macro="" textlink="">
      <xdr:nvSpPr>
        <xdr:cNvPr id="481" name="普通建設事業費 （ うち更新整備　）該当値テキスト"/>
        <xdr:cNvSpPr txBox="1"/>
      </xdr:nvSpPr>
      <xdr:spPr>
        <a:xfrm>
          <a:off x="10528300" y="164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44399</xdr:rowOff>
    </xdr:from>
    <xdr:to>
      <xdr:col>50</xdr:col>
      <xdr:colOff>165100</xdr:colOff>
      <xdr:row>97</xdr:row>
      <xdr:rowOff>145999</xdr:rowOff>
    </xdr:to>
    <xdr:sp macro="" textlink="">
      <xdr:nvSpPr>
        <xdr:cNvPr id="482" name="楕円 481"/>
        <xdr:cNvSpPr/>
      </xdr:nvSpPr>
      <xdr:spPr>
        <a:xfrm>
          <a:off x="9588500" y="166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137126</xdr:rowOff>
    </xdr:from>
    <xdr:ext cx="534377" cy="259045"/>
    <xdr:sp macro="" textlink="">
      <xdr:nvSpPr>
        <xdr:cNvPr id="483" name="テキスト ボックス 482"/>
        <xdr:cNvSpPr txBox="1"/>
      </xdr:nvSpPr>
      <xdr:spPr>
        <a:xfrm>
          <a:off x="9372111" y="167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161443</xdr:rowOff>
    </xdr:from>
    <xdr:to>
      <xdr:col>46</xdr:col>
      <xdr:colOff>38100</xdr:colOff>
      <xdr:row>98</xdr:row>
      <xdr:rowOff>91593</xdr:rowOff>
    </xdr:to>
    <xdr:sp macro="" textlink="">
      <xdr:nvSpPr>
        <xdr:cNvPr id="484" name="楕円 483"/>
        <xdr:cNvSpPr/>
      </xdr:nvSpPr>
      <xdr:spPr>
        <a:xfrm>
          <a:off x="8699500" y="167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82720</xdr:rowOff>
    </xdr:from>
    <xdr:ext cx="469744" cy="259045"/>
    <xdr:sp macro="" textlink="">
      <xdr:nvSpPr>
        <xdr:cNvPr id="485" name="テキスト ボックス 484"/>
        <xdr:cNvSpPr txBox="1"/>
      </xdr:nvSpPr>
      <xdr:spPr>
        <a:xfrm>
          <a:off x="8515428" y="168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3003</xdr:rowOff>
    </xdr:from>
    <xdr:to>
      <xdr:col>41</xdr:col>
      <xdr:colOff>101600</xdr:colOff>
      <xdr:row>97</xdr:row>
      <xdr:rowOff>104603</xdr:rowOff>
    </xdr:to>
    <xdr:sp macro="" textlink="">
      <xdr:nvSpPr>
        <xdr:cNvPr id="486" name="楕円 485"/>
        <xdr:cNvSpPr/>
      </xdr:nvSpPr>
      <xdr:spPr>
        <a:xfrm>
          <a:off x="7810500" y="166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95730</xdr:rowOff>
    </xdr:from>
    <xdr:ext cx="534377" cy="259045"/>
    <xdr:sp macro="" textlink="">
      <xdr:nvSpPr>
        <xdr:cNvPr id="487" name="テキスト ボックス 486"/>
        <xdr:cNvSpPr txBox="1"/>
      </xdr:nvSpPr>
      <xdr:spPr>
        <a:xfrm>
          <a:off x="7594111" y="1672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38068</xdr:rowOff>
    </xdr:from>
    <xdr:to>
      <xdr:col>85</xdr:col>
      <xdr:colOff>127000</xdr:colOff>
      <xdr:row>39</xdr:row>
      <xdr:rowOff>44450</xdr:rowOff>
    </xdr:to>
    <xdr:cxnSp macro="">
      <xdr:nvCxnSpPr>
        <xdr:cNvPr id="516" name="直線コネクタ 515"/>
        <xdr:cNvCxnSpPr/>
      </xdr:nvCxnSpPr>
      <xdr:spPr>
        <a:xfrm>
          <a:off x="15481300" y="6724618"/>
          <a:ext cx="8382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38068</xdr:rowOff>
    </xdr:from>
    <xdr:to>
      <xdr:col>81</xdr:col>
      <xdr:colOff>50800</xdr:colOff>
      <xdr:row>39</xdr:row>
      <xdr:rowOff>44450</xdr:rowOff>
    </xdr:to>
    <xdr:cxnSp macro="">
      <xdr:nvCxnSpPr>
        <xdr:cNvPr id="519" name="直線コネクタ 518"/>
        <xdr:cNvCxnSpPr/>
      </xdr:nvCxnSpPr>
      <xdr:spPr>
        <a:xfrm flipV="1">
          <a:off x="14592300" y="6724618"/>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152635</xdr:rowOff>
    </xdr:from>
    <xdr:to>
      <xdr:col>76</xdr:col>
      <xdr:colOff>114300</xdr:colOff>
      <xdr:row>39</xdr:row>
      <xdr:rowOff>44450</xdr:rowOff>
    </xdr:to>
    <xdr:cxnSp macro="">
      <xdr:nvCxnSpPr>
        <xdr:cNvPr id="522" name="直線コネクタ 521"/>
        <xdr:cNvCxnSpPr/>
      </xdr:nvCxnSpPr>
      <xdr:spPr>
        <a:xfrm>
          <a:off x="13703300" y="6667735"/>
          <a:ext cx="889000" cy="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50302</xdr:rowOff>
    </xdr:from>
    <xdr:ext cx="469744" cy="259045"/>
    <xdr:sp macro="" textlink="">
      <xdr:nvSpPr>
        <xdr:cNvPr id="524" name="テキスト ボックス 523"/>
        <xdr:cNvSpPr txBox="1"/>
      </xdr:nvSpPr>
      <xdr:spPr>
        <a:xfrm>
          <a:off x="14357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152635</xdr:rowOff>
    </xdr:from>
    <xdr:to>
      <xdr:col>71</xdr:col>
      <xdr:colOff>177800</xdr:colOff>
      <xdr:row>39</xdr:row>
      <xdr:rowOff>44450</xdr:rowOff>
    </xdr:to>
    <xdr:cxnSp macro="">
      <xdr:nvCxnSpPr>
        <xdr:cNvPr id="525" name="直線コネクタ 524"/>
        <xdr:cNvCxnSpPr/>
      </xdr:nvCxnSpPr>
      <xdr:spPr>
        <a:xfrm flipV="1">
          <a:off x="12814300" y="6667735"/>
          <a:ext cx="889000" cy="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139573</xdr:rowOff>
    </xdr:from>
    <xdr:to>
      <xdr:col>72</xdr:col>
      <xdr:colOff>38100</xdr:colOff>
      <xdr:row>39</xdr:row>
      <xdr:rowOff>69723</xdr:rowOff>
    </xdr:to>
    <xdr:sp macro="" textlink="">
      <xdr:nvSpPr>
        <xdr:cNvPr id="526" name="フローチャート: 判断 525"/>
        <xdr:cNvSpPr/>
      </xdr:nvSpPr>
      <xdr:spPr>
        <a:xfrm>
          <a:off x="13652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60850</xdr:rowOff>
    </xdr:from>
    <xdr:ext cx="469744" cy="259045"/>
    <xdr:sp macro="" textlink="">
      <xdr:nvSpPr>
        <xdr:cNvPr id="527" name="テキスト ボックス 526"/>
        <xdr:cNvSpPr txBox="1"/>
      </xdr:nvSpPr>
      <xdr:spPr>
        <a:xfrm>
          <a:off x="13468428"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126409</xdr:rowOff>
    </xdr:from>
    <xdr:to>
      <xdr:col>67</xdr:col>
      <xdr:colOff>101600</xdr:colOff>
      <xdr:row>39</xdr:row>
      <xdr:rowOff>56559</xdr:rowOff>
    </xdr:to>
    <xdr:sp macro="" textlink="">
      <xdr:nvSpPr>
        <xdr:cNvPr id="528" name="フローチャート: 判断 527"/>
        <xdr:cNvSpPr/>
      </xdr:nvSpPr>
      <xdr:spPr>
        <a:xfrm>
          <a:off x="12763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73086</xdr:rowOff>
    </xdr:from>
    <xdr:ext cx="469744" cy="259045"/>
    <xdr:sp macro="" textlink="">
      <xdr:nvSpPr>
        <xdr:cNvPr id="529" name="テキスト ボックス 528"/>
        <xdr:cNvSpPr txBox="1"/>
      </xdr:nvSpPr>
      <xdr:spPr>
        <a:xfrm>
          <a:off x="12579428"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158718</xdr:rowOff>
    </xdr:from>
    <xdr:to>
      <xdr:col>81</xdr:col>
      <xdr:colOff>101600</xdr:colOff>
      <xdr:row>39</xdr:row>
      <xdr:rowOff>88868</xdr:rowOff>
    </xdr:to>
    <xdr:sp macro="" textlink="">
      <xdr:nvSpPr>
        <xdr:cNvPr id="537" name="楕円 536"/>
        <xdr:cNvSpPr/>
      </xdr:nvSpPr>
      <xdr:spPr>
        <a:xfrm>
          <a:off x="15430500" y="66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79995</xdr:rowOff>
    </xdr:from>
    <xdr:ext cx="378565" cy="259045"/>
    <xdr:sp macro="" textlink="">
      <xdr:nvSpPr>
        <xdr:cNvPr id="538" name="テキスト ボックス 537"/>
        <xdr:cNvSpPr txBox="1"/>
      </xdr:nvSpPr>
      <xdr:spPr>
        <a:xfrm>
          <a:off x="15292017" y="676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101835</xdr:rowOff>
    </xdr:from>
    <xdr:to>
      <xdr:col>72</xdr:col>
      <xdr:colOff>38100</xdr:colOff>
      <xdr:row>39</xdr:row>
      <xdr:rowOff>31985</xdr:rowOff>
    </xdr:to>
    <xdr:sp macro="" textlink="">
      <xdr:nvSpPr>
        <xdr:cNvPr id="541" name="楕円 540"/>
        <xdr:cNvSpPr/>
      </xdr:nvSpPr>
      <xdr:spPr>
        <a:xfrm>
          <a:off x="13652500" y="66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48512</xdr:rowOff>
    </xdr:from>
    <xdr:ext cx="469744" cy="259045"/>
    <xdr:sp macro="" textlink="">
      <xdr:nvSpPr>
        <xdr:cNvPr id="542" name="テキスト ボックス 541"/>
        <xdr:cNvSpPr txBox="1"/>
      </xdr:nvSpPr>
      <xdr:spPr>
        <a:xfrm>
          <a:off x="13468428" y="639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115940</xdr:rowOff>
    </xdr:from>
    <xdr:to>
      <xdr:col>85</xdr:col>
      <xdr:colOff>127000</xdr:colOff>
      <xdr:row>78</xdr:row>
      <xdr:rowOff>136880</xdr:rowOff>
    </xdr:to>
    <xdr:cxnSp macro="">
      <xdr:nvCxnSpPr>
        <xdr:cNvPr id="621" name="直線コネクタ 620"/>
        <xdr:cNvCxnSpPr/>
      </xdr:nvCxnSpPr>
      <xdr:spPr>
        <a:xfrm flipV="1">
          <a:off x="15481300" y="13489040"/>
          <a:ext cx="8382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22" name="公債費平均値テキスト"/>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136880</xdr:rowOff>
    </xdr:from>
    <xdr:to>
      <xdr:col>81</xdr:col>
      <xdr:colOff>50800</xdr:colOff>
      <xdr:row>78</xdr:row>
      <xdr:rowOff>145948</xdr:rowOff>
    </xdr:to>
    <xdr:cxnSp macro="">
      <xdr:nvCxnSpPr>
        <xdr:cNvPr id="624" name="直線コネクタ 623"/>
        <xdr:cNvCxnSpPr/>
      </xdr:nvCxnSpPr>
      <xdr:spPr>
        <a:xfrm flipV="1">
          <a:off x="14592300" y="13509980"/>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26" name="テキスト ボックス 625"/>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145948</xdr:rowOff>
    </xdr:from>
    <xdr:to>
      <xdr:col>76</xdr:col>
      <xdr:colOff>114300</xdr:colOff>
      <xdr:row>78</xdr:row>
      <xdr:rowOff>155519</xdr:rowOff>
    </xdr:to>
    <xdr:cxnSp macro="">
      <xdr:nvCxnSpPr>
        <xdr:cNvPr id="627" name="直線コネクタ 626"/>
        <xdr:cNvCxnSpPr/>
      </xdr:nvCxnSpPr>
      <xdr:spPr>
        <a:xfrm flipV="1">
          <a:off x="13703300" y="13519048"/>
          <a:ext cx="8890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28" name="フローチャート: 判断 627"/>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29" name="テキスト ボックス 628"/>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155519</xdr:rowOff>
    </xdr:from>
    <xdr:to>
      <xdr:col>71</xdr:col>
      <xdr:colOff>177800</xdr:colOff>
      <xdr:row>79</xdr:row>
      <xdr:rowOff>3621</xdr:rowOff>
    </xdr:to>
    <xdr:cxnSp macro="">
      <xdr:nvCxnSpPr>
        <xdr:cNvPr id="630" name="直線コネクタ 629"/>
        <xdr:cNvCxnSpPr/>
      </xdr:nvCxnSpPr>
      <xdr:spPr>
        <a:xfrm flipV="1">
          <a:off x="12814300" y="13528619"/>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24496</xdr:rowOff>
    </xdr:from>
    <xdr:to>
      <xdr:col>72</xdr:col>
      <xdr:colOff>38100</xdr:colOff>
      <xdr:row>78</xdr:row>
      <xdr:rowOff>126096</xdr:rowOff>
    </xdr:to>
    <xdr:sp macro="" textlink="">
      <xdr:nvSpPr>
        <xdr:cNvPr id="631" name="フローチャート: 判断 630"/>
        <xdr:cNvSpPr/>
      </xdr:nvSpPr>
      <xdr:spPr>
        <a:xfrm>
          <a:off x="13652500" y="1339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142623</xdr:rowOff>
    </xdr:from>
    <xdr:ext cx="534377" cy="259045"/>
    <xdr:sp macro="" textlink="">
      <xdr:nvSpPr>
        <xdr:cNvPr id="632" name="テキスト ボックス 631"/>
        <xdr:cNvSpPr txBox="1"/>
      </xdr:nvSpPr>
      <xdr:spPr>
        <a:xfrm>
          <a:off x="13436111" y="1317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20244</xdr:rowOff>
    </xdr:from>
    <xdr:to>
      <xdr:col>67</xdr:col>
      <xdr:colOff>101600</xdr:colOff>
      <xdr:row>78</xdr:row>
      <xdr:rowOff>121844</xdr:rowOff>
    </xdr:to>
    <xdr:sp macro="" textlink="">
      <xdr:nvSpPr>
        <xdr:cNvPr id="633" name="フローチャート: 判断 632"/>
        <xdr:cNvSpPr/>
      </xdr:nvSpPr>
      <xdr:spPr>
        <a:xfrm>
          <a:off x="12763500" y="1339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138371</xdr:rowOff>
    </xdr:from>
    <xdr:ext cx="534377" cy="259045"/>
    <xdr:sp macro="" textlink="">
      <xdr:nvSpPr>
        <xdr:cNvPr id="634" name="テキスト ボックス 633"/>
        <xdr:cNvSpPr txBox="1"/>
      </xdr:nvSpPr>
      <xdr:spPr>
        <a:xfrm>
          <a:off x="12547111" y="131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65140</xdr:rowOff>
    </xdr:from>
    <xdr:to>
      <xdr:col>85</xdr:col>
      <xdr:colOff>177800</xdr:colOff>
      <xdr:row>78</xdr:row>
      <xdr:rowOff>166740</xdr:rowOff>
    </xdr:to>
    <xdr:sp macro="" textlink="">
      <xdr:nvSpPr>
        <xdr:cNvPr id="640" name="楕円 639"/>
        <xdr:cNvSpPr/>
      </xdr:nvSpPr>
      <xdr:spPr>
        <a:xfrm>
          <a:off x="16268700" y="134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43567</xdr:rowOff>
    </xdr:from>
    <xdr:ext cx="534377" cy="259045"/>
    <xdr:sp macro="" textlink="">
      <xdr:nvSpPr>
        <xdr:cNvPr id="641" name="公債費該当値テキスト"/>
        <xdr:cNvSpPr txBox="1"/>
      </xdr:nvSpPr>
      <xdr:spPr>
        <a:xfrm>
          <a:off x="16370300" y="134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86080</xdr:rowOff>
    </xdr:from>
    <xdr:to>
      <xdr:col>81</xdr:col>
      <xdr:colOff>101600</xdr:colOff>
      <xdr:row>79</xdr:row>
      <xdr:rowOff>16230</xdr:rowOff>
    </xdr:to>
    <xdr:sp macro="" textlink="">
      <xdr:nvSpPr>
        <xdr:cNvPr id="642" name="楕円 641"/>
        <xdr:cNvSpPr/>
      </xdr:nvSpPr>
      <xdr:spPr>
        <a:xfrm>
          <a:off x="15430500" y="134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7357</xdr:rowOff>
    </xdr:from>
    <xdr:ext cx="534377" cy="259045"/>
    <xdr:sp macro="" textlink="">
      <xdr:nvSpPr>
        <xdr:cNvPr id="643" name="テキスト ボックス 642"/>
        <xdr:cNvSpPr txBox="1"/>
      </xdr:nvSpPr>
      <xdr:spPr>
        <a:xfrm>
          <a:off x="15214111" y="1355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95148</xdr:rowOff>
    </xdr:from>
    <xdr:to>
      <xdr:col>76</xdr:col>
      <xdr:colOff>165100</xdr:colOff>
      <xdr:row>79</xdr:row>
      <xdr:rowOff>25298</xdr:rowOff>
    </xdr:to>
    <xdr:sp macro="" textlink="">
      <xdr:nvSpPr>
        <xdr:cNvPr id="644" name="楕円 643"/>
        <xdr:cNvSpPr/>
      </xdr:nvSpPr>
      <xdr:spPr>
        <a:xfrm>
          <a:off x="14541500" y="134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16425</xdr:rowOff>
    </xdr:from>
    <xdr:ext cx="534377" cy="259045"/>
    <xdr:sp macro="" textlink="">
      <xdr:nvSpPr>
        <xdr:cNvPr id="645" name="テキスト ボックス 644"/>
        <xdr:cNvSpPr txBox="1"/>
      </xdr:nvSpPr>
      <xdr:spPr>
        <a:xfrm>
          <a:off x="14325111" y="135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104719</xdr:rowOff>
    </xdr:from>
    <xdr:to>
      <xdr:col>72</xdr:col>
      <xdr:colOff>38100</xdr:colOff>
      <xdr:row>79</xdr:row>
      <xdr:rowOff>34869</xdr:rowOff>
    </xdr:to>
    <xdr:sp macro="" textlink="">
      <xdr:nvSpPr>
        <xdr:cNvPr id="646" name="楕円 645"/>
        <xdr:cNvSpPr/>
      </xdr:nvSpPr>
      <xdr:spPr>
        <a:xfrm>
          <a:off x="13652500" y="134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25996</xdr:rowOff>
    </xdr:from>
    <xdr:ext cx="534377" cy="259045"/>
    <xdr:sp macro="" textlink="">
      <xdr:nvSpPr>
        <xdr:cNvPr id="647" name="テキスト ボックス 646"/>
        <xdr:cNvSpPr txBox="1"/>
      </xdr:nvSpPr>
      <xdr:spPr>
        <a:xfrm>
          <a:off x="13436111" y="135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124271</xdr:rowOff>
    </xdr:from>
    <xdr:to>
      <xdr:col>67</xdr:col>
      <xdr:colOff>101600</xdr:colOff>
      <xdr:row>79</xdr:row>
      <xdr:rowOff>54421</xdr:rowOff>
    </xdr:to>
    <xdr:sp macro="" textlink="">
      <xdr:nvSpPr>
        <xdr:cNvPr id="648" name="楕円 647"/>
        <xdr:cNvSpPr/>
      </xdr:nvSpPr>
      <xdr:spPr>
        <a:xfrm>
          <a:off x="12763500" y="134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45548</xdr:rowOff>
    </xdr:from>
    <xdr:ext cx="534377" cy="259045"/>
    <xdr:sp macro="" textlink="">
      <xdr:nvSpPr>
        <xdr:cNvPr id="649" name="テキスト ボックス 648"/>
        <xdr:cNvSpPr txBox="1"/>
      </xdr:nvSpPr>
      <xdr:spPr>
        <a:xfrm>
          <a:off x="12547111" y="135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119757</xdr:rowOff>
    </xdr:from>
    <xdr:to>
      <xdr:col>85</xdr:col>
      <xdr:colOff>127000</xdr:colOff>
      <xdr:row>98</xdr:row>
      <xdr:rowOff>10202</xdr:rowOff>
    </xdr:to>
    <xdr:cxnSp macro="">
      <xdr:nvCxnSpPr>
        <xdr:cNvPr id="676" name="直線コネクタ 675"/>
        <xdr:cNvCxnSpPr/>
      </xdr:nvCxnSpPr>
      <xdr:spPr>
        <a:xfrm flipV="1">
          <a:off x="15481300" y="16750407"/>
          <a:ext cx="838200" cy="6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10202</xdr:rowOff>
    </xdr:from>
    <xdr:to>
      <xdr:col>81</xdr:col>
      <xdr:colOff>50800</xdr:colOff>
      <xdr:row>98</xdr:row>
      <xdr:rowOff>97025</xdr:rowOff>
    </xdr:to>
    <xdr:cxnSp macro="">
      <xdr:nvCxnSpPr>
        <xdr:cNvPr id="679" name="直線コネクタ 678"/>
        <xdr:cNvCxnSpPr/>
      </xdr:nvCxnSpPr>
      <xdr:spPr>
        <a:xfrm flipV="1">
          <a:off x="14592300" y="16812302"/>
          <a:ext cx="889000" cy="8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61007</xdr:rowOff>
    </xdr:from>
    <xdr:to>
      <xdr:col>76</xdr:col>
      <xdr:colOff>114300</xdr:colOff>
      <xdr:row>98</xdr:row>
      <xdr:rowOff>97025</xdr:rowOff>
    </xdr:to>
    <xdr:cxnSp macro="">
      <xdr:nvCxnSpPr>
        <xdr:cNvPr id="682" name="直線コネクタ 681"/>
        <xdr:cNvCxnSpPr/>
      </xdr:nvCxnSpPr>
      <xdr:spPr>
        <a:xfrm>
          <a:off x="13703300" y="16863107"/>
          <a:ext cx="889000" cy="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83" name="フローチャート: 判断 682"/>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84" name="テキスト ボックス 683"/>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6993</xdr:rowOff>
    </xdr:from>
    <xdr:to>
      <xdr:col>71</xdr:col>
      <xdr:colOff>177800</xdr:colOff>
      <xdr:row>98</xdr:row>
      <xdr:rowOff>61007</xdr:rowOff>
    </xdr:to>
    <xdr:cxnSp macro="">
      <xdr:nvCxnSpPr>
        <xdr:cNvPr id="685" name="直線コネクタ 684"/>
        <xdr:cNvCxnSpPr/>
      </xdr:nvCxnSpPr>
      <xdr:spPr>
        <a:xfrm>
          <a:off x="12814300" y="16809093"/>
          <a:ext cx="889000" cy="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143855</xdr:rowOff>
    </xdr:from>
    <xdr:to>
      <xdr:col>72</xdr:col>
      <xdr:colOff>38100</xdr:colOff>
      <xdr:row>98</xdr:row>
      <xdr:rowOff>74005</xdr:rowOff>
    </xdr:to>
    <xdr:sp macro="" textlink="">
      <xdr:nvSpPr>
        <xdr:cNvPr id="686" name="フローチャート: 判断 685"/>
        <xdr:cNvSpPr/>
      </xdr:nvSpPr>
      <xdr:spPr>
        <a:xfrm>
          <a:off x="13652500" y="167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90532</xdr:rowOff>
    </xdr:from>
    <xdr:ext cx="534377" cy="259045"/>
    <xdr:sp macro="" textlink="">
      <xdr:nvSpPr>
        <xdr:cNvPr id="687" name="テキスト ボックス 686"/>
        <xdr:cNvSpPr txBox="1"/>
      </xdr:nvSpPr>
      <xdr:spPr>
        <a:xfrm>
          <a:off x="13436111" y="165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106758</xdr:rowOff>
    </xdr:from>
    <xdr:to>
      <xdr:col>67</xdr:col>
      <xdr:colOff>101600</xdr:colOff>
      <xdr:row>98</xdr:row>
      <xdr:rowOff>36908</xdr:rowOff>
    </xdr:to>
    <xdr:sp macro="" textlink="">
      <xdr:nvSpPr>
        <xdr:cNvPr id="688" name="フローチャート: 判断 687"/>
        <xdr:cNvSpPr/>
      </xdr:nvSpPr>
      <xdr:spPr>
        <a:xfrm>
          <a:off x="12763500" y="1673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53435</xdr:rowOff>
    </xdr:from>
    <xdr:ext cx="534377" cy="259045"/>
    <xdr:sp macro="" textlink="">
      <xdr:nvSpPr>
        <xdr:cNvPr id="689" name="テキスト ボックス 688"/>
        <xdr:cNvSpPr txBox="1"/>
      </xdr:nvSpPr>
      <xdr:spPr>
        <a:xfrm>
          <a:off x="12547111" y="165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68957</xdr:rowOff>
    </xdr:from>
    <xdr:to>
      <xdr:col>85</xdr:col>
      <xdr:colOff>177800</xdr:colOff>
      <xdr:row>97</xdr:row>
      <xdr:rowOff>170557</xdr:rowOff>
    </xdr:to>
    <xdr:sp macro="" textlink="">
      <xdr:nvSpPr>
        <xdr:cNvPr id="695" name="楕円 694"/>
        <xdr:cNvSpPr/>
      </xdr:nvSpPr>
      <xdr:spPr>
        <a:xfrm>
          <a:off x="16268700" y="166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47384</xdr:rowOff>
    </xdr:from>
    <xdr:ext cx="534377" cy="259045"/>
    <xdr:sp macro="" textlink="">
      <xdr:nvSpPr>
        <xdr:cNvPr id="696" name="積立金該当値テキスト"/>
        <xdr:cNvSpPr txBox="1"/>
      </xdr:nvSpPr>
      <xdr:spPr>
        <a:xfrm>
          <a:off x="16370300" y="166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130852</xdr:rowOff>
    </xdr:from>
    <xdr:to>
      <xdr:col>81</xdr:col>
      <xdr:colOff>101600</xdr:colOff>
      <xdr:row>98</xdr:row>
      <xdr:rowOff>61002</xdr:rowOff>
    </xdr:to>
    <xdr:sp macro="" textlink="">
      <xdr:nvSpPr>
        <xdr:cNvPr id="697" name="楕円 696"/>
        <xdr:cNvSpPr/>
      </xdr:nvSpPr>
      <xdr:spPr>
        <a:xfrm>
          <a:off x="15430500" y="167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52129</xdr:rowOff>
    </xdr:from>
    <xdr:ext cx="534377" cy="259045"/>
    <xdr:sp macro="" textlink="">
      <xdr:nvSpPr>
        <xdr:cNvPr id="698" name="テキスト ボックス 697"/>
        <xdr:cNvSpPr txBox="1"/>
      </xdr:nvSpPr>
      <xdr:spPr>
        <a:xfrm>
          <a:off x="15214111" y="1685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46225</xdr:rowOff>
    </xdr:from>
    <xdr:to>
      <xdr:col>76</xdr:col>
      <xdr:colOff>165100</xdr:colOff>
      <xdr:row>98</xdr:row>
      <xdr:rowOff>147825</xdr:rowOff>
    </xdr:to>
    <xdr:sp macro="" textlink="">
      <xdr:nvSpPr>
        <xdr:cNvPr id="699" name="楕円 698"/>
        <xdr:cNvSpPr/>
      </xdr:nvSpPr>
      <xdr:spPr>
        <a:xfrm>
          <a:off x="14541500" y="168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138952</xdr:rowOff>
    </xdr:from>
    <xdr:ext cx="469744" cy="259045"/>
    <xdr:sp macro="" textlink="">
      <xdr:nvSpPr>
        <xdr:cNvPr id="700" name="テキスト ボックス 699"/>
        <xdr:cNvSpPr txBox="1"/>
      </xdr:nvSpPr>
      <xdr:spPr>
        <a:xfrm>
          <a:off x="14357428" y="169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10207</xdr:rowOff>
    </xdr:from>
    <xdr:to>
      <xdr:col>72</xdr:col>
      <xdr:colOff>38100</xdr:colOff>
      <xdr:row>98</xdr:row>
      <xdr:rowOff>111807</xdr:rowOff>
    </xdr:to>
    <xdr:sp macro="" textlink="">
      <xdr:nvSpPr>
        <xdr:cNvPr id="701" name="楕円 700"/>
        <xdr:cNvSpPr/>
      </xdr:nvSpPr>
      <xdr:spPr>
        <a:xfrm>
          <a:off x="13652500" y="168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102934</xdr:rowOff>
    </xdr:from>
    <xdr:ext cx="469744" cy="259045"/>
    <xdr:sp macro="" textlink="">
      <xdr:nvSpPr>
        <xdr:cNvPr id="702" name="テキスト ボックス 701"/>
        <xdr:cNvSpPr txBox="1"/>
      </xdr:nvSpPr>
      <xdr:spPr>
        <a:xfrm>
          <a:off x="13468428" y="169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127643</xdr:rowOff>
    </xdr:from>
    <xdr:to>
      <xdr:col>67</xdr:col>
      <xdr:colOff>101600</xdr:colOff>
      <xdr:row>98</xdr:row>
      <xdr:rowOff>57793</xdr:rowOff>
    </xdr:to>
    <xdr:sp macro="" textlink="">
      <xdr:nvSpPr>
        <xdr:cNvPr id="703" name="楕円 702"/>
        <xdr:cNvSpPr/>
      </xdr:nvSpPr>
      <xdr:spPr>
        <a:xfrm>
          <a:off x="12763500" y="167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48920</xdr:rowOff>
    </xdr:from>
    <xdr:ext cx="534377" cy="259045"/>
    <xdr:sp macro="" textlink="">
      <xdr:nvSpPr>
        <xdr:cNvPr id="704" name="テキスト ボックス 703"/>
        <xdr:cNvSpPr txBox="1"/>
      </xdr:nvSpPr>
      <xdr:spPr>
        <a:xfrm>
          <a:off x="12547111" y="168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4" name="直線コネクタ 723"/>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7"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8" name="直線コネクタ 727"/>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0"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1" name="フローチャート: 判断 730"/>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3" name="フローチャート: 判断 732"/>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4" name="テキスト ボックス 733"/>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36" name="フローチャート: 判断 735"/>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37" name="テキスト ボックス 736"/>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112046</xdr:rowOff>
    </xdr:from>
    <xdr:to>
      <xdr:col>102</xdr:col>
      <xdr:colOff>165100</xdr:colOff>
      <xdr:row>38</xdr:row>
      <xdr:rowOff>42196</xdr:rowOff>
    </xdr:to>
    <xdr:sp macro="" textlink="">
      <xdr:nvSpPr>
        <xdr:cNvPr id="739" name="フローチャート: 判断 738"/>
        <xdr:cNvSpPr/>
      </xdr:nvSpPr>
      <xdr:spPr>
        <a:xfrm>
          <a:off x="19494500" y="64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58723</xdr:rowOff>
    </xdr:from>
    <xdr:ext cx="378565" cy="259045"/>
    <xdr:sp macro="" textlink="">
      <xdr:nvSpPr>
        <xdr:cNvPr id="740" name="テキスト ボックス 739"/>
        <xdr:cNvSpPr txBox="1"/>
      </xdr:nvSpPr>
      <xdr:spPr>
        <a:xfrm>
          <a:off x="19356017" y="623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109474</xdr:rowOff>
    </xdr:from>
    <xdr:to>
      <xdr:col>98</xdr:col>
      <xdr:colOff>38100</xdr:colOff>
      <xdr:row>38</xdr:row>
      <xdr:rowOff>39624</xdr:rowOff>
    </xdr:to>
    <xdr:sp macro="" textlink="">
      <xdr:nvSpPr>
        <xdr:cNvPr id="741" name="フローチャート: 判断 740"/>
        <xdr:cNvSpPr/>
      </xdr:nvSpPr>
      <xdr:spPr>
        <a:xfrm>
          <a:off x="18605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56151</xdr:rowOff>
    </xdr:from>
    <xdr:ext cx="378565" cy="259045"/>
    <xdr:sp macro="" textlink="">
      <xdr:nvSpPr>
        <xdr:cNvPr id="742" name="テキスト ボックス 741"/>
        <xdr:cNvSpPr txBox="1"/>
      </xdr:nvSpPr>
      <xdr:spPr>
        <a:xfrm>
          <a:off x="18467017" y="62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9"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1" name="テキスト ボックス 77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3" name="テキスト ボックス 77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5" name="テキスト ボックス 77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7" name="テキスト ボックス 77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9" name="テキスト ボックス 77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3" name="直線コネクタ 782"/>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5" name="直線コネクタ 78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6"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7" name="直線コネクタ 786"/>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8" name="直線コネクタ 787"/>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89" name="貸付金平均値テキスト"/>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0" name="フローチャート: 判断 789"/>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1" name="直線コネクタ 790"/>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2" name="フローチャート: 判断 791"/>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793" name="テキスト ボックス 792"/>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4" name="直線コネクタ 793"/>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795" name="フローチャート: 判断 794"/>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796" name="テキスト ボックス 795"/>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7" name="直線コネクタ 796"/>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8" name="フローチャート: 判断 797"/>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799" name="テキスト ボックス 798"/>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0" name="フローチャート: 判断 799"/>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1" name="テキスト ボックス 800"/>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7" name="楕円 806"/>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8"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9" name="楕円 808"/>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0" name="テキスト ボックス 809"/>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1" name="楕円 810"/>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2" name="テキスト ボックス 811"/>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3" name="楕円 812"/>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4" name="テキスト ボックス 813"/>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5" name="楕円 814"/>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6" name="テキスト ボックス 815"/>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1" name="直線コネクタ 840"/>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2"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3" name="直線コネクタ 842"/>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4"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5" name="直線コネクタ 844"/>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13836</xdr:rowOff>
    </xdr:from>
    <xdr:to>
      <xdr:col>116</xdr:col>
      <xdr:colOff>63500</xdr:colOff>
      <xdr:row>76</xdr:row>
      <xdr:rowOff>69253</xdr:rowOff>
    </xdr:to>
    <xdr:cxnSp macro="">
      <xdr:nvCxnSpPr>
        <xdr:cNvPr id="846" name="直線コネクタ 845"/>
        <xdr:cNvCxnSpPr/>
      </xdr:nvCxnSpPr>
      <xdr:spPr>
        <a:xfrm flipV="1">
          <a:off x="21323300" y="13044036"/>
          <a:ext cx="838200" cy="5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166660</xdr:rowOff>
    </xdr:from>
    <xdr:ext cx="534377" cy="259045"/>
    <xdr:sp macro="" textlink="">
      <xdr:nvSpPr>
        <xdr:cNvPr id="847" name="繰出金平均値テキスト"/>
        <xdr:cNvSpPr txBox="1"/>
      </xdr:nvSpPr>
      <xdr:spPr>
        <a:xfrm>
          <a:off x="22212300" y="126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8" name="フローチャート: 判断 847"/>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141815</xdr:rowOff>
    </xdr:from>
    <xdr:to>
      <xdr:col>111</xdr:col>
      <xdr:colOff>177800</xdr:colOff>
      <xdr:row>76</xdr:row>
      <xdr:rowOff>69253</xdr:rowOff>
    </xdr:to>
    <xdr:cxnSp macro="">
      <xdr:nvCxnSpPr>
        <xdr:cNvPr id="849" name="直線コネクタ 848"/>
        <xdr:cNvCxnSpPr/>
      </xdr:nvCxnSpPr>
      <xdr:spPr>
        <a:xfrm>
          <a:off x="20434300" y="13000565"/>
          <a:ext cx="889000" cy="9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0" name="フローチャート: 判断 849"/>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1" name="テキスト ボックス 850"/>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141815</xdr:rowOff>
    </xdr:from>
    <xdr:to>
      <xdr:col>107</xdr:col>
      <xdr:colOff>50800</xdr:colOff>
      <xdr:row>76</xdr:row>
      <xdr:rowOff>70149</xdr:rowOff>
    </xdr:to>
    <xdr:cxnSp macro="">
      <xdr:nvCxnSpPr>
        <xdr:cNvPr id="852" name="直線コネクタ 851"/>
        <xdr:cNvCxnSpPr/>
      </xdr:nvCxnSpPr>
      <xdr:spPr>
        <a:xfrm flipV="1">
          <a:off x="19545300" y="13000565"/>
          <a:ext cx="889000" cy="9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53" name="フローチャート: 判断 852"/>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54" name="テキスト ボックス 853"/>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46069</xdr:rowOff>
    </xdr:from>
    <xdr:to>
      <xdr:col>102</xdr:col>
      <xdr:colOff>114300</xdr:colOff>
      <xdr:row>76</xdr:row>
      <xdr:rowOff>70149</xdr:rowOff>
    </xdr:to>
    <xdr:cxnSp macro="">
      <xdr:nvCxnSpPr>
        <xdr:cNvPr id="855" name="直線コネクタ 854"/>
        <xdr:cNvCxnSpPr/>
      </xdr:nvCxnSpPr>
      <xdr:spPr>
        <a:xfrm>
          <a:off x="18656300" y="13076269"/>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6" name="フローチャート: 判断 855"/>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7" name="テキスト ボックス 856"/>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8" name="フローチャート: 判断 857"/>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59" name="テキスト ボックス 858"/>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134486</xdr:rowOff>
    </xdr:from>
    <xdr:to>
      <xdr:col>116</xdr:col>
      <xdr:colOff>114300</xdr:colOff>
      <xdr:row>76</xdr:row>
      <xdr:rowOff>64636</xdr:rowOff>
    </xdr:to>
    <xdr:sp macro="" textlink="">
      <xdr:nvSpPr>
        <xdr:cNvPr id="865" name="楕円 864"/>
        <xdr:cNvSpPr/>
      </xdr:nvSpPr>
      <xdr:spPr>
        <a:xfrm>
          <a:off x="22110700" y="129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112913</xdr:rowOff>
    </xdr:from>
    <xdr:ext cx="534377" cy="259045"/>
    <xdr:sp macro="" textlink="">
      <xdr:nvSpPr>
        <xdr:cNvPr id="866" name="繰出金該当値テキスト"/>
        <xdr:cNvSpPr txBox="1"/>
      </xdr:nvSpPr>
      <xdr:spPr>
        <a:xfrm>
          <a:off x="22212300" y="1297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18453</xdr:rowOff>
    </xdr:from>
    <xdr:to>
      <xdr:col>112</xdr:col>
      <xdr:colOff>38100</xdr:colOff>
      <xdr:row>76</xdr:row>
      <xdr:rowOff>120053</xdr:rowOff>
    </xdr:to>
    <xdr:sp macro="" textlink="">
      <xdr:nvSpPr>
        <xdr:cNvPr id="867" name="楕円 866"/>
        <xdr:cNvSpPr/>
      </xdr:nvSpPr>
      <xdr:spPr>
        <a:xfrm>
          <a:off x="21272500" y="130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111180</xdr:rowOff>
    </xdr:from>
    <xdr:ext cx="534377" cy="259045"/>
    <xdr:sp macro="" textlink="">
      <xdr:nvSpPr>
        <xdr:cNvPr id="868" name="テキスト ボックス 867"/>
        <xdr:cNvSpPr txBox="1"/>
      </xdr:nvSpPr>
      <xdr:spPr>
        <a:xfrm>
          <a:off x="21056111" y="1314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91015</xdr:rowOff>
    </xdr:from>
    <xdr:to>
      <xdr:col>107</xdr:col>
      <xdr:colOff>101600</xdr:colOff>
      <xdr:row>76</xdr:row>
      <xdr:rowOff>21165</xdr:rowOff>
    </xdr:to>
    <xdr:sp macro="" textlink="">
      <xdr:nvSpPr>
        <xdr:cNvPr id="869" name="楕円 868"/>
        <xdr:cNvSpPr/>
      </xdr:nvSpPr>
      <xdr:spPr>
        <a:xfrm>
          <a:off x="20383500" y="129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12292</xdr:rowOff>
    </xdr:from>
    <xdr:ext cx="534377" cy="259045"/>
    <xdr:sp macro="" textlink="">
      <xdr:nvSpPr>
        <xdr:cNvPr id="870" name="テキスト ボックス 869"/>
        <xdr:cNvSpPr txBox="1"/>
      </xdr:nvSpPr>
      <xdr:spPr>
        <a:xfrm>
          <a:off x="20167111" y="130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19349</xdr:rowOff>
    </xdr:from>
    <xdr:to>
      <xdr:col>102</xdr:col>
      <xdr:colOff>165100</xdr:colOff>
      <xdr:row>76</xdr:row>
      <xdr:rowOff>120949</xdr:rowOff>
    </xdr:to>
    <xdr:sp macro="" textlink="">
      <xdr:nvSpPr>
        <xdr:cNvPr id="871" name="楕円 870"/>
        <xdr:cNvSpPr/>
      </xdr:nvSpPr>
      <xdr:spPr>
        <a:xfrm>
          <a:off x="19494500" y="130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137475</xdr:rowOff>
    </xdr:from>
    <xdr:ext cx="534377" cy="259045"/>
    <xdr:sp macro="" textlink="">
      <xdr:nvSpPr>
        <xdr:cNvPr id="872" name="テキスト ボックス 871"/>
        <xdr:cNvSpPr txBox="1"/>
      </xdr:nvSpPr>
      <xdr:spPr>
        <a:xfrm>
          <a:off x="19278111" y="128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166719</xdr:rowOff>
    </xdr:from>
    <xdr:to>
      <xdr:col>98</xdr:col>
      <xdr:colOff>38100</xdr:colOff>
      <xdr:row>76</xdr:row>
      <xdr:rowOff>96869</xdr:rowOff>
    </xdr:to>
    <xdr:sp macro="" textlink="">
      <xdr:nvSpPr>
        <xdr:cNvPr id="873" name="楕円 872"/>
        <xdr:cNvSpPr/>
      </xdr:nvSpPr>
      <xdr:spPr>
        <a:xfrm>
          <a:off x="18605500" y="130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113396</xdr:rowOff>
    </xdr:from>
    <xdr:ext cx="534377" cy="259045"/>
    <xdr:sp macro="" textlink="">
      <xdr:nvSpPr>
        <xdr:cNvPr id="874" name="テキスト ボックス 873"/>
        <xdr:cNvSpPr txBox="1"/>
      </xdr:nvSpPr>
      <xdr:spPr>
        <a:xfrm>
          <a:off x="18389111" y="128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性質別歳出の住民一人当たりのコストについては、すべての指標が類似団体内平均値を下回っているが、人件費などは埼玉県市町村平均を上回っている。特に補助費等及び繰出金については、全国平均及び埼玉県市町村平均を大きく上回っている。補助金については、繰越金の額や</a:t>
          </a:r>
          <a:r>
            <a:rPr lang="ja-JP" altLang="ja-JP" sz="1200" b="0" i="0">
              <a:solidFill>
                <a:schemeClr val="dk1"/>
              </a:solidFill>
              <a:effectLst/>
              <a:latin typeface="+mn-lt"/>
              <a:ea typeface="+mn-ea"/>
              <a:cs typeface="+mn-cs"/>
            </a:rPr>
            <a:t>社会経済状況の変化などを踏まえ、補助金の適正化を図り、繰出金については、特別会計への繰出金の増が見込まれるため、事業精査を行い、</a:t>
          </a:r>
          <a:r>
            <a:rPr lang="ja-JP" altLang="ja-JP" sz="1200" b="0" i="0" baseline="0">
              <a:solidFill>
                <a:schemeClr val="dk1"/>
              </a:solidFill>
              <a:effectLst/>
              <a:latin typeface="+mn-lt"/>
              <a:ea typeface="+mn-ea"/>
              <a:cs typeface="+mn-cs"/>
            </a:rPr>
            <a:t>より一層の歳出削減に努める。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今後も、コスト意識を高め、事業のスクラップ＆ビルドを徹底するなど、健全な財政運営に努める。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19,421
19,284
38.64
7,320,905
6,750,214
564,049
4,720,440
5,795,747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149987</xdr:rowOff>
    </xdr:from>
    <xdr:to>
      <xdr:col>24</xdr:col>
      <xdr:colOff>63500</xdr:colOff>
      <xdr:row>37</xdr:row>
      <xdr:rowOff>13970</xdr:rowOff>
    </xdr:to>
    <xdr:cxnSp macro="">
      <xdr:nvCxnSpPr>
        <xdr:cNvPr id="61" name="直線コネクタ 60"/>
        <xdr:cNvCxnSpPr/>
      </xdr:nvCxnSpPr>
      <xdr:spPr>
        <a:xfrm flipV="1">
          <a:off x="3797300" y="6322187"/>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101219</xdr:rowOff>
    </xdr:from>
    <xdr:to>
      <xdr:col>19</xdr:col>
      <xdr:colOff>177800</xdr:colOff>
      <xdr:row>37</xdr:row>
      <xdr:rowOff>13970</xdr:rowOff>
    </xdr:to>
    <xdr:cxnSp macro="">
      <xdr:nvCxnSpPr>
        <xdr:cNvPr id="64" name="直線コネクタ 63"/>
        <xdr:cNvCxnSpPr/>
      </xdr:nvCxnSpPr>
      <xdr:spPr>
        <a:xfrm>
          <a:off x="2908300" y="5930519"/>
          <a:ext cx="889000" cy="4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101219</xdr:rowOff>
    </xdr:from>
    <xdr:to>
      <xdr:col>15</xdr:col>
      <xdr:colOff>50800</xdr:colOff>
      <xdr:row>37</xdr:row>
      <xdr:rowOff>4064</xdr:rowOff>
    </xdr:to>
    <xdr:cxnSp macro="">
      <xdr:nvCxnSpPr>
        <xdr:cNvPr id="67" name="直線コネクタ 66"/>
        <xdr:cNvCxnSpPr/>
      </xdr:nvCxnSpPr>
      <xdr:spPr>
        <a:xfrm flipV="1">
          <a:off x="2019300" y="5930519"/>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4064</xdr:rowOff>
    </xdr:from>
    <xdr:to>
      <xdr:col>10</xdr:col>
      <xdr:colOff>114300</xdr:colOff>
      <xdr:row>37</xdr:row>
      <xdr:rowOff>73025</xdr:rowOff>
    </xdr:to>
    <xdr:cxnSp macro="">
      <xdr:nvCxnSpPr>
        <xdr:cNvPr id="70" name="直線コネクタ 69"/>
        <xdr:cNvCxnSpPr/>
      </xdr:nvCxnSpPr>
      <xdr:spPr>
        <a:xfrm flipV="1">
          <a:off x="1130300" y="6347714"/>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119380</xdr:rowOff>
    </xdr:from>
    <xdr:to>
      <xdr:col>10</xdr:col>
      <xdr:colOff>165100</xdr:colOff>
      <xdr:row>39</xdr:row>
      <xdr:rowOff>49530</xdr:rowOff>
    </xdr:to>
    <xdr:sp macro="" textlink="">
      <xdr:nvSpPr>
        <xdr:cNvPr id="71" name="フローチャート: 判断 70"/>
        <xdr:cNvSpPr/>
      </xdr:nvSpPr>
      <xdr:spPr>
        <a:xfrm>
          <a:off x="1968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40657</xdr:rowOff>
    </xdr:from>
    <xdr:ext cx="469744" cy="259045"/>
    <xdr:sp macro="" textlink="">
      <xdr:nvSpPr>
        <xdr:cNvPr id="72" name="テキスト ボックス 71"/>
        <xdr:cNvSpPr txBox="1"/>
      </xdr:nvSpPr>
      <xdr:spPr>
        <a:xfrm>
          <a:off x="1784428"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148717</xdr:rowOff>
    </xdr:from>
    <xdr:to>
      <xdr:col>6</xdr:col>
      <xdr:colOff>38100</xdr:colOff>
      <xdr:row>39</xdr:row>
      <xdr:rowOff>78867</xdr:rowOff>
    </xdr:to>
    <xdr:sp macro="" textlink="">
      <xdr:nvSpPr>
        <xdr:cNvPr id="73" name="フローチャート: 判断 72"/>
        <xdr:cNvSpPr/>
      </xdr:nvSpPr>
      <xdr:spPr>
        <a:xfrm>
          <a:off x="1079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69994</xdr:rowOff>
    </xdr:from>
    <xdr:ext cx="469744" cy="259045"/>
    <xdr:sp macro="" textlink="">
      <xdr:nvSpPr>
        <xdr:cNvPr id="74" name="テキスト ボックス 73"/>
        <xdr:cNvSpPr txBox="1"/>
      </xdr:nvSpPr>
      <xdr:spPr>
        <a:xfrm>
          <a:off x="895428" y="675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99187</xdr:rowOff>
    </xdr:from>
    <xdr:to>
      <xdr:col>24</xdr:col>
      <xdr:colOff>114300</xdr:colOff>
      <xdr:row>37</xdr:row>
      <xdr:rowOff>29337</xdr:rowOff>
    </xdr:to>
    <xdr:sp macro="" textlink="">
      <xdr:nvSpPr>
        <xdr:cNvPr id="80" name="楕円 79"/>
        <xdr:cNvSpPr/>
      </xdr:nvSpPr>
      <xdr:spPr>
        <a:xfrm>
          <a:off x="45847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77614</xdr:rowOff>
    </xdr:from>
    <xdr:ext cx="469744" cy="259045"/>
    <xdr:sp macro="" textlink="">
      <xdr:nvSpPr>
        <xdr:cNvPr id="81" name="議会費該当値テキスト"/>
        <xdr:cNvSpPr txBox="1"/>
      </xdr:nvSpPr>
      <xdr:spPr>
        <a:xfrm>
          <a:off x="4686300" y="624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134620</xdr:rowOff>
    </xdr:from>
    <xdr:to>
      <xdr:col>20</xdr:col>
      <xdr:colOff>38100</xdr:colOff>
      <xdr:row>37</xdr:row>
      <xdr:rowOff>64770</xdr:rowOff>
    </xdr:to>
    <xdr:sp macro="" textlink="">
      <xdr:nvSpPr>
        <xdr:cNvPr id="82" name="楕円 81"/>
        <xdr:cNvSpPr/>
      </xdr:nvSpPr>
      <xdr:spPr>
        <a:xfrm>
          <a:off x="3746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55897</xdr:rowOff>
    </xdr:from>
    <xdr:ext cx="469744" cy="259045"/>
    <xdr:sp macro="" textlink="">
      <xdr:nvSpPr>
        <xdr:cNvPr id="83" name="テキスト ボックス 82"/>
        <xdr:cNvSpPr txBox="1"/>
      </xdr:nvSpPr>
      <xdr:spPr>
        <a:xfrm>
          <a:off x="3562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50419</xdr:rowOff>
    </xdr:from>
    <xdr:to>
      <xdr:col>15</xdr:col>
      <xdr:colOff>101600</xdr:colOff>
      <xdr:row>34</xdr:row>
      <xdr:rowOff>152019</xdr:rowOff>
    </xdr:to>
    <xdr:sp macro="" textlink="">
      <xdr:nvSpPr>
        <xdr:cNvPr id="84" name="楕円 83"/>
        <xdr:cNvSpPr/>
      </xdr:nvSpPr>
      <xdr:spPr>
        <a:xfrm>
          <a:off x="2857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168546</xdr:rowOff>
    </xdr:from>
    <xdr:ext cx="469744" cy="259045"/>
    <xdr:sp macro="" textlink="">
      <xdr:nvSpPr>
        <xdr:cNvPr id="85" name="テキスト ボックス 84"/>
        <xdr:cNvSpPr txBox="1"/>
      </xdr:nvSpPr>
      <xdr:spPr>
        <a:xfrm>
          <a:off x="2673428"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124714</xdr:rowOff>
    </xdr:from>
    <xdr:to>
      <xdr:col>10</xdr:col>
      <xdr:colOff>165100</xdr:colOff>
      <xdr:row>37</xdr:row>
      <xdr:rowOff>54864</xdr:rowOff>
    </xdr:to>
    <xdr:sp macro="" textlink="">
      <xdr:nvSpPr>
        <xdr:cNvPr id="86" name="楕円 85"/>
        <xdr:cNvSpPr/>
      </xdr:nvSpPr>
      <xdr:spPr>
        <a:xfrm>
          <a:off x="1968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71391</xdr:rowOff>
    </xdr:from>
    <xdr:ext cx="469744" cy="259045"/>
    <xdr:sp macro="" textlink="">
      <xdr:nvSpPr>
        <xdr:cNvPr id="87" name="テキスト ボックス 86"/>
        <xdr:cNvSpPr txBox="1"/>
      </xdr:nvSpPr>
      <xdr:spPr>
        <a:xfrm>
          <a:off x="1784428" y="607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22225</xdr:rowOff>
    </xdr:from>
    <xdr:to>
      <xdr:col>6</xdr:col>
      <xdr:colOff>38100</xdr:colOff>
      <xdr:row>37</xdr:row>
      <xdr:rowOff>123825</xdr:rowOff>
    </xdr:to>
    <xdr:sp macro="" textlink="">
      <xdr:nvSpPr>
        <xdr:cNvPr id="88" name="楕円 87"/>
        <xdr:cNvSpPr/>
      </xdr:nvSpPr>
      <xdr:spPr>
        <a:xfrm>
          <a:off x="1079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140352</xdr:rowOff>
    </xdr:from>
    <xdr:ext cx="469744" cy="259045"/>
    <xdr:sp macro="" textlink="">
      <xdr:nvSpPr>
        <xdr:cNvPr id="89" name="テキスト ボックス 88"/>
        <xdr:cNvSpPr txBox="1"/>
      </xdr:nvSpPr>
      <xdr:spPr>
        <a:xfrm>
          <a:off x="895428" y="61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89340</xdr:rowOff>
    </xdr:from>
    <xdr:to>
      <xdr:col>24</xdr:col>
      <xdr:colOff>63500</xdr:colOff>
      <xdr:row>58</xdr:row>
      <xdr:rowOff>153226</xdr:rowOff>
    </xdr:to>
    <xdr:cxnSp macro="">
      <xdr:nvCxnSpPr>
        <xdr:cNvPr id="119" name="直線コネクタ 118"/>
        <xdr:cNvCxnSpPr/>
      </xdr:nvCxnSpPr>
      <xdr:spPr>
        <a:xfrm flipV="1">
          <a:off x="3797300" y="10033440"/>
          <a:ext cx="838200" cy="6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153226</xdr:rowOff>
    </xdr:from>
    <xdr:to>
      <xdr:col>19</xdr:col>
      <xdr:colOff>177800</xdr:colOff>
      <xdr:row>59</xdr:row>
      <xdr:rowOff>63432</xdr:rowOff>
    </xdr:to>
    <xdr:cxnSp macro="">
      <xdr:nvCxnSpPr>
        <xdr:cNvPr id="122" name="直線コネクタ 121"/>
        <xdr:cNvCxnSpPr/>
      </xdr:nvCxnSpPr>
      <xdr:spPr>
        <a:xfrm flipV="1">
          <a:off x="2908300" y="10097326"/>
          <a:ext cx="889000" cy="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25164</xdr:rowOff>
    </xdr:from>
    <xdr:to>
      <xdr:col>15</xdr:col>
      <xdr:colOff>50800</xdr:colOff>
      <xdr:row>59</xdr:row>
      <xdr:rowOff>63432</xdr:rowOff>
    </xdr:to>
    <xdr:cxnSp macro="">
      <xdr:nvCxnSpPr>
        <xdr:cNvPr id="125" name="直線コネクタ 124"/>
        <xdr:cNvCxnSpPr/>
      </xdr:nvCxnSpPr>
      <xdr:spPr>
        <a:xfrm>
          <a:off x="2019300" y="10140714"/>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18169</xdr:rowOff>
    </xdr:from>
    <xdr:to>
      <xdr:col>10</xdr:col>
      <xdr:colOff>114300</xdr:colOff>
      <xdr:row>59</xdr:row>
      <xdr:rowOff>25164</xdr:rowOff>
    </xdr:to>
    <xdr:cxnSp macro="">
      <xdr:nvCxnSpPr>
        <xdr:cNvPr id="128" name="直線コネクタ 127"/>
        <xdr:cNvCxnSpPr/>
      </xdr:nvCxnSpPr>
      <xdr:spPr>
        <a:xfrm>
          <a:off x="1130300" y="10133719"/>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136967</xdr:rowOff>
    </xdr:from>
    <xdr:to>
      <xdr:col>10</xdr:col>
      <xdr:colOff>165100</xdr:colOff>
      <xdr:row>59</xdr:row>
      <xdr:rowOff>67117</xdr:rowOff>
    </xdr:to>
    <xdr:sp macro="" textlink="">
      <xdr:nvSpPr>
        <xdr:cNvPr id="129" name="フローチャート: 判断 128"/>
        <xdr:cNvSpPr/>
      </xdr:nvSpPr>
      <xdr:spPr>
        <a:xfrm>
          <a:off x="1968500" y="1008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83644</xdr:rowOff>
    </xdr:from>
    <xdr:ext cx="534377" cy="259045"/>
    <xdr:sp macro="" textlink="">
      <xdr:nvSpPr>
        <xdr:cNvPr id="130" name="テキスト ボックス 129"/>
        <xdr:cNvSpPr txBox="1"/>
      </xdr:nvSpPr>
      <xdr:spPr>
        <a:xfrm>
          <a:off x="1752111" y="985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125026</xdr:rowOff>
    </xdr:from>
    <xdr:to>
      <xdr:col>6</xdr:col>
      <xdr:colOff>38100</xdr:colOff>
      <xdr:row>59</xdr:row>
      <xdr:rowOff>55176</xdr:rowOff>
    </xdr:to>
    <xdr:sp macro="" textlink="">
      <xdr:nvSpPr>
        <xdr:cNvPr id="131" name="フローチャート: 判断 130"/>
        <xdr:cNvSpPr/>
      </xdr:nvSpPr>
      <xdr:spPr>
        <a:xfrm>
          <a:off x="1079500" y="100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71703</xdr:rowOff>
    </xdr:from>
    <xdr:ext cx="534377" cy="259045"/>
    <xdr:sp macro="" textlink="">
      <xdr:nvSpPr>
        <xdr:cNvPr id="132" name="テキスト ボックス 131"/>
        <xdr:cNvSpPr txBox="1"/>
      </xdr:nvSpPr>
      <xdr:spPr>
        <a:xfrm>
          <a:off x="863111" y="98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38540</xdr:rowOff>
    </xdr:from>
    <xdr:to>
      <xdr:col>24</xdr:col>
      <xdr:colOff>114300</xdr:colOff>
      <xdr:row>58</xdr:row>
      <xdr:rowOff>140140</xdr:rowOff>
    </xdr:to>
    <xdr:sp macro="" textlink="">
      <xdr:nvSpPr>
        <xdr:cNvPr id="138" name="楕円 137"/>
        <xdr:cNvSpPr/>
      </xdr:nvSpPr>
      <xdr:spPr>
        <a:xfrm>
          <a:off x="4584700" y="99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16967</xdr:rowOff>
    </xdr:from>
    <xdr:ext cx="534377" cy="259045"/>
    <xdr:sp macro="" textlink="">
      <xdr:nvSpPr>
        <xdr:cNvPr id="139" name="総務費該当値テキスト"/>
        <xdr:cNvSpPr txBox="1"/>
      </xdr:nvSpPr>
      <xdr:spPr>
        <a:xfrm>
          <a:off x="4686300" y="99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102426</xdr:rowOff>
    </xdr:from>
    <xdr:to>
      <xdr:col>20</xdr:col>
      <xdr:colOff>38100</xdr:colOff>
      <xdr:row>59</xdr:row>
      <xdr:rowOff>32576</xdr:rowOff>
    </xdr:to>
    <xdr:sp macro="" textlink="">
      <xdr:nvSpPr>
        <xdr:cNvPr id="140" name="楕円 139"/>
        <xdr:cNvSpPr/>
      </xdr:nvSpPr>
      <xdr:spPr>
        <a:xfrm>
          <a:off x="3746500" y="100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23703</xdr:rowOff>
    </xdr:from>
    <xdr:ext cx="534377" cy="259045"/>
    <xdr:sp macro="" textlink="">
      <xdr:nvSpPr>
        <xdr:cNvPr id="141" name="テキスト ボックス 140"/>
        <xdr:cNvSpPr txBox="1"/>
      </xdr:nvSpPr>
      <xdr:spPr>
        <a:xfrm>
          <a:off x="3530111" y="101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12632</xdr:rowOff>
    </xdr:from>
    <xdr:to>
      <xdr:col>15</xdr:col>
      <xdr:colOff>101600</xdr:colOff>
      <xdr:row>59</xdr:row>
      <xdr:rowOff>114232</xdr:rowOff>
    </xdr:to>
    <xdr:sp macro="" textlink="">
      <xdr:nvSpPr>
        <xdr:cNvPr id="142" name="楕円 141"/>
        <xdr:cNvSpPr/>
      </xdr:nvSpPr>
      <xdr:spPr>
        <a:xfrm>
          <a:off x="2857500" y="101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105359</xdr:rowOff>
    </xdr:from>
    <xdr:ext cx="534377" cy="259045"/>
    <xdr:sp macro="" textlink="">
      <xdr:nvSpPr>
        <xdr:cNvPr id="143" name="テキスト ボックス 142"/>
        <xdr:cNvSpPr txBox="1"/>
      </xdr:nvSpPr>
      <xdr:spPr>
        <a:xfrm>
          <a:off x="2641111" y="102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145814</xdr:rowOff>
    </xdr:from>
    <xdr:to>
      <xdr:col>10</xdr:col>
      <xdr:colOff>165100</xdr:colOff>
      <xdr:row>59</xdr:row>
      <xdr:rowOff>75964</xdr:rowOff>
    </xdr:to>
    <xdr:sp macro="" textlink="">
      <xdr:nvSpPr>
        <xdr:cNvPr id="144" name="楕円 143"/>
        <xdr:cNvSpPr/>
      </xdr:nvSpPr>
      <xdr:spPr>
        <a:xfrm>
          <a:off x="1968500" y="100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67091</xdr:rowOff>
    </xdr:from>
    <xdr:ext cx="534377" cy="259045"/>
    <xdr:sp macro="" textlink="">
      <xdr:nvSpPr>
        <xdr:cNvPr id="145" name="テキスト ボックス 144"/>
        <xdr:cNvSpPr txBox="1"/>
      </xdr:nvSpPr>
      <xdr:spPr>
        <a:xfrm>
          <a:off x="1752111" y="101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138819</xdr:rowOff>
    </xdr:from>
    <xdr:to>
      <xdr:col>6</xdr:col>
      <xdr:colOff>38100</xdr:colOff>
      <xdr:row>59</xdr:row>
      <xdr:rowOff>68969</xdr:rowOff>
    </xdr:to>
    <xdr:sp macro="" textlink="">
      <xdr:nvSpPr>
        <xdr:cNvPr id="146" name="楕円 145"/>
        <xdr:cNvSpPr/>
      </xdr:nvSpPr>
      <xdr:spPr>
        <a:xfrm>
          <a:off x="1079500" y="100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60096</xdr:rowOff>
    </xdr:from>
    <xdr:ext cx="534377" cy="259045"/>
    <xdr:sp macro="" textlink="">
      <xdr:nvSpPr>
        <xdr:cNvPr id="147" name="テキスト ボックス 146"/>
        <xdr:cNvSpPr txBox="1"/>
      </xdr:nvSpPr>
      <xdr:spPr>
        <a:xfrm>
          <a:off x="863111" y="1017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60" name="テキスト ボックス 159"/>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11181</xdr:rowOff>
    </xdr:from>
    <xdr:to>
      <xdr:col>24</xdr:col>
      <xdr:colOff>62865</xdr:colOff>
      <xdr:row>78</xdr:row>
      <xdr:rowOff>19106</xdr:rowOff>
    </xdr:to>
    <xdr:cxnSp macro="">
      <xdr:nvCxnSpPr>
        <xdr:cNvPr id="170" name="直線コネクタ 169"/>
        <xdr:cNvCxnSpPr/>
      </xdr:nvCxnSpPr>
      <xdr:spPr>
        <a:xfrm flipV="1">
          <a:off x="4633595" y="12012681"/>
          <a:ext cx="1270" cy="13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22933</xdr:rowOff>
    </xdr:from>
    <xdr:ext cx="534377" cy="259045"/>
    <xdr:sp macro="" textlink="">
      <xdr:nvSpPr>
        <xdr:cNvPr id="171" name="民生費最小値テキスト"/>
        <xdr:cNvSpPr txBox="1"/>
      </xdr:nvSpPr>
      <xdr:spPr>
        <a:xfrm>
          <a:off x="4686300" y="133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19106</xdr:rowOff>
    </xdr:from>
    <xdr:to>
      <xdr:col>24</xdr:col>
      <xdr:colOff>152400</xdr:colOff>
      <xdr:row>78</xdr:row>
      <xdr:rowOff>19106</xdr:rowOff>
    </xdr:to>
    <xdr:cxnSp macro="">
      <xdr:nvCxnSpPr>
        <xdr:cNvPr id="172" name="直線コネクタ 171"/>
        <xdr:cNvCxnSpPr/>
      </xdr:nvCxnSpPr>
      <xdr:spPr>
        <a:xfrm>
          <a:off x="4546600" y="133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129308</xdr:rowOff>
    </xdr:from>
    <xdr:ext cx="599010" cy="259045"/>
    <xdr:sp macro="" textlink="">
      <xdr:nvSpPr>
        <xdr:cNvPr id="173" name="民生費最大値テキスト"/>
        <xdr:cNvSpPr txBox="1"/>
      </xdr:nvSpPr>
      <xdr:spPr>
        <a:xfrm>
          <a:off x="4686300" y="1178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11181</xdr:rowOff>
    </xdr:from>
    <xdr:to>
      <xdr:col>24</xdr:col>
      <xdr:colOff>152400</xdr:colOff>
      <xdr:row>70</xdr:row>
      <xdr:rowOff>11181</xdr:rowOff>
    </xdr:to>
    <xdr:cxnSp macro="">
      <xdr:nvCxnSpPr>
        <xdr:cNvPr id="174" name="直線コネクタ 173"/>
        <xdr:cNvCxnSpPr/>
      </xdr:nvCxnSpPr>
      <xdr:spPr>
        <a:xfrm>
          <a:off x="4546600" y="1201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19106</xdr:rowOff>
    </xdr:from>
    <xdr:to>
      <xdr:col>24</xdr:col>
      <xdr:colOff>63500</xdr:colOff>
      <xdr:row>78</xdr:row>
      <xdr:rowOff>64841</xdr:rowOff>
    </xdr:to>
    <xdr:cxnSp macro="">
      <xdr:nvCxnSpPr>
        <xdr:cNvPr id="175" name="直線コネクタ 174"/>
        <xdr:cNvCxnSpPr/>
      </xdr:nvCxnSpPr>
      <xdr:spPr>
        <a:xfrm flipV="1">
          <a:off x="3797300" y="13392206"/>
          <a:ext cx="838200" cy="4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111091</xdr:rowOff>
    </xdr:from>
    <xdr:ext cx="599010" cy="259045"/>
    <xdr:sp macro="" textlink="">
      <xdr:nvSpPr>
        <xdr:cNvPr id="176" name="民生費平均値テキスト"/>
        <xdr:cNvSpPr txBox="1"/>
      </xdr:nvSpPr>
      <xdr:spPr>
        <a:xfrm>
          <a:off x="4686300" y="126269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88214</xdr:rowOff>
    </xdr:from>
    <xdr:to>
      <xdr:col>24</xdr:col>
      <xdr:colOff>114300</xdr:colOff>
      <xdr:row>75</xdr:row>
      <xdr:rowOff>18364</xdr:rowOff>
    </xdr:to>
    <xdr:sp macro="" textlink="">
      <xdr:nvSpPr>
        <xdr:cNvPr id="177" name="フローチャート: 判断 176"/>
        <xdr:cNvSpPr/>
      </xdr:nvSpPr>
      <xdr:spPr>
        <a:xfrm>
          <a:off x="4584700" y="127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18100</xdr:rowOff>
    </xdr:from>
    <xdr:to>
      <xdr:col>19</xdr:col>
      <xdr:colOff>177800</xdr:colOff>
      <xdr:row>78</xdr:row>
      <xdr:rowOff>64841</xdr:rowOff>
    </xdr:to>
    <xdr:cxnSp macro="">
      <xdr:nvCxnSpPr>
        <xdr:cNvPr id="178" name="直線コネクタ 177"/>
        <xdr:cNvCxnSpPr/>
      </xdr:nvCxnSpPr>
      <xdr:spPr>
        <a:xfrm>
          <a:off x="2908300" y="13391200"/>
          <a:ext cx="889000" cy="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29982</xdr:rowOff>
    </xdr:from>
    <xdr:to>
      <xdr:col>20</xdr:col>
      <xdr:colOff>38100</xdr:colOff>
      <xdr:row>74</xdr:row>
      <xdr:rowOff>131582</xdr:rowOff>
    </xdr:to>
    <xdr:sp macro="" textlink="">
      <xdr:nvSpPr>
        <xdr:cNvPr id="179" name="フローチャート: 判断 178"/>
        <xdr:cNvSpPr/>
      </xdr:nvSpPr>
      <xdr:spPr>
        <a:xfrm>
          <a:off x="3746500" y="1271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148109</xdr:rowOff>
    </xdr:from>
    <xdr:ext cx="599010" cy="259045"/>
    <xdr:sp macro="" textlink="">
      <xdr:nvSpPr>
        <xdr:cNvPr id="180" name="テキスト ボックス 179"/>
        <xdr:cNvSpPr txBox="1"/>
      </xdr:nvSpPr>
      <xdr:spPr>
        <a:xfrm>
          <a:off x="3497795" y="124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18100</xdr:rowOff>
    </xdr:from>
    <xdr:to>
      <xdr:col>15</xdr:col>
      <xdr:colOff>50800</xdr:colOff>
      <xdr:row>78</xdr:row>
      <xdr:rowOff>115926</xdr:rowOff>
    </xdr:to>
    <xdr:cxnSp macro="">
      <xdr:nvCxnSpPr>
        <xdr:cNvPr id="181" name="直線コネクタ 180"/>
        <xdr:cNvCxnSpPr/>
      </xdr:nvCxnSpPr>
      <xdr:spPr>
        <a:xfrm flipV="1">
          <a:off x="2019300" y="13391200"/>
          <a:ext cx="889000" cy="9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107021</xdr:rowOff>
    </xdr:from>
    <xdr:to>
      <xdr:col>15</xdr:col>
      <xdr:colOff>101600</xdr:colOff>
      <xdr:row>75</xdr:row>
      <xdr:rowOff>37171</xdr:rowOff>
    </xdr:to>
    <xdr:sp macro="" textlink="">
      <xdr:nvSpPr>
        <xdr:cNvPr id="182" name="フローチャート: 判断 181"/>
        <xdr:cNvSpPr/>
      </xdr:nvSpPr>
      <xdr:spPr>
        <a:xfrm>
          <a:off x="2857500" y="1279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53698</xdr:rowOff>
    </xdr:from>
    <xdr:ext cx="599010" cy="259045"/>
    <xdr:sp macro="" textlink="">
      <xdr:nvSpPr>
        <xdr:cNvPr id="183" name="テキスト ボックス 182"/>
        <xdr:cNvSpPr txBox="1"/>
      </xdr:nvSpPr>
      <xdr:spPr>
        <a:xfrm>
          <a:off x="2608795" y="125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115926</xdr:rowOff>
    </xdr:from>
    <xdr:to>
      <xdr:col>10</xdr:col>
      <xdr:colOff>114300</xdr:colOff>
      <xdr:row>78</xdr:row>
      <xdr:rowOff>169464</xdr:rowOff>
    </xdr:to>
    <xdr:cxnSp macro="">
      <xdr:nvCxnSpPr>
        <xdr:cNvPr id="184" name="直線コネクタ 183"/>
        <xdr:cNvCxnSpPr/>
      </xdr:nvCxnSpPr>
      <xdr:spPr>
        <a:xfrm flipV="1">
          <a:off x="1130300" y="13489026"/>
          <a:ext cx="889000" cy="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100391</xdr:rowOff>
    </xdr:from>
    <xdr:to>
      <xdr:col>10</xdr:col>
      <xdr:colOff>165100</xdr:colOff>
      <xdr:row>77</xdr:row>
      <xdr:rowOff>30541</xdr:rowOff>
    </xdr:to>
    <xdr:sp macro="" textlink="">
      <xdr:nvSpPr>
        <xdr:cNvPr id="185" name="フローチャート: 判断 184"/>
        <xdr:cNvSpPr/>
      </xdr:nvSpPr>
      <xdr:spPr>
        <a:xfrm>
          <a:off x="1968500" y="1313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47068</xdr:rowOff>
    </xdr:from>
    <xdr:ext cx="599010" cy="259045"/>
    <xdr:sp macro="" textlink="">
      <xdr:nvSpPr>
        <xdr:cNvPr id="186" name="テキスト ボックス 185"/>
        <xdr:cNvSpPr txBox="1"/>
      </xdr:nvSpPr>
      <xdr:spPr>
        <a:xfrm>
          <a:off x="1719795" y="1290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170540</xdr:rowOff>
    </xdr:from>
    <xdr:to>
      <xdr:col>6</xdr:col>
      <xdr:colOff>38100</xdr:colOff>
      <xdr:row>77</xdr:row>
      <xdr:rowOff>100690</xdr:rowOff>
    </xdr:to>
    <xdr:sp macro="" textlink="">
      <xdr:nvSpPr>
        <xdr:cNvPr id="187" name="フローチャート: 判断 186"/>
        <xdr:cNvSpPr/>
      </xdr:nvSpPr>
      <xdr:spPr>
        <a:xfrm>
          <a:off x="1079500" y="1320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117217</xdr:rowOff>
    </xdr:from>
    <xdr:ext cx="599010" cy="259045"/>
    <xdr:sp macro="" textlink="">
      <xdr:nvSpPr>
        <xdr:cNvPr id="188" name="テキスト ボックス 187"/>
        <xdr:cNvSpPr txBox="1"/>
      </xdr:nvSpPr>
      <xdr:spPr>
        <a:xfrm>
          <a:off x="830795" y="1297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139756</xdr:rowOff>
    </xdr:from>
    <xdr:to>
      <xdr:col>24</xdr:col>
      <xdr:colOff>114300</xdr:colOff>
      <xdr:row>78</xdr:row>
      <xdr:rowOff>69906</xdr:rowOff>
    </xdr:to>
    <xdr:sp macro="" textlink="">
      <xdr:nvSpPr>
        <xdr:cNvPr id="194" name="楕円 193"/>
        <xdr:cNvSpPr/>
      </xdr:nvSpPr>
      <xdr:spPr>
        <a:xfrm>
          <a:off x="4584700" y="133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54683</xdr:rowOff>
    </xdr:from>
    <xdr:ext cx="534377" cy="259045"/>
    <xdr:sp macro="" textlink="">
      <xdr:nvSpPr>
        <xdr:cNvPr id="195" name="民生費該当値テキスト"/>
        <xdr:cNvSpPr txBox="1"/>
      </xdr:nvSpPr>
      <xdr:spPr>
        <a:xfrm>
          <a:off x="4686300" y="132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14041</xdr:rowOff>
    </xdr:from>
    <xdr:to>
      <xdr:col>20</xdr:col>
      <xdr:colOff>38100</xdr:colOff>
      <xdr:row>78</xdr:row>
      <xdr:rowOff>115641</xdr:rowOff>
    </xdr:to>
    <xdr:sp macro="" textlink="">
      <xdr:nvSpPr>
        <xdr:cNvPr id="196" name="楕円 195"/>
        <xdr:cNvSpPr/>
      </xdr:nvSpPr>
      <xdr:spPr>
        <a:xfrm>
          <a:off x="3746500" y="133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106768</xdr:rowOff>
    </xdr:from>
    <xdr:ext cx="534377" cy="259045"/>
    <xdr:sp macro="" textlink="">
      <xdr:nvSpPr>
        <xdr:cNvPr id="197" name="テキスト ボックス 196"/>
        <xdr:cNvSpPr txBox="1"/>
      </xdr:nvSpPr>
      <xdr:spPr>
        <a:xfrm>
          <a:off x="3530111" y="1347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138750</xdr:rowOff>
    </xdr:from>
    <xdr:to>
      <xdr:col>15</xdr:col>
      <xdr:colOff>101600</xdr:colOff>
      <xdr:row>78</xdr:row>
      <xdr:rowOff>68900</xdr:rowOff>
    </xdr:to>
    <xdr:sp macro="" textlink="">
      <xdr:nvSpPr>
        <xdr:cNvPr id="198" name="楕円 197"/>
        <xdr:cNvSpPr/>
      </xdr:nvSpPr>
      <xdr:spPr>
        <a:xfrm>
          <a:off x="2857500" y="133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60027</xdr:rowOff>
    </xdr:from>
    <xdr:ext cx="534377" cy="259045"/>
    <xdr:sp macro="" textlink="">
      <xdr:nvSpPr>
        <xdr:cNvPr id="199" name="テキスト ボックス 198"/>
        <xdr:cNvSpPr txBox="1"/>
      </xdr:nvSpPr>
      <xdr:spPr>
        <a:xfrm>
          <a:off x="2641111" y="13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65126</xdr:rowOff>
    </xdr:from>
    <xdr:to>
      <xdr:col>10</xdr:col>
      <xdr:colOff>165100</xdr:colOff>
      <xdr:row>78</xdr:row>
      <xdr:rowOff>166726</xdr:rowOff>
    </xdr:to>
    <xdr:sp macro="" textlink="">
      <xdr:nvSpPr>
        <xdr:cNvPr id="200" name="楕円 199"/>
        <xdr:cNvSpPr/>
      </xdr:nvSpPr>
      <xdr:spPr>
        <a:xfrm>
          <a:off x="1968500" y="134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157853</xdr:rowOff>
    </xdr:from>
    <xdr:ext cx="534377" cy="259045"/>
    <xdr:sp macro="" textlink="">
      <xdr:nvSpPr>
        <xdr:cNvPr id="201" name="テキスト ボックス 200"/>
        <xdr:cNvSpPr txBox="1"/>
      </xdr:nvSpPr>
      <xdr:spPr>
        <a:xfrm>
          <a:off x="1752111" y="1353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118664</xdr:rowOff>
    </xdr:from>
    <xdr:to>
      <xdr:col>6</xdr:col>
      <xdr:colOff>38100</xdr:colOff>
      <xdr:row>79</xdr:row>
      <xdr:rowOff>48814</xdr:rowOff>
    </xdr:to>
    <xdr:sp macro="" textlink="">
      <xdr:nvSpPr>
        <xdr:cNvPr id="202" name="楕円 201"/>
        <xdr:cNvSpPr/>
      </xdr:nvSpPr>
      <xdr:spPr>
        <a:xfrm>
          <a:off x="1079500" y="134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39941</xdr:rowOff>
    </xdr:from>
    <xdr:ext cx="534377" cy="259045"/>
    <xdr:sp macro="" textlink="">
      <xdr:nvSpPr>
        <xdr:cNvPr id="203" name="テキスト ボックス 202"/>
        <xdr:cNvSpPr txBox="1"/>
      </xdr:nvSpPr>
      <xdr:spPr>
        <a:xfrm>
          <a:off x="863111" y="135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0" name="直線コネクタ 229"/>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1"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2" name="直線コネクタ 231"/>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3"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4" name="直線コネクタ 233"/>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28977</xdr:rowOff>
    </xdr:from>
    <xdr:to>
      <xdr:col>24</xdr:col>
      <xdr:colOff>63500</xdr:colOff>
      <xdr:row>99</xdr:row>
      <xdr:rowOff>50383</xdr:rowOff>
    </xdr:to>
    <xdr:cxnSp macro="">
      <xdr:nvCxnSpPr>
        <xdr:cNvPr id="235" name="直線コネクタ 234"/>
        <xdr:cNvCxnSpPr/>
      </xdr:nvCxnSpPr>
      <xdr:spPr>
        <a:xfrm flipV="1">
          <a:off x="3797300" y="17002527"/>
          <a:ext cx="8382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36"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37" name="フローチャート: 判断 236"/>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50383</xdr:rowOff>
    </xdr:from>
    <xdr:to>
      <xdr:col>19</xdr:col>
      <xdr:colOff>177800</xdr:colOff>
      <xdr:row>99</xdr:row>
      <xdr:rowOff>72394</xdr:rowOff>
    </xdr:to>
    <xdr:cxnSp macro="">
      <xdr:nvCxnSpPr>
        <xdr:cNvPr id="238" name="直線コネクタ 237"/>
        <xdr:cNvCxnSpPr/>
      </xdr:nvCxnSpPr>
      <xdr:spPr>
        <a:xfrm flipV="1">
          <a:off x="2908300" y="17023933"/>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39" name="フローチャート: 判断 238"/>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0" name="テキスト ボックス 239"/>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72394</xdr:rowOff>
    </xdr:from>
    <xdr:to>
      <xdr:col>15</xdr:col>
      <xdr:colOff>50800</xdr:colOff>
      <xdr:row>99</xdr:row>
      <xdr:rowOff>90436</xdr:rowOff>
    </xdr:to>
    <xdr:cxnSp macro="">
      <xdr:nvCxnSpPr>
        <xdr:cNvPr id="241" name="直線コネクタ 240"/>
        <xdr:cNvCxnSpPr/>
      </xdr:nvCxnSpPr>
      <xdr:spPr>
        <a:xfrm flipV="1">
          <a:off x="2019300" y="17045944"/>
          <a:ext cx="889000" cy="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2" name="フローチャート: 判断 241"/>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3" name="テキスト ボックス 242"/>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68622</xdr:rowOff>
    </xdr:from>
    <xdr:to>
      <xdr:col>10</xdr:col>
      <xdr:colOff>114300</xdr:colOff>
      <xdr:row>99</xdr:row>
      <xdr:rowOff>90436</xdr:rowOff>
    </xdr:to>
    <xdr:cxnSp macro="">
      <xdr:nvCxnSpPr>
        <xdr:cNvPr id="244" name="直線コネクタ 243"/>
        <xdr:cNvCxnSpPr/>
      </xdr:nvCxnSpPr>
      <xdr:spPr>
        <a:xfrm>
          <a:off x="1130300" y="17042172"/>
          <a:ext cx="8890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1901</xdr:rowOff>
    </xdr:from>
    <xdr:to>
      <xdr:col>10</xdr:col>
      <xdr:colOff>165100</xdr:colOff>
      <xdr:row>98</xdr:row>
      <xdr:rowOff>103501</xdr:rowOff>
    </xdr:to>
    <xdr:sp macro="" textlink="">
      <xdr:nvSpPr>
        <xdr:cNvPr id="245" name="フローチャート: 判断 244"/>
        <xdr:cNvSpPr/>
      </xdr:nvSpPr>
      <xdr:spPr>
        <a:xfrm>
          <a:off x="1968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120028</xdr:rowOff>
    </xdr:from>
    <xdr:ext cx="534377" cy="259045"/>
    <xdr:sp macro="" textlink="">
      <xdr:nvSpPr>
        <xdr:cNvPr id="246" name="テキスト ボックス 245"/>
        <xdr:cNvSpPr txBox="1"/>
      </xdr:nvSpPr>
      <xdr:spPr>
        <a:xfrm>
          <a:off x="1752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22084</xdr:rowOff>
    </xdr:from>
    <xdr:to>
      <xdr:col>6</xdr:col>
      <xdr:colOff>38100</xdr:colOff>
      <xdr:row>98</xdr:row>
      <xdr:rowOff>123684</xdr:rowOff>
    </xdr:to>
    <xdr:sp macro="" textlink="">
      <xdr:nvSpPr>
        <xdr:cNvPr id="247" name="フローチャート: 判断 246"/>
        <xdr:cNvSpPr/>
      </xdr:nvSpPr>
      <xdr:spPr>
        <a:xfrm>
          <a:off x="1079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140211</xdr:rowOff>
    </xdr:from>
    <xdr:ext cx="534377" cy="259045"/>
    <xdr:sp macro="" textlink="">
      <xdr:nvSpPr>
        <xdr:cNvPr id="248" name="テキスト ボックス 247"/>
        <xdr:cNvSpPr txBox="1"/>
      </xdr:nvSpPr>
      <xdr:spPr>
        <a:xfrm>
          <a:off x="863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149627</xdr:rowOff>
    </xdr:from>
    <xdr:to>
      <xdr:col>24</xdr:col>
      <xdr:colOff>114300</xdr:colOff>
      <xdr:row>99</xdr:row>
      <xdr:rowOff>79777</xdr:rowOff>
    </xdr:to>
    <xdr:sp macro="" textlink="">
      <xdr:nvSpPr>
        <xdr:cNvPr id="254" name="楕円 253"/>
        <xdr:cNvSpPr/>
      </xdr:nvSpPr>
      <xdr:spPr>
        <a:xfrm>
          <a:off x="4584700" y="169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64554</xdr:rowOff>
    </xdr:from>
    <xdr:ext cx="534377" cy="259045"/>
    <xdr:sp macro="" textlink="">
      <xdr:nvSpPr>
        <xdr:cNvPr id="255" name="衛生費該当値テキスト"/>
        <xdr:cNvSpPr txBox="1"/>
      </xdr:nvSpPr>
      <xdr:spPr>
        <a:xfrm>
          <a:off x="4686300" y="168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171033</xdr:rowOff>
    </xdr:from>
    <xdr:to>
      <xdr:col>20</xdr:col>
      <xdr:colOff>38100</xdr:colOff>
      <xdr:row>99</xdr:row>
      <xdr:rowOff>101183</xdr:rowOff>
    </xdr:to>
    <xdr:sp macro="" textlink="">
      <xdr:nvSpPr>
        <xdr:cNvPr id="256" name="楕円 255"/>
        <xdr:cNvSpPr/>
      </xdr:nvSpPr>
      <xdr:spPr>
        <a:xfrm>
          <a:off x="3746500" y="169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92310</xdr:rowOff>
    </xdr:from>
    <xdr:ext cx="534377" cy="259045"/>
    <xdr:sp macro="" textlink="">
      <xdr:nvSpPr>
        <xdr:cNvPr id="257" name="テキスト ボックス 256"/>
        <xdr:cNvSpPr txBox="1"/>
      </xdr:nvSpPr>
      <xdr:spPr>
        <a:xfrm>
          <a:off x="3530111" y="1706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21594</xdr:rowOff>
    </xdr:from>
    <xdr:to>
      <xdr:col>15</xdr:col>
      <xdr:colOff>101600</xdr:colOff>
      <xdr:row>99</xdr:row>
      <xdr:rowOff>123194</xdr:rowOff>
    </xdr:to>
    <xdr:sp macro="" textlink="">
      <xdr:nvSpPr>
        <xdr:cNvPr id="258" name="楕円 257"/>
        <xdr:cNvSpPr/>
      </xdr:nvSpPr>
      <xdr:spPr>
        <a:xfrm>
          <a:off x="2857500" y="1699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114321</xdr:rowOff>
    </xdr:from>
    <xdr:ext cx="534377" cy="259045"/>
    <xdr:sp macro="" textlink="">
      <xdr:nvSpPr>
        <xdr:cNvPr id="259" name="テキスト ボックス 258"/>
        <xdr:cNvSpPr txBox="1"/>
      </xdr:nvSpPr>
      <xdr:spPr>
        <a:xfrm>
          <a:off x="2641111" y="1708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39636</xdr:rowOff>
    </xdr:from>
    <xdr:to>
      <xdr:col>10</xdr:col>
      <xdr:colOff>165100</xdr:colOff>
      <xdr:row>99</xdr:row>
      <xdr:rowOff>141236</xdr:rowOff>
    </xdr:to>
    <xdr:sp macro="" textlink="">
      <xdr:nvSpPr>
        <xdr:cNvPr id="260" name="楕円 259"/>
        <xdr:cNvSpPr/>
      </xdr:nvSpPr>
      <xdr:spPr>
        <a:xfrm>
          <a:off x="1968500" y="170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132363</xdr:rowOff>
    </xdr:from>
    <xdr:ext cx="534377" cy="259045"/>
    <xdr:sp macro="" textlink="">
      <xdr:nvSpPr>
        <xdr:cNvPr id="261" name="テキスト ボックス 260"/>
        <xdr:cNvSpPr txBox="1"/>
      </xdr:nvSpPr>
      <xdr:spPr>
        <a:xfrm>
          <a:off x="1752111" y="1710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17822</xdr:rowOff>
    </xdr:from>
    <xdr:to>
      <xdr:col>6</xdr:col>
      <xdr:colOff>38100</xdr:colOff>
      <xdr:row>99</xdr:row>
      <xdr:rowOff>119422</xdr:rowOff>
    </xdr:to>
    <xdr:sp macro="" textlink="">
      <xdr:nvSpPr>
        <xdr:cNvPr id="262" name="楕円 261"/>
        <xdr:cNvSpPr/>
      </xdr:nvSpPr>
      <xdr:spPr>
        <a:xfrm>
          <a:off x="1079500" y="169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110549</xdr:rowOff>
    </xdr:from>
    <xdr:ext cx="534377" cy="259045"/>
    <xdr:sp macro="" textlink="">
      <xdr:nvSpPr>
        <xdr:cNvPr id="263" name="テキスト ボックス 262"/>
        <xdr:cNvSpPr txBox="1"/>
      </xdr:nvSpPr>
      <xdr:spPr>
        <a:xfrm>
          <a:off x="863111" y="1708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5" name="直線コネクタ 284"/>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88"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89" name="直線コネクタ 288"/>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76606</xdr:rowOff>
    </xdr:from>
    <xdr:to>
      <xdr:col>55</xdr:col>
      <xdr:colOff>0</xdr:colOff>
      <xdr:row>38</xdr:row>
      <xdr:rowOff>78436</xdr:rowOff>
    </xdr:to>
    <xdr:cxnSp macro="">
      <xdr:nvCxnSpPr>
        <xdr:cNvPr id="290" name="直線コネクタ 289"/>
        <xdr:cNvCxnSpPr/>
      </xdr:nvCxnSpPr>
      <xdr:spPr>
        <a:xfrm>
          <a:off x="9639300" y="6591706"/>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72915</xdr:rowOff>
    </xdr:from>
    <xdr:ext cx="378565" cy="259045"/>
    <xdr:sp macro="" textlink="">
      <xdr:nvSpPr>
        <xdr:cNvPr id="291"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2" name="フローチャート: 判断 291"/>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153873</xdr:rowOff>
    </xdr:from>
    <xdr:to>
      <xdr:col>50</xdr:col>
      <xdr:colOff>114300</xdr:colOff>
      <xdr:row>38</xdr:row>
      <xdr:rowOff>76606</xdr:rowOff>
    </xdr:to>
    <xdr:cxnSp macro="">
      <xdr:nvCxnSpPr>
        <xdr:cNvPr id="293" name="直線コネクタ 292"/>
        <xdr:cNvCxnSpPr/>
      </xdr:nvCxnSpPr>
      <xdr:spPr>
        <a:xfrm>
          <a:off x="8750300" y="6497523"/>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4" name="フローチャート: 判断 293"/>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295" name="テキスト ボックス 294"/>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153873</xdr:rowOff>
    </xdr:from>
    <xdr:to>
      <xdr:col>45</xdr:col>
      <xdr:colOff>177800</xdr:colOff>
      <xdr:row>37</xdr:row>
      <xdr:rowOff>163932</xdr:rowOff>
    </xdr:to>
    <xdr:cxnSp macro="">
      <xdr:nvCxnSpPr>
        <xdr:cNvPr id="296" name="直線コネクタ 295"/>
        <xdr:cNvCxnSpPr/>
      </xdr:nvCxnSpPr>
      <xdr:spPr>
        <a:xfrm flipV="1">
          <a:off x="7861300" y="6497523"/>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297" name="フローチャート: 判断 296"/>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298" name="テキスト ボックス 297"/>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163932</xdr:rowOff>
    </xdr:from>
    <xdr:to>
      <xdr:col>41</xdr:col>
      <xdr:colOff>50800</xdr:colOff>
      <xdr:row>38</xdr:row>
      <xdr:rowOff>86664</xdr:rowOff>
    </xdr:to>
    <xdr:cxnSp macro="">
      <xdr:nvCxnSpPr>
        <xdr:cNvPr id="299" name="直線コネクタ 298"/>
        <xdr:cNvCxnSpPr/>
      </xdr:nvCxnSpPr>
      <xdr:spPr>
        <a:xfrm flipV="1">
          <a:off x="6972300" y="6507582"/>
          <a:ext cx="889000" cy="9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0" name="フローチャート: 判断 299"/>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106443</xdr:rowOff>
    </xdr:from>
    <xdr:ext cx="378565" cy="259045"/>
    <xdr:sp macro="" textlink="">
      <xdr:nvSpPr>
        <xdr:cNvPr id="301" name="テキスト ボックス 300"/>
        <xdr:cNvSpPr txBox="1"/>
      </xdr:nvSpPr>
      <xdr:spPr>
        <a:xfrm>
          <a:off x="7672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42266</xdr:rowOff>
    </xdr:from>
    <xdr:to>
      <xdr:col>36</xdr:col>
      <xdr:colOff>165100</xdr:colOff>
      <xdr:row>35</xdr:row>
      <xdr:rowOff>143866</xdr:rowOff>
    </xdr:to>
    <xdr:sp macro="" textlink="">
      <xdr:nvSpPr>
        <xdr:cNvPr id="302" name="フローチャート: 判断 301"/>
        <xdr:cNvSpPr/>
      </xdr:nvSpPr>
      <xdr:spPr>
        <a:xfrm>
          <a:off x="6921500" y="604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160393</xdr:rowOff>
    </xdr:from>
    <xdr:ext cx="469744" cy="259045"/>
    <xdr:sp macro="" textlink="">
      <xdr:nvSpPr>
        <xdr:cNvPr id="303" name="テキスト ボックス 302"/>
        <xdr:cNvSpPr txBox="1"/>
      </xdr:nvSpPr>
      <xdr:spPr>
        <a:xfrm>
          <a:off x="6737428" y="581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27636</xdr:rowOff>
    </xdr:from>
    <xdr:to>
      <xdr:col>55</xdr:col>
      <xdr:colOff>50800</xdr:colOff>
      <xdr:row>38</xdr:row>
      <xdr:rowOff>129236</xdr:rowOff>
    </xdr:to>
    <xdr:sp macro="" textlink="">
      <xdr:nvSpPr>
        <xdr:cNvPr id="309" name="楕円 308"/>
        <xdr:cNvSpPr/>
      </xdr:nvSpPr>
      <xdr:spPr>
        <a:xfrm>
          <a:off x="104267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114012</xdr:rowOff>
    </xdr:from>
    <xdr:ext cx="378565" cy="259045"/>
    <xdr:sp macro="" textlink="">
      <xdr:nvSpPr>
        <xdr:cNvPr id="310" name="労働費該当値テキスト"/>
        <xdr:cNvSpPr txBox="1"/>
      </xdr:nvSpPr>
      <xdr:spPr>
        <a:xfrm>
          <a:off x="10528300" y="645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25806</xdr:rowOff>
    </xdr:from>
    <xdr:to>
      <xdr:col>50</xdr:col>
      <xdr:colOff>165100</xdr:colOff>
      <xdr:row>38</xdr:row>
      <xdr:rowOff>127406</xdr:rowOff>
    </xdr:to>
    <xdr:sp macro="" textlink="">
      <xdr:nvSpPr>
        <xdr:cNvPr id="311" name="楕円 310"/>
        <xdr:cNvSpPr/>
      </xdr:nvSpPr>
      <xdr:spPr>
        <a:xfrm>
          <a:off x="9588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118533</xdr:rowOff>
    </xdr:from>
    <xdr:ext cx="378565" cy="259045"/>
    <xdr:sp macro="" textlink="">
      <xdr:nvSpPr>
        <xdr:cNvPr id="312" name="テキスト ボックス 311"/>
        <xdr:cNvSpPr txBox="1"/>
      </xdr:nvSpPr>
      <xdr:spPr>
        <a:xfrm>
          <a:off x="9450017" y="663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103073</xdr:rowOff>
    </xdr:from>
    <xdr:to>
      <xdr:col>46</xdr:col>
      <xdr:colOff>38100</xdr:colOff>
      <xdr:row>38</xdr:row>
      <xdr:rowOff>33223</xdr:rowOff>
    </xdr:to>
    <xdr:sp macro="" textlink="">
      <xdr:nvSpPr>
        <xdr:cNvPr id="313" name="楕円 312"/>
        <xdr:cNvSpPr/>
      </xdr:nvSpPr>
      <xdr:spPr>
        <a:xfrm>
          <a:off x="8699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24351</xdr:rowOff>
    </xdr:from>
    <xdr:ext cx="378565" cy="259045"/>
    <xdr:sp macro="" textlink="">
      <xdr:nvSpPr>
        <xdr:cNvPr id="314" name="テキスト ボックス 313"/>
        <xdr:cNvSpPr txBox="1"/>
      </xdr:nvSpPr>
      <xdr:spPr>
        <a:xfrm>
          <a:off x="8561017" y="65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113131</xdr:rowOff>
    </xdr:from>
    <xdr:to>
      <xdr:col>41</xdr:col>
      <xdr:colOff>101600</xdr:colOff>
      <xdr:row>38</xdr:row>
      <xdr:rowOff>43281</xdr:rowOff>
    </xdr:to>
    <xdr:sp macro="" textlink="">
      <xdr:nvSpPr>
        <xdr:cNvPr id="315" name="楕円 314"/>
        <xdr:cNvSpPr/>
      </xdr:nvSpPr>
      <xdr:spPr>
        <a:xfrm>
          <a:off x="7810500" y="64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34409</xdr:rowOff>
    </xdr:from>
    <xdr:ext cx="378565" cy="259045"/>
    <xdr:sp macro="" textlink="">
      <xdr:nvSpPr>
        <xdr:cNvPr id="316" name="テキスト ボックス 315"/>
        <xdr:cNvSpPr txBox="1"/>
      </xdr:nvSpPr>
      <xdr:spPr>
        <a:xfrm>
          <a:off x="7672017" y="65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35864</xdr:rowOff>
    </xdr:from>
    <xdr:to>
      <xdr:col>36</xdr:col>
      <xdr:colOff>165100</xdr:colOff>
      <xdr:row>38</xdr:row>
      <xdr:rowOff>137464</xdr:rowOff>
    </xdr:to>
    <xdr:sp macro="" textlink="">
      <xdr:nvSpPr>
        <xdr:cNvPr id="317" name="楕円 316"/>
        <xdr:cNvSpPr/>
      </xdr:nvSpPr>
      <xdr:spPr>
        <a:xfrm>
          <a:off x="6921500" y="6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128591</xdr:rowOff>
    </xdr:from>
    <xdr:ext cx="378565" cy="259045"/>
    <xdr:sp macro="" textlink="">
      <xdr:nvSpPr>
        <xdr:cNvPr id="318" name="テキスト ボックス 317"/>
        <xdr:cNvSpPr txBox="1"/>
      </xdr:nvSpPr>
      <xdr:spPr>
        <a:xfrm>
          <a:off x="6783017" y="6643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2" name="直線コネクタ 341"/>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3"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4" name="直線コネクタ 343"/>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5"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46" name="直線コネクタ 345"/>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150864</xdr:rowOff>
    </xdr:from>
    <xdr:to>
      <xdr:col>55</xdr:col>
      <xdr:colOff>0</xdr:colOff>
      <xdr:row>56</xdr:row>
      <xdr:rowOff>170237</xdr:rowOff>
    </xdr:to>
    <xdr:cxnSp macro="">
      <xdr:nvCxnSpPr>
        <xdr:cNvPr id="347" name="直線コネクタ 346"/>
        <xdr:cNvCxnSpPr/>
      </xdr:nvCxnSpPr>
      <xdr:spPr>
        <a:xfrm>
          <a:off x="9639300" y="9752064"/>
          <a:ext cx="838200" cy="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48"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49" name="フローチャート: 判断 348"/>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150864</xdr:rowOff>
    </xdr:from>
    <xdr:to>
      <xdr:col>50</xdr:col>
      <xdr:colOff>114300</xdr:colOff>
      <xdr:row>57</xdr:row>
      <xdr:rowOff>29229</xdr:rowOff>
    </xdr:to>
    <xdr:cxnSp macro="">
      <xdr:nvCxnSpPr>
        <xdr:cNvPr id="350" name="直線コネクタ 349"/>
        <xdr:cNvCxnSpPr/>
      </xdr:nvCxnSpPr>
      <xdr:spPr>
        <a:xfrm flipV="1">
          <a:off x="8750300" y="9752064"/>
          <a:ext cx="889000" cy="4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1" name="フローチャート: 判断 350"/>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2" name="テキスト ボックス 351"/>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92742</xdr:rowOff>
    </xdr:from>
    <xdr:to>
      <xdr:col>45</xdr:col>
      <xdr:colOff>177800</xdr:colOff>
      <xdr:row>57</xdr:row>
      <xdr:rowOff>29229</xdr:rowOff>
    </xdr:to>
    <xdr:cxnSp macro="">
      <xdr:nvCxnSpPr>
        <xdr:cNvPr id="353" name="直線コネクタ 352"/>
        <xdr:cNvCxnSpPr/>
      </xdr:nvCxnSpPr>
      <xdr:spPr>
        <a:xfrm>
          <a:off x="7861300" y="9693942"/>
          <a:ext cx="889000" cy="1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4" name="フローチャート: 判断 353"/>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5" name="テキスト ボックス 354"/>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92742</xdr:rowOff>
    </xdr:from>
    <xdr:to>
      <xdr:col>41</xdr:col>
      <xdr:colOff>50800</xdr:colOff>
      <xdr:row>56</xdr:row>
      <xdr:rowOff>170694</xdr:rowOff>
    </xdr:to>
    <xdr:cxnSp macro="">
      <xdr:nvCxnSpPr>
        <xdr:cNvPr id="356" name="直線コネクタ 355"/>
        <xdr:cNvCxnSpPr/>
      </xdr:nvCxnSpPr>
      <xdr:spPr>
        <a:xfrm flipV="1">
          <a:off x="6972300" y="9693942"/>
          <a:ext cx="8890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119437</xdr:rowOff>
    </xdr:from>
    <xdr:to>
      <xdr:col>55</xdr:col>
      <xdr:colOff>50800</xdr:colOff>
      <xdr:row>57</xdr:row>
      <xdr:rowOff>49587</xdr:rowOff>
    </xdr:to>
    <xdr:sp macro="" textlink="">
      <xdr:nvSpPr>
        <xdr:cNvPr id="366" name="楕円 365"/>
        <xdr:cNvSpPr/>
      </xdr:nvSpPr>
      <xdr:spPr>
        <a:xfrm>
          <a:off x="10426700" y="97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97864</xdr:rowOff>
    </xdr:from>
    <xdr:ext cx="534377" cy="259045"/>
    <xdr:sp macro="" textlink="">
      <xdr:nvSpPr>
        <xdr:cNvPr id="367" name="農林水産業費該当値テキスト"/>
        <xdr:cNvSpPr txBox="1"/>
      </xdr:nvSpPr>
      <xdr:spPr>
        <a:xfrm>
          <a:off x="10528300" y="969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100064</xdr:rowOff>
    </xdr:from>
    <xdr:to>
      <xdr:col>50</xdr:col>
      <xdr:colOff>165100</xdr:colOff>
      <xdr:row>57</xdr:row>
      <xdr:rowOff>30214</xdr:rowOff>
    </xdr:to>
    <xdr:sp macro="" textlink="">
      <xdr:nvSpPr>
        <xdr:cNvPr id="368" name="楕円 367"/>
        <xdr:cNvSpPr/>
      </xdr:nvSpPr>
      <xdr:spPr>
        <a:xfrm>
          <a:off x="9588500" y="97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21341</xdr:rowOff>
    </xdr:from>
    <xdr:ext cx="534377" cy="259045"/>
    <xdr:sp macro="" textlink="">
      <xdr:nvSpPr>
        <xdr:cNvPr id="369" name="テキスト ボックス 368"/>
        <xdr:cNvSpPr txBox="1"/>
      </xdr:nvSpPr>
      <xdr:spPr>
        <a:xfrm>
          <a:off x="9372111" y="97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149879</xdr:rowOff>
    </xdr:from>
    <xdr:to>
      <xdr:col>46</xdr:col>
      <xdr:colOff>38100</xdr:colOff>
      <xdr:row>57</xdr:row>
      <xdr:rowOff>80029</xdr:rowOff>
    </xdr:to>
    <xdr:sp macro="" textlink="">
      <xdr:nvSpPr>
        <xdr:cNvPr id="370" name="楕円 369"/>
        <xdr:cNvSpPr/>
      </xdr:nvSpPr>
      <xdr:spPr>
        <a:xfrm>
          <a:off x="8699500" y="97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71156</xdr:rowOff>
    </xdr:from>
    <xdr:ext cx="534377" cy="259045"/>
    <xdr:sp macro="" textlink="">
      <xdr:nvSpPr>
        <xdr:cNvPr id="371" name="テキスト ボックス 370"/>
        <xdr:cNvSpPr txBox="1"/>
      </xdr:nvSpPr>
      <xdr:spPr>
        <a:xfrm>
          <a:off x="8483111" y="98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41942</xdr:rowOff>
    </xdr:from>
    <xdr:to>
      <xdr:col>41</xdr:col>
      <xdr:colOff>101600</xdr:colOff>
      <xdr:row>56</xdr:row>
      <xdr:rowOff>143542</xdr:rowOff>
    </xdr:to>
    <xdr:sp macro="" textlink="">
      <xdr:nvSpPr>
        <xdr:cNvPr id="372" name="楕円 371"/>
        <xdr:cNvSpPr/>
      </xdr:nvSpPr>
      <xdr:spPr>
        <a:xfrm>
          <a:off x="7810500" y="96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160069</xdr:rowOff>
    </xdr:from>
    <xdr:ext cx="534377" cy="259045"/>
    <xdr:sp macro="" textlink="">
      <xdr:nvSpPr>
        <xdr:cNvPr id="373" name="テキスト ボックス 372"/>
        <xdr:cNvSpPr txBox="1"/>
      </xdr:nvSpPr>
      <xdr:spPr>
        <a:xfrm>
          <a:off x="7594111" y="94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119894</xdr:rowOff>
    </xdr:from>
    <xdr:to>
      <xdr:col>36</xdr:col>
      <xdr:colOff>165100</xdr:colOff>
      <xdr:row>57</xdr:row>
      <xdr:rowOff>50044</xdr:rowOff>
    </xdr:to>
    <xdr:sp macro="" textlink="">
      <xdr:nvSpPr>
        <xdr:cNvPr id="374" name="楕円 373"/>
        <xdr:cNvSpPr/>
      </xdr:nvSpPr>
      <xdr:spPr>
        <a:xfrm>
          <a:off x="6921500" y="9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66571</xdr:rowOff>
    </xdr:from>
    <xdr:ext cx="534377" cy="259045"/>
    <xdr:sp macro="" textlink="">
      <xdr:nvSpPr>
        <xdr:cNvPr id="375" name="テキスト ボックス 374"/>
        <xdr:cNvSpPr txBox="1"/>
      </xdr:nvSpPr>
      <xdr:spPr>
        <a:xfrm>
          <a:off x="6705111" y="9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397" name="直線コネクタ 396"/>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398"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399" name="直線コネクタ 398"/>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0"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1" name="直線コネクタ 400"/>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56147</xdr:rowOff>
    </xdr:from>
    <xdr:to>
      <xdr:col>55</xdr:col>
      <xdr:colOff>0</xdr:colOff>
      <xdr:row>77</xdr:row>
      <xdr:rowOff>125185</xdr:rowOff>
    </xdr:to>
    <xdr:cxnSp macro="">
      <xdr:nvCxnSpPr>
        <xdr:cNvPr id="402" name="直線コネクタ 401"/>
        <xdr:cNvCxnSpPr/>
      </xdr:nvCxnSpPr>
      <xdr:spPr>
        <a:xfrm flipV="1">
          <a:off x="9639300" y="13257797"/>
          <a:ext cx="8382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3"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4" name="フローチャート: 判断 403"/>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125185</xdr:rowOff>
    </xdr:from>
    <xdr:to>
      <xdr:col>50</xdr:col>
      <xdr:colOff>114300</xdr:colOff>
      <xdr:row>78</xdr:row>
      <xdr:rowOff>9398</xdr:rowOff>
    </xdr:to>
    <xdr:cxnSp macro="">
      <xdr:nvCxnSpPr>
        <xdr:cNvPr id="405" name="直線コネクタ 404"/>
        <xdr:cNvCxnSpPr/>
      </xdr:nvCxnSpPr>
      <xdr:spPr>
        <a:xfrm flipV="1">
          <a:off x="8750300" y="13326835"/>
          <a:ext cx="889000" cy="5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06" name="フローチャート: 判断 405"/>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07" name="テキスト ボックス 406"/>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9398</xdr:rowOff>
    </xdr:from>
    <xdr:to>
      <xdr:col>45</xdr:col>
      <xdr:colOff>177800</xdr:colOff>
      <xdr:row>78</xdr:row>
      <xdr:rowOff>52101</xdr:rowOff>
    </xdr:to>
    <xdr:cxnSp macro="">
      <xdr:nvCxnSpPr>
        <xdr:cNvPr id="408" name="直線コネクタ 407"/>
        <xdr:cNvCxnSpPr/>
      </xdr:nvCxnSpPr>
      <xdr:spPr>
        <a:xfrm flipV="1">
          <a:off x="7861300" y="13382498"/>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09" name="フローチャート: 判断 408"/>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10" name="テキスト ボックス 409"/>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52101</xdr:rowOff>
    </xdr:from>
    <xdr:to>
      <xdr:col>41</xdr:col>
      <xdr:colOff>50800</xdr:colOff>
      <xdr:row>78</xdr:row>
      <xdr:rowOff>59621</xdr:rowOff>
    </xdr:to>
    <xdr:cxnSp macro="">
      <xdr:nvCxnSpPr>
        <xdr:cNvPr id="411" name="直線コネクタ 410"/>
        <xdr:cNvCxnSpPr/>
      </xdr:nvCxnSpPr>
      <xdr:spPr>
        <a:xfrm flipV="1">
          <a:off x="6972300" y="13425201"/>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134209</xdr:rowOff>
    </xdr:from>
    <xdr:to>
      <xdr:col>41</xdr:col>
      <xdr:colOff>101600</xdr:colOff>
      <xdr:row>78</xdr:row>
      <xdr:rowOff>64359</xdr:rowOff>
    </xdr:to>
    <xdr:sp macro="" textlink="">
      <xdr:nvSpPr>
        <xdr:cNvPr id="412" name="フローチャート: 判断 411"/>
        <xdr:cNvSpPr/>
      </xdr:nvSpPr>
      <xdr:spPr>
        <a:xfrm>
          <a:off x="7810500" y="133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80886</xdr:rowOff>
    </xdr:from>
    <xdr:ext cx="469744" cy="259045"/>
    <xdr:sp macro="" textlink="">
      <xdr:nvSpPr>
        <xdr:cNvPr id="413" name="テキスト ボックス 412"/>
        <xdr:cNvSpPr txBox="1"/>
      </xdr:nvSpPr>
      <xdr:spPr>
        <a:xfrm>
          <a:off x="7626428" y="1311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128401</xdr:rowOff>
    </xdr:from>
    <xdr:to>
      <xdr:col>36</xdr:col>
      <xdr:colOff>165100</xdr:colOff>
      <xdr:row>78</xdr:row>
      <xdr:rowOff>58551</xdr:rowOff>
    </xdr:to>
    <xdr:sp macro="" textlink="">
      <xdr:nvSpPr>
        <xdr:cNvPr id="414" name="フローチャート: 判断 413"/>
        <xdr:cNvSpPr/>
      </xdr:nvSpPr>
      <xdr:spPr>
        <a:xfrm>
          <a:off x="6921500" y="1333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75078</xdr:rowOff>
    </xdr:from>
    <xdr:ext cx="469744" cy="259045"/>
    <xdr:sp macro="" textlink="">
      <xdr:nvSpPr>
        <xdr:cNvPr id="415" name="テキスト ボックス 414"/>
        <xdr:cNvSpPr txBox="1"/>
      </xdr:nvSpPr>
      <xdr:spPr>
        <a:xfrm>
          <a:off x="6737428" y="1310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5347</xdr:rowOff>
    </xdr:from>
    <xdr:to>
      <xdr:col>55</xdr:col>
      <xdr:colOff>50800</xdr:colOff>
      <xdr:row>77</xdr:row>
      <xdr:rowOff>106947</xdr:rowOff>
    </xdr:to>
    <xdr:sp macro="" textlink="">
      <xdr:nvSpPr>
        <xdr:cNvPr id="421" name="楕円 420"/>
        <xdr:cNvSpPr/>
      </xdr:nvSpPr>
      <xdr:spPr>
        <a:xfrm>
          <a:off x="10426700" y="132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155224</xdr:rowOff>
    </xdr:from>
    <xdr:ext cx="534377" cy="259045"/>
    <xdr:sp macro="" textlink="">
      <xdr:nvSpPr>
        <xdr:cNvPr id="422" name="商工費該当値テキスト"/>
        <xdr:cNvSpPr txBox="1"/>
      </xdr:nvSpPr>
      <xdr:spPr>
        <a:xfrm>
          <a:off x="10528300"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74385</xdr:rowOff>
    </xdr:from>
    <xdr:to>
      <xdr:col>50</xdr:col>
      <xdr:colOff>165100</xdr:colOff>
      <xdr:row>78</xdr:row>
      <xdr:rowOff>4535</xdr:rowOff>
    </xdr:to>
    <xdr:sp macro="" textlink="">
      <xdr:nvSpPr>
        <xdr:cNvPr id="423" name="楕円 422"/>
        <xdr:cNvSpPr/>
      </xdr:nvSpPr>
      <xdr:spPr>
        <a:xfrm>
          <a:off x="9588500" y="132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167112</xdr:rowOff>
    </xdr:from>
    <xdr:ext cx="469744" cy="259045"/>
    <xdr:sp macro="" textlink="">
      <xdr:nvSpPr>
        <xdr:cNvPr id="424" name="テキスト ボックス 423"/>
        <xdr:cNvSpPr txBox="1"/>
      </xdr:nvSpPr>
      <xdr:spPr>
        <a:xfrm>
          <a:off x="9404428" y="1336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130048</xdr:rowOff>
    </xdr:from>
    <xdr:to>
      <xdr:col>46</xdr:col>
      <xdr:colOff>38100</xdr:colOff>
      <xdr:row>78</xdr:row>
      <xdr:rowOff>60198</xdr:rowOff>
    </xdr:to>
    <xdr:sp macro="" textlink="">
      <xdr:nvSpPr>
        <xdr:cNvPr id="425" name="楕円 424"/>
        <xdr:cNvSpPr/>
      </xdr:nvSpPr>
      <xdr:spPr>
        <a:xfrm>
          <a:off x="8699500" y="133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51325</xdr:rowOff>
    </xdr:from>
    <xdr:ext cx="469744" cy="259045"/>
    <xdr:sp macro="" textlink="">
      <xdr:nvSpPr>
        <xdr:cNvPr id="426" name="テキスト ボックス 425"/>
        <xdr:cNvSpPr txBox="1"/>
      </xdr:nvSpPr>
      <xdr:spPr>
        <a:xfrm>
          <a:off x="8515428" y="134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1301</xdr:rowOff>
    </xdr:from>
    <xdr:to>
      <xdr:col>41</xdr:col>
      <xdr:colOff>101600</xdr:colOff>
      <xdr:row>78</xdr:row>
      <xdr:rowOff>102901</xdr:rowOff>
    </xdr:to>
    <xdr:sp macro="" textlink="">
      <xdr:nvSpPr>
        <xdr:cNvPr id="427" name="楕円 426"/>
        <xdr:cNvSpPr/>
      </xdr:nvSpPr>
      <xdr:spPr>
        <a:xfrm>
          <a:off x="7810500" y="133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94028</xdr:rowOff>
    </xdr:from>
    <xdr:ext cx="469744" cy="259045"/>
    <xdr:sp macro="" textlink="">
      <xdr:nvSpPr>
        <xdr:cNvPr id="428" name="テキスト ボックス 427"/>
        <xdr:cNvSpPr txBox="1"/>
      </xdr:nvSpPr>
      <xdr:spPr>
        <a:xfrm>
          <a:off x="7626428" y="134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8821</xdr:rowOff>
    </xdr:from>
    <xdr:to>
      <xdr:col>36</xdr:col>
      <xdr:colOff>165100</xdr:colOff>
      <xdr:row>78</xdr:row>
      <xdr:rowOff>110421</xdr:rowOff>
    </xdr:to>
    <xdr:sp macro="" textlink="">
      <xdr:nvSpPr>
        <xdr:cNvPr id="429" name="楕円 428"/>
        <xdr:cNvSpPr/>
      </xdr:nvSpPr>
      <xdr:spPr>
        <a:xfrm>
          <a:off x="6921500" y="133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101548</xdr:rowOff>
    </xdr:from>
    <xdr:ext cx="469744" cy="259045"/>
    <xdr:sp macro="" textlink="">
      <xdr:nvSpPr>
        <xdr:cNvPr id="430" name="テキスト ボックス 429"/>
        <xdr:cNvSpPr txBox="1"/>
      </xdr:nvSpPr>
      <xdr:spPr>
        <a:xfrm>
          <a:off x="6737428" y="134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56" name="直線コネクタ 455"/>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57"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58" name="直線コネクタ 457"/>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59"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0" name="直線コネクタ 459"/>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53891</xdr:rowOff>
    </xdr:from>
    <xdr:to>
      <xdr:col>55</xdr:col>
      <xdr:colOff>0</xdr:colOff>
      <xdr:row>99</xdr:row>
      <xdr:rowOff>54330</xdr:rowOff>
    </xdr:to>
    <xdr:cxnSp macro="">
      <xdr:nvCxnSpPr>
        <xdr:cNvPr id="461" name="直線コネクタ 460"/>
        <xdr:cNvCxnSpPr/>
      </xdr:nvCxnSpPr>
      <xdr:spPr>
        <a:xfrm flipV="1">
          <a:off x="9639300" y="17027441"/>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2"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3" name="フローチャート: 判断 462"/>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54046</xdr:rowOff>
    </xdr:from>
    <xdr:to>
      <xdr:col>50</xdr:col>
      <xdr:colOff>114300</xdr:colOff>
      <xdr:row>99</xdr:row>
      <xdr:rowOff>54330</xdr:rowOff>
    </xdr:to>
    <xdr:cxnSp macro="">
      <xdr:nvCxnSpPr>
        <xdr:cNvPr id="464" name="直線コネクタ 463"/>
        <xdr:cNvCxnSpPr/>
      </xdr:nvCxnSpPr>
      <xdr:spPr>
        <a:xfrm>
          <a:off x="8750300" y="17027596"/>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5" name="フローチャート: 判断 464"/>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66" name="テキスト ボックス 465"/>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54046</xdr:rowOff>
    </xdr:from>
    <xdr:to>
      <xdr:col>45</xdr:col>
      <xdr:colOff>177800</xdr:colOff>
      <xdr:row>99</xdr:row>
      <xdr:rowOff>59035</xdr:rowOff>
    </xdr:to>
    <xdr:cxnSp macro="">
      <xdr:nvCxnSpPr>
        <xdr:cNvPr id="467" name="直線コネクタ 466"/>
        <xdr:cNvCxnSpPr/>
      </xdr:nvCxnSpPr>
      <xdr:spPr>
        <a:xfrm flipV="1">
          <a:off x="7861300" y="17027596"/>
          <a:ext cx="8890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68" name="フローチャート: 判断 467"/>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69" name="テキスト ボックス 468"/>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54969</xdr:rowOff>
    </xdr:from>
    <xdr:to>
      <xdr:col>41</xdr:col>
      <xdr:colOff>50800</xdr:colOff>
      <xdr:row>99</xdr:row>
      <xdr:rowOff>59035</xdr:rowOff>
    </xdr:to>
    <xdr:cxnSp macro="">
      <xdr:nvCxnSpPr>
        <xdr:cNvPr id="470" name="直線コネクタ 469"/>
        <xdr:cNvCxnSpPr/>
      </xdr:nvCxnSpPr>
      <xdr:spPr>
        <a:xfrm>
          <a:off x="6972300" y="17028519"/>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155284</xdr:rowOff>
    </xdr:from>
    <xdr:to>
      <xdr:col>41</xdr:col>
      <xdr:colOff>101600</xdr:colOff>
      <xdr:row>99</xdr:row>
      <xdr:rowOff>85434</xdr:rowOff>
    </xdr:to>
    <xdr:sp macro="" textlink="">
      <xdr:nvSpPr>
        <xdr:cNvPr id="471" name="フローチャート: 判断 470"/>
        <xdr:cNvSpPr/>
      </xdr:nvSpPr>
      <xdr:spPr>
        <a:xfrm>
          <a:off x="7810500" y="1695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101961</xdr:rowOff>
    </xdr:from>
    <xdr:ext cx="534377" cy="259045"/>
    <xdr:sp macro="" textlink="">
      <xdr:nvSpPr>
        <xdr:cNvPr id="472" name="テキスト ボックス 471"/>
        <xdr:cNvSpPr txBox="1"/>
      </xdr:nvSpPr>
      <xdr:spPr>
        <a:xfrm>
          <a:off x="7594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151243</xdr:rowOff>
    </xdr:from>
    <xdr:to>
      <xdr:col>36</xdr:col>
      <xdr:colOff>165100</xdr:colOff>
      <xdr:row>99</xdr:row>
      <xdr:rowOff>81393</xdr:rowOff>
    </xdr:to>
    <xdr:sp macro="" textlink="">
      <xdr:nvSpPr>
        <xdr:cNvPr id="473" name="フローチャート: 判断 472"/>
        <xdr:cNvSpPr/>
      </xdr:nvSpPr>
      <xdr:spPr>
        <a:xfrm>
          <a:off x="6921500" y="1695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97920</xdr:rowOff>
    </xdr:from>
    <xdr:ext cx="534377" cy="259045"/>
    <xdr:sp macro="" textlink="">
      <xdr:nvSpPr>
        <xdr:cNvPr id="474" name="テキスト ボックス 473"/>
        <xdr:cNvSpPr txBox="1"/>
      </xdr:nvSpPr>
      <xdr:spPr>
        <a:xfrm>
          <a:off x="6705111" y="1672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3091</xdr:rowOff>
    </xdr:from>
    <xdr:to>
      <xdr:col>55</xdr:col>
      <xdr:colOff>50800</xdr:colOff>
      <xdr:row>99</xdr:row>
      <xdr:rowOff>104691</xdr:rowOff>
    </xdr:to>
    <xdr:sp macro="" textlink="">
      <xdr:nvSpPr>
        <xdr:cNvPr id="480" name="楕円 479"/>
        <xdr:cNvSpPr/>
      </xdr:nvSpPr>
      <xdr:spPr>
        <a:xfrm>
          <a:off x="10426700" y="169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89468</xdr:rowOff>
    </xdr:from>
    <xdr:ext cx="534377" cy="259045"/>
    <xdr:sp macro="" textlink="">
      <xdr:nvSpPr>
        <xdr:cNvPr id="481" name="土木費該当値テキスト"/>
        <xdr:cNvSpPr txBox="1"/>
      </xdr:nvSpPr>
      <xdr:spPr>
        <a:xfrm>
          <a:off x="10528300" y="1689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3530</xdr:rowOff>
    </xdr:from>
    <xdr:to>
      <xdr:col>50</xdr:col>
      <xdr:colOff>165100</xdr:colOff>
      <xdr:row>99</xdr:row>
      <xdr:rowOff>105130</xdr:rowOff>
    </xdr:to>
    <xdr:sp macro="" textlink="">
      <xdr:nvSpPr>
        <xdr:cNvPr id="482" name="楕円 481"/>
        <xdr:cNvSpPr/>
      </xdr:nvSpPr>
      <xdr:spPr>
        <a:xfrm>
          <a:off x="9588500" y="169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96257</xdr:rowOff>
    </xdr:from>
    <xdr:ext cx="534377" cy="259045"/>
    <xdr:sp macro="" textlink="">
      <xdr:nvSpPr>
        <xdr:cNvPr id="483" name="テキスト ボックス 482"/>
        <xdr:cNvSpPr txBox="1"/>
      </xdr:nvSpPr>
      <xdr:spPr>
        <a:xfrm>
          <a:off x="9372111" y="1706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3246</xdr:rowOff>
    </xdr:from>
    <xdr:to>
      <xdr:col>46</xdr:col>
      <xdr:colOff>38100</xdr:colOff>
      <xdr:row>99</xdr:row>
      <xdr:rowOff>104846</xdr:rowOff>
    </xdr:to>
    <xdr:sp macro="" textlink="">
      <xdr:nvSpPr>
        <xdr:cNvPr id="484" name="楕円 483"/>
        <xdr:cNvSpPr/>
      </xdr:nvSpPr>
      <xdr:spPr>
        <a:xfrm>
          <a:off x="8699500" y="169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95973</xdr:rowOff>
    </xdr:from>
    <xdr:ext cx="534377" cy="259045"/>
    <xdr:sp macro="" textlink="">
      <xdr:nvSpPr>
        <xdr:cNvPr id="485" name="テキスト ボックス 484"/>
        <xdr:cNvSpPr txBox="1"/>
      </xdr:nvSpPr>
      <xdr:spPr>
        <a:xfrm>
          <a:off x="8483111" y="1706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8235</xdr:rowOff>
    </xdr:from>
    <xdr:to>
      <xdr:col>41</xdr:col>
      <xdr:colOff>101600</xdr:colOff>
      <xdr:row>99</xdr:row>
      <xdr:rowOff>109835</xdr:rowOff>
    </xdr:to>
    <xdr:sp macro="" textlink="">
      <xdr:nvSpPr>
        <xdr:cNvPr id="486" name="楕円 485"/>
        <xdr:cNvSpPr/>
      </xdr:nvSpPr>
      <xdr:spPr>
        <a:xfrm>
          <a:off x="7810500" y="169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100962</xdr:rowOff>
    </xdr:from>
    <xdr:ext cx="534377" cy="259045"/>
    <xdr:sp macro="" textlink="">
      <xdr:nvSpPr>
        <xdr:cNvPr id="487" name="テキスト ボックス 486"/>
        <xdr:cNvSpPr txBox="1"/>
      </xdr:nvSpPr>
      <xdr:spPr>
        <a:xfrm>
          <a:off x="7594111" y="1707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4169</xdr:rowOff>
    </xdr:from>
    <xdr:to>
      <xdr:col>36</xdr:col>
      <xdr:colOff>165100</xdr:colOff>
      <xdr:row>99</xdr:row>
      <xdr:rowOff>105769</xdr:rowOff>
    </xdr:to>
    <xdr:sp macro="" textlink="">
      <xdr:nvSpPr>
        <xdr:cNvPr id="488" name="楕円 487"/>
        <xdr:cNvSpPr/>
      </xdr:nvSpPr>
      <xdr:spPr>
        <a:xfrm>
          <a:off x="6921500" y="169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96896</xdr:rowOff>
    </xdr:from>
    <xdr:ext cx="534377" cy="259045"/>
    <xdr:sp macro="" textlink="">
      <xdr:nvSpPr>
        <xdr:cNvPr id="489" name="テキスト ボックス 488"/>
        <xdr:cNvSpPr txBox="1"/>
      </xdr:nvSpPr>
      <xdr:spPr>
        <a:xfrm>
          <a:off x="6705111" y="170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2" name="直線コネクタ 511"/>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3"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4" name="直線コネクタ 513"/>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5"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16" name="直線コネクタ 515"/>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67828</xdr:rowOff>
    </xdr:from>
    <xdr:to>
      <xdr:col>85</xdr:col>
      <xdr:colOff>127000</xdr:colOff>
      <xdr:row>36</xdr:row>
      <xdr:rowOff>113045</xdr:rowOff>
    </xdr:to>
    <xdr:cxnSp macro="">
      <xdr:nvCxnSpPr>
        <xdr:cNvPr id="517" name="直線コネクタ 516"/>
        <xdr:cNvCxnSpPr/>
      </xdr:nvCxnSpPr>
      <xdr:spPr>
        <a:xfrm>
          <a:off x="15481300" y="6240028"/>
          <a:ext cx="838200" cy="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77578</xdr:rowOff>
    </xdr:from>
    <xdr:ext cx="534377" cy="259045"/>
    <xdr:sp macro="" textlink="">
      <xdr:nvSpPr>
        <xdr:cNvPr id="518" name="消防費平均値テキスト"/>
        <xdr:cNvSpPr txBox="1"/>
      </xdr:nvSpPr>
      <xdr:spPr>
        <a:xfrm>
          <a:off x="16370300" y="590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19" name="フローチャート: 判断 518"/>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108610</xdr:rowOff>
    </xdr:from>
    <xdr:to>
      <xdr:col>81</xdr:col>
      <xdr:colOff>50800</xdr:colOff>
      <xdr:row>36</xdr:row>
      <xdr:rowOff>67828</xdr:rowOff>
    </xdr:to>
    <xdr:cxnSp macro="">
      <xdr:nvCxnSpPr>
        <xdr:cNvPr id="520" name="直線コネクタ 519"/>
        <xdr:cNvCxnSpPr/>
      </xdr:nvCxnSpPr>
      <xdr:spPr>
        <a:xfrm>
          <a:off x="14592300" y="5766460"/>
          <a:ext cx="889000" cy="47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1" name="フローチャート: 判断 520"/>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2" name="テキスト ボックス 521"/>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108610</xdr:rowOff>
    </xdr:from>
    <xdr:to>
      <xdr:col>76</xdr:col>
      <xdr:colOff>114300</xdr:colOff>
      <xdr:row>36</xdr:row>
      <xdr:rowOff>85202</xdr:rowOff>
    </xdr:to>
    <xdr:cxnSp macro="">
      <xdr:nvCxnSpPr>
        <xdr:cNvPr id="523" name="直線コネクタ 522"/>
        <xdr:cNvCxnSpPr/>
      </xdr:nvCxnSpPr>
      <xdr:spPr>
        <a:xfrm flipV="1">
          <a:off x="13703300" y="5766460"/>
          <a:ext cx="889000" cy="49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4" name="フローチャート: 判断 523"/>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99011</xdr:rowOff>
    </xdr:from>
    <xdr:ext cx="534377" cy="259045"/>
    <xdr:sp macro="" textlink="">
      <xdr:nvSpPr>
        <xdr:cNvPr id="525" name="テキスト ボックス 524"/>
        <xdr:cNvSpPr txBox="1"/>
      </xdr:nvSpPr>
      <xdr:spPr>
        <a:xfrm>
          <a:off x="14325111" y="59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85202</xdr:rowOff>
    </xdr:from>
    <xdr:to>
      <xdr:col>71</xdr:col>
      <xdr:colOff>177800</xdr:colOff>
      <xdr:row>36</xdr:row>
      <xdr:rowOff>119126</xdr:rowOff>
    </xdr:to>
    <xdr:cxnSp macro="">
      <xdr:nvCxnSpPr>
        <xdr:cNvPr id="526" name="直線コネクタ 525"/>
        <xdr:cNvCxnSpPr/>
      </xdr:nvCxnSpPr>
      <xdr:spPr>
        <a:xfrm flipV="1">
          <a:off x="12814300" y="6257402"/>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7" name="フローチャート: 判断 526"/>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9811</xdr:rowOff>
    </xdr:from>
    <xdr:ext cx="534377" cy="259045"/>
    <xdr:sp macro="" textlink="">
      <xdr:nvSpPr>
        <xdr:cNvPr id="528" name="テキスト ボックス 527"/>
        <xdr:cNvSpPr txBox="1"/>
      </xdr:nvSpPr>
      <xdr:spPr>
        <a:xfrm>
          <a:off x="13436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29" name="フローチャート: 判断 528"/>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30" name="テキスト ボックス 529"/>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62245</xdr:rowOff>
    </xdr:from>
    <xdr:to>
      <xdr:col>85</xdr:col>
      <xdr:colOff>177800</xdr:colOff>
      <xdr:row>36</xdr:row>
      <xdr:rowOff>163845</xdr:rowOff>
    </xdr:to>
    <xdr:sp macro="" textlink="">
      <xdr:nvSpPr>
        <xdr:cNvPr id="536" name="楕円 535"/>
        <xdr:cNvSpPr/>
      </xdr:nvSpPr>
      <xdr:spPr>
        <a:xfrm>
          <a:off x="16268700" y="623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40672</xdr:rowOff>
    </xdr:from>
    <xdr:ext cx="534377" cy="259045"/>
    <xdr:sp macro="" textlink="">
      <xdr:nvSpPr>
        <xdr:cNvPr id="537" name="消防費該当値テキスト"/>
        <xdr:cNvSpPr txBox="1"/>
      </xdr:nvSpPr>
      <xdr:spPr>
        <a:xfrm>
          <a:off x="16370300" y="621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17028</xdr:rowOff>
    </xdr:from>
    <xdr:to>
      <xdr:col>81</xdr:col>
      <xdr:colOff>101600</xdr:colOff>
      <xdr:row>36</xdr:row>
      <xdr:rowOff>118628</xdr:rowOff>
    </xdr:to>
    <xdr:sp macro="" textlink="">
      <xdr:nvSpPr>
        <xdr:cNvPr id="538" name="楕円 537"/>
        <xdr:cNvSpPr/>
      </xdr:nvSpPr>
      <xdr:spPr>
        <a:xfrm>
          <a:off x="15430500" y="61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39" name="テキスト ボックス 538"/>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57810</xdr:rowOff>
    </xdr:from>
    <xdr:to>
      <xdr:col>76</xdr:col>
      <xdr:colOff>165100</xdr:colOff>
      <xdr:row>33</xdr:row>
      <xdr:rowOff>159410</xdr:rowOff>
    </xdr:to>
    <xdr:sp macro="" textlink="">
      <xdr:nvSpPr>
        <xdr:cNvPr id="540" name="楕円 539"/>
        <xdr:cNvSpPr/>
      </xdr:nvSpPr>
      <xdr:spPr>
        <a:xfrm>
          <a:off x="14541500" y="57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4487</xdr:rowOff>
    </xdr:from>
    <xdr:ext cx="534377" cy="259045"/>
    <xdr:sp macro="" textlink="">
      <xdr:nvSpPr>
        <xdr:cNvPr id="541" name="テキスト ボックス 540"/>
        <xdr:cNvSpPr txBox="1"/>
      </xdr:nvSpPr>
      <xdr:spPr>
        <a:xfrm>
          <a:off x="14325111" y="549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34402</xdr:rowOff>
    </xdr:from>
    <xdr:to>
      <xdr:col>72</xdr:col>
      <xdr:colOff>38100</xdr:colOff>
      <xdr:row>36</xdr:row>
      <xdr:rowOff>136002</xdr:rowOff>
    </xdr:to>
    <xdr:sp macro="" textlink="">
      <xdr:nvSpPr>
        <xdr:cNvPr id="542" name="楕円 541"/>
        <xdr:cNvSpPr/>
      </xdr:nvSpPr>
      <xdr:spPr>
        <a:xfrm>
          <a:off x="13652500" y="62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152529</xdr:rowOff>
    </xdr:from>
    <xdr:ext cx="534377" cy="259045"/>
    <xdr:sp macro="" textlink="">
      <xdr:nvSpPr>
        <xdr:cNvPr id="543" name="テキスト ボックス 542"/>
        <xdr:cNvSpPr txBox="1"/>
      </xdr:nvSpPr>
      <xdr:spPr>
        <a:xfrm>
          <a:off x="13436111" y="59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68326</xdr:rowOff>
    </xdr:from>
    <xdr:to>
      <xdr:col>67</xdr:col>
      <xdr:colOff>101600</xdr:colOff>
      <xdr:row>36</xdr:row>
      <xdr:rowOff>169926</xdr:rowOff>
    </xdr:to>
    <xdr:sp macro="" textlink="">
      <xdr:nvSpPr>
        <xdr:cNvPr id="544" name="楕円 543"/>
        <xdr:cNvSpPr/>
      </xdr:nvSpPr>
      <xdr:spPr>
        <a:xfrm>
          <a:off x="12763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15003</xdr:rowOff>
    </xdr:from>
    <xdr:ext cx="534377" cy="259045"/>
    <xdr:sp macro="" textlink="">
      <xdr:nvSpPr>
        <xdr:cNvPr id="545" name="テキスト ボックス 544"/>
        <xdr:cNvSpPr txBox="1"/>
      </xdr:nvSpPr>
      <xdr:spPr>
        <a:xfrm>
          <a:off x="12547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0" name="直線コネクタ 569"/>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1"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2" name="直線コネクタ 571"/>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3"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74" name="直線コネクタ 573"/>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86055</xdr:rowOff>
    </xdr:from>
    <xdr:to>
      <xdr:col>85</xdr:col>
      <xdr:colOff>127000</xdr:colOff>
      <xdr:row>58</xdr:row>
      <xdr:rowOff>13494</xdr:rowOff>
    </xdr:to>
    <xdr:cxnSp macro="">
      <xdr:nvCxnSpPr>
        <xdr:cNvPr id="575" name="直線コネクタ 574"/>
        <xdr:cNvCxnSpPr/>
      </xdr:nvCxnSpPr>
      <xdr:spPr>
        <a:xfrm flipV="1">
          <a:off x="15481300" y="9687255"/>
          <a:ext cx="838200" cy="27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76" name="教育費平均値テキスト"/>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77" name="フローチャート: 判断 576"/>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73330</xdr:rowOff>
    </xdr:from>
    <xdr:to>
      <xdr:col>81</xdr:col>
      <xdr:colOff>50800</xdr:colOff>
      <xdr:row>58</xdr:row>
      <xdr:rowOff>13494</xdr:rowOff>
    </xdr:to>
    <xdr:cxnSp macro="">
      <xdr:nvCxnSpPr>
        <xdr:cNvPr id="578" name="直線コネクタ 577"/>
        <xdr:cNvCxnSpPr/>
      </xdr:nvCxnSpPr>
      <xdr:spPr>
        <a:xfrm>
          <a:off x="14592300" y="9845980"/>
          <a:ext cx="889000" cy="1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79" name="フローチャート: 判断 578"/>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69352</xdr:rowOff>
    </xdr:from>
    <xdr:ext cx="534377" cy="259045"/>
    <xdr:sp macro="" textlink="">
      <xdr:nvSpPr>
        <xdr:cNvPr id="580" name="テキスト ボックス 579"/>
        <xdr:cNvSpPr txBox="1"/>
      </xdr:nvSpPr>
      <xdr:spPr>
        <a:xfrm>
          <a:off x="15214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28277</xdr:rowOff>
    </xdr:from>
    <xdr:to>
      <xdr:col>76</xdr:col>
      <xdr:colOff>114300</xdr:colOff>
      <xdr:row>57</xdr:row>
      <xdr:rowOff>73330</xdr:rowOff>
    </xdr:to>
    <xdr:cxnSp macro="">
      <xdr:nvCxnSpPr>
        <xdr:cNvPr id="581" name="直線コネクタ 580"/>
        <xdr:cNvCxnSpPr/>
      </xdr:nvCxnSpPr>
      <xdr:spPr>
        <a:xfrm>
          <a:off x="13703300" y="9800927"/>
          <a:ext cx="8890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2" name="フローチャート: 判断 581"/>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45235</xdr:rowOff>
    </xdr:from>
    <xdr:ext cx="534377" cy="259045"/>
    <xdr:sp macro="" textlink="">
      <xdr:nvSpPr>
        <xdr:cNvPr id="583" name="テキスト ボックス 582"/>
        <xdr:cNvSpPr txBox="1"/>
      </xdr:nvSpPr>
      <xdr:spPr>
        <a:xfrm>
          <a:off x="14325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28277</xdr:rowOff>
    </xdr:from>
    <xdr:to>
      <xdr:col>71</xdr:col>
      <xdr:colOff>177800</xdr:colOff>
      <xdr:row>57</xdr:row>
      <xdr:rowOff>57709</xdr:rowOff>
    </xdr:to>
    <xdr:cxnSp macro="">
      <xdr:nvCxnSpPr>
        <xdr:cNvPr id="584" name="直線コネクタ 583"/>
        <xdr:cNvCxnSpPr/>
      </xdr:nvCxnSpPr>
      <xdr:spPr>
        <a:xfrm flipV="1">
          <a:off x="12814300" y="9800927"/>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171368</xdr:rowOff>
    </xdr:from>
    <xdr:to>
      <xdr:col>72</xdr:col>
      <xdr:colOff>38100</xdr:colOff>
      <xdr:row>56</xdr:row>
      <xdr:rowOff>101518</xdr:rowOff>
    </xdr:to>
    <xdr:sp macro="" textlink="">
      <xdr:nvSpPr>
        <xdr:cNvPr id="585" name="フローチャート: 判断 584"/>
        <xdr:cNvSpPr/>
      </xdr:nvSpPr>
      <xdr:spPr>
        <a:xfrm>
          <a:off x="13652500" y="960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118045</xdr:rowOff>
    </xdr:from>
    <xdr:ext cx="534377" cy="259045"/>
    <xdr:sp macro="" textlink="">
      <xdr:nvSpPr>
        <xdr:cNvPr id="586" name="テキスト ボックス 585"/>
        <xdr:cNvSpPr txBox="1"/>
      </xdr:nvSpPr>
      <xdr:spPr>
        <a:xfrm>
          <a:off x="13436111" y="937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51315</xdr:rowOff>
    </xdr:from>
    <xdr:to>
      <xdr:col>67</xdr:col>
      <xdr:colOff>101600</xdr:colOff>
      <xdr:row>56</xdr:row>
      <xdr:rowOff>152915</xdr:rowOff>
    </xdr:to>
    <xdr:sp macro="" textlink="">
      <xdr:nvSpPr>
        <xdr:cNvPr id="587" name="フローチャート: 判断 586"/>
        <xdr:cNvSpPr/>
      </xdr:nvSpPr>
      <xdr:spPr>
        <a:xfrm>
          <a:off x="12763500" y="96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169442</xdr:rowOff>
    </xdr:from>
    <xdr:ext cx="534377" cy="259045"/>
    <xdr:sp macro="" textlink="">
      <xdr:nvSpPr>
        <xdr:cNvPr id="588" name="テキスト ボックス 587"/>
        <xdr:cNvSpPr txBox="1"/>
      </xdr:nvSpPr>
      <xdr:spPr>
        <a:xfrm>
          <a:off x="12547111" y="94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35255</xdr:rowOff>
    </xdr:from>
    <xdr:to>
      <xdr:col>85</xdr:col>
      <xdr:colOff>177800</xdr:colOff>
      <xdr:row>56</xdr:row>
      <xdr:rowOff>136855</xdr:rowOff>
    </xdr:to>
    <xdr:sp macro="" textlink="">
      <xdr:nvSpPr>
        <xdr:cNvPr id="594" name="楕円 593"/>
        <xdr:cNvSpPr/>
      </xdr:nvSpPr>
      <xdr:spPr>
        <a:xfrm>
          <a:off x="16268700" y="96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13682</xdr:rowOff>
    </xdr:from>
    <xdr:ext cx="534377" cy="259045"/>
    <xdr:sp macro="" textlink="">
      <xdr:nvSpPr>
        <xdr:cNvPr id="595" name="教育費該当値テキスト"/>
        <xdr:cNvSpPr txBox="1"/>
      </xdr:nvSpPr>
      <xdr:spPr>
        <a:xfrm>
          <a:off x="16370300" y="96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134144</xdr:rowOff>
    </xdr:from>
    <xdr:to>
      <xdr:col>81</xdr:col>
      <xdr:colOff>101600</xdr:colOff>
      <xdr:row>58</xdr:row>
      <xdr:rowOff>64294</xdr:rowOff>
    </xdr:to>
    <xdr:sp macro="" textlink="">
      <xdr:nvSpPr>
        <xdr:cNvPr id="596" name="楕円 595"/>
        <xdr:cNvSpPr/>
      </xdr:nvSpPr>
      <xdr:spPr>
        <a:xfrm>
          <a:off x="15430500" y="99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55421</xdr:rowOff>
    </xdr:from>
    <xdr:ext cx="534377" cy="259045"/>
    <xdr:sp macro="" textlink="">
      <xdr:nvSpPr>
        <xdr:cNvPr id="597" name="テキスト ボックス 596"/>
        <xdr:cNvSpPr txBox="1"/>
      </xdr:nvSpPr>
      <xdr:spPr>
        <a:xfrm>
          <a:off x="15214111" y="99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22530</xdr:rowOff>
    </xdr:from>
    <xdr:to>
      <xdr:col>76</xdr:col>
      <xdr:colOff>165100</xdr:colOff>
      <xdr:row>57</xdr:row>
      <xdr:rowOff>124130</xdr:rowOff>
    </xdr:to>
    <xdr:sp macro="" textlink="">
      <xdr:nvSpPr>
        <xdr:cNvPr id="598" name="楕円 597"/>
        <xdr:cNvSpPr/>
      </xdr:nvSpPr>
      <xdr:spPr>
        <a:xfrm>
          <a:off x="14541500" y="97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115257</xdr:rowOff>
    </xdr:from>
    <xdr:ext cx="534377" cy="259045"/>
    <xdr:sp macro="" textlink="">
      <xdr:nvSpPr>
        <xdr:cNvPr id="599" name="テキスト ボックス 598"/>
        <xdr:cNvSpPr txBox="1"/>
      </xdr:nvSpPr>
      <xdr:spPr>
        <a:xfrm>
          <a:off x="14325111" y="988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148927</xdr:rowOff>
    </xdr:from>
    <xdr:to>
      <xdr:col>72</xdr:col>
      <xdr:colOff>38100</xdr:colOff>
      <xdr:row>57</xdr:row>
      <xdr:rowOff>79077</xdr:rowOff>
    </xdr:to>
    <xdr:sp macro="" textlink="">
      <xdr:nvSpPr>
        <xdr:cNvPr id="600" name="楕円 599"/>
        <xdr:cNvSpPr/>
      </xdr:nvSpPr>
      <xdr:spPr>
        <a:xfrm>
          <a:off x="13652500" y="97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70204</xdr:rowOff>
    </xdr:from>
    <xdr:ext cx="534377" cy="259045"/>
    <xdr:sp macro="" textlink="">
      <xdr:nvSpPr>
        <xdr:cNvPr id="601" name="テキスト ボックス 600"/>
        <xdr:cNvSpPr txBox="1"/>
      </xdr:nvSpPr>
      <xdr:spPr>
        <a:xfrm>
          <a:off x="13436111" y="98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6909</xdr:rowOff>
    </xdr:from>
    <xdr:to>
      <xdr:col>67</xdr:col>
      <xdr:colOff>101600</xdr:colOff>
      <xdr:row>57</xdr:row>
      <xdr:rowOff>108509</xdr:rowOff>
    </xdr:to>
    <xdr:sp macro="" textlink="">
      <xdr:nvSpPr>
        <xdr:cNvPr id="602" name="楕円 601"/>
        <xdr:cNvSpPr/>
      </xdr:nvSpPr>
      <xdr:spPr>
        <a:xfrm>
          <a:off x="12763500" y="97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99636</xdr:rowOff>
    </xdr:from>
    <xdr:ext cx="534377" cy="259045"/>
    <xdr:sp macro="" textlink="">
      <xdr:nvSpPr>
        <xdr:cNvPr id="603" name="テキスト ボックス 602"/>
        <xdr:cNvSpPr txBox="1"/>
      </xdr:nvSpPr>
      <xdr:spPr>
        <a:xfrm>
          <a:off x="12547111" y="98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27" name="直線コネクタ 626"/>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0"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1" name="直線コネクタ 630"/>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38069</xdr:rowOff>
    </xdr:from>
    <xdr:to>
      <xdr:col>85</xdr:col>
      <xdr:colOff>127000</xdr:colOff>
      <xdr:row>79</xdr:row>
      <xdr:rowOff>44450</xdr:rowOff>
    </xdr:to>
    <xdr:cxnSp macro="">
      <xdr:nvCxnSpPr>
        <xdr:cNvPr id="632" name="直線コネクタ 631"/>
        <xdr:cNvCxnSpPr/>
      </xdr:nvCxnSpPr>
      <xdr:spPr>
        <a:xfrm>
          <a:off x="15481300" y="13582619"/>
          <a:ext cx="8382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3"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34" name="フローチャート: 判断 633"/>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38069</xdr:rowOff>
    </xdr:from>
    <xdr:to>
      <xdr:col>81</xdr:col>
      <xdr:colOff>50800</xdr:colOff>
      <xdr:row>79</xdr:row>
      <xdr:rowOff>44450</xdr:rowOff>
    </xdr:to>
    <xdr:cxnSp macro="">
      <xdr:nvCxnSpPr>
        <xdr:cNvPr id="635" name="直線コネクタ 634"/>
        <xdr:cNvCxnSpPr/>
      </xdr:nvCxnSpPr>
      <xdr:spPr>
        <a:xfrm flipV="1">
          <a:off x="14592300" y="13582619"/>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36" name="フローチャート: 判断 635"/>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37" name="テキスト ボックス 636"/>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152636</xdr:rowOff>
    </xdr:from>
    <xdr:to>
      <xdr:col>76</xdr:col>
      <xdr:colOff>114300</xdr:colOff>
      <xdr:row>79</xdr:row>
      <xdr:rowOff>44450</xdr:rowOff>
    </xdr:to>
    <xdr:cxnSp macro="">
      <xdr:nvCxnSpPr>
        <xdr:cNvPr id="638" name="直線コネクタ 637"/>
        <xdr:cNvCxnSpPr/>
      </xdr:nvCxnSpPr>
      <xdr:spPr>
        <a:xfrm>
          <a:off x="13703300" y="13525736"/>
          <a:ext cx="889000" cy="6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39" name="フローチャート: 判断 638"/>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50303</xdr:rowOff>
    </xdr:from>
    <xdr:ext cx="469744" cy="259045"/>
    <xdr:sp macro="" textlink="">
      <xdr:nvSpPr>
        <xdr:cNvPr id="640" name="テキスト ボックス 639"/>
        <xdr:cNvSpPr txBox="1"/>
      </xdr:nvSpPr>
      <xdr:spPr>
        <a:xfrm>
          <a:off x="14357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152636</xdr:rowOff>
    </xdr:from>
    <xdr:to>
      <xdr:col>71</xdr:col>
      <xdr:colOff>177800</xdr:colOff>
      <xdr:row>79</xdr:row>
      <xdr:rowOff>44450</xdr:rowOff>
    </xdr:to>
    <xdr:cxnSp macro="">
      <xdr:nvCxnSpPr>
        <xdr:cNvPr id="641" name="直線コネクタ 640"/>
        <xdr:cNvCxnSpPr/>
      </xdr:nvCxnSpPr>
      <xdr:spPr>
        <a:xfrm flipV="1">
          <a:off x="12814300" y="13525736"/>
          <a:ext cx="889000" cy="6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139573</xdr:rowOff>
    </xdr:from>
    <xdr:to>
      <xdr:col>72</xdr:col>
      <xdr:colOff>38100</xdr:colOff>
      <xdr:row>79</xdr:row>
      <xdr:rowOff>69723</xdr:rowOff>
    </xdr:to>
    <xdr:sp macro="" textlink="">
      <xdr:nvSpPr>
        <xdr:cNvPr id="642" name="フローチャート: 判断 641"/>
        <xdr:cNvSpPr/>
      </xdr:nvSpPr>
      <xdr:spPr>
        <a:xfrm>
          <a:off x="13652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60850</xdr:rowOff>
    </xdr:from>
    <xdr:ext cx="469744" cy="259045"/>
    <xdr:sp macro="" textlink="">
      <xdr:nvSpPr>
        <xdr:cNvPr id="643" name="テキスト ボックス 642"/>
        <xdr:cNvSpPr txBox="1"/>
      </xdr:nvSpPr>
      <xdr:spPr>
        <a:xfrm>
          <a:off x="13468428"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126391</xdr:rowOff>
    </xdr:from>
    <xdr:to>
      <xdr:col>67</xdr:col>
      <xdr:colOff>101600</xdr:colOff>
      <xdr:row>79</xdr:row>
      <xdr:rowOff>56541</xdr:rowOff>
    </xdr:to>
    <xdr:sp macro="" textlink="">
      <xdr:nvSpPr>
        <xdr:cNvPr id="644" name="フローチャート: 判断 643"/>
        <xdr:cNvSpPr/>
      </xdr:nvSpPr>
      <xdr:spPr>
        <a:xfrm>
          <a:off x="12763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73068</xdr:rowOff>
    </xdr:from>
    <xdr:ext cx="469744" cy="259045"/>
    <xdr:sp macro="" textlink="">
      <xdr:nvSpPr>
        <xdr:cNvPr id="645" name="テキスト ボックス 644"/>
        <xdr:cNvSpPr txBox="1"/>
      </xdr:nvSpPr>
      <xdr:spPr>
        <a:xfrm>
          <a:off x="12579428"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158719</xdr:rowOff>
    </xdr:from>
    <xdr:to>
      <xdr:col>81</xdr:col>
      <xdr:colOff>101600</xdr:colOff>
      <xdr:row>79</xdr:row>
      <xdr:rowOff>88869</xdr:rowOff>
    </xdr:to>
    <xdr:sp macro="" textlink="">
      <xdr:nvSpPr>
        <xdr:cNvPr id="653" name="楕円 652"/>
        <xdr:cNvSpPr/>
      </xdr:nvSpPr>
      <xdr:spPr>
        <a:xfrm>
          <a:off x="15430500" y="135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79996</xdr:rowOff>
    </xdr:from>
    <xdr:ext cx="378565" cy="259045"/>
    <xdr:sp macro="" textlink="">
      <xdr:nvSpPr>
        <xdr:cNvPr id="654" name="テキスト ボックス 653"/>
        <xdr:cNvSpPr txBox="1"/>
      </xdr:nvSpPr>
      <xdr:spPr>
        <a:xfrm>
          <a:off x="15292017" y="1362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101836</xdr:rowOff>
    </xdr:from>
    <xdr:to>
      <xdr:col>72</xdr:col>
      <xdr:colOff>38100</xdr:colOff>
      <xdr:row>79</xdr:row>
      <xdr:rowOff>31986</xdr:rowOff>
    </xdr:to>
    <xdr:sp macro="" textlink="">
      <xdr:nvSpPr>
        <xdr:cNvPr id="657" name="楕円 656"/>
        <xdr:cNvSpPr/>
      </xdr:nvSpPr>
      <xdr:spPr>
        <a:xfrm>
          <a:off x="13652500" y="134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48513</xdr:rowOff>
    </xdr:from>
    <xdr:ext cx="469744" cy="259045"/>
    <xdr:sp macro="" textlink="">
      <xdr:nvSpPr>
        <xdr:cNvPr id="658" name="テキスト ボックス 657"/>
        <xdr:cNvSpPr txBox="1"/>
      </xdr:nvSpPr>
      <xdr:spPr>
        <a:xfrm>
          <a:off x="13468428" y="1325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3" name="直線コネクタ 682"/>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84"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85" name="直線コネクタ 684"/>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86"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87" name="直線コネクタ 686"/>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115940</xdr:rowOff>
    </xdr:from>
    <xdr:to>
      <xdr:col>85</xdr:col>
      <xdr:colOff>127000</xdr:colOff>
      <xdr:row>98</xdr:row>
      <xdr:rowOff>136880</xdr:rowOff>
    </xdr:to>
    <xdr:cxnSp macro="">
      <xdr:nvCxnSpPr>
        <xdr:cNvPr id="688" name="直線コネクタ 687"/>
        <xdr:cNvCxnSpPr/>
      </xdr:nvCxnSpPr>
      <xdr:spPr>
        <a:xfrm flipV="1">
          <a:off x="15481300" y="16918040"/>
          <a:ext cx="8382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89" name="公債費平均値テキスト"/>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0" name="フローチャート: 判断 689"/>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136880</xdr:rowOff>
    </xdr:from>
    <xdr:to>
      <xdr:col>81</xdr:col>
      <xdr:colOff>50800</xdr:colOff>
      <xdr:row>98</xdr:row>
      <xdr:rowOff>145948</xdr:rowOff>
    </xdr:to>
    <xdr:cxnSp macro="">
      <xdr:nvCxnSpPr>
        <xdr:cNvPr id="691" name="直線コネクタ 690"/>
        <xdr:cNvCxnSpPr/>
      </xdr:nvCxnSpPr>
      <xdr:spPr>
        <a:xfrm flipV="1">
          <a:off x="14592300" y="16938980"/>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2" name="フローチャート: 判断 691"/>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93" name="テキスト ボックス 692"/>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145948</xdr:rowOff>
    </xdr:from>
    <xdr:to>
      <xdr:col>76</xdr:col>
      <xdr:colOff>114300</xdr:colOff>
      <xdr:row>98</xdr:row>
      <xdr:rowOff>155519</xdr:rowOff>
    </xdr:to>
    <xdr:cxnSp macro="">
      <xdr:nvCxnSpPr>
        <xdr:cNvPr id="694" name="直線コネクタ 693"/>
        <xdr:cNvCxnSpPr/>
      </xdr:nvCxnSpPr>
      <xdr:spPr>
        <a:xfrm flipV="1">
          <a:off x="13703300" y="16948048"/>
          <a:ext cx="8890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695" name="フローチャート: 判断 694"/>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696" name="テキスト ボックス 695"/>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155519</xdr:rowOff>
    </xdr:from>
    <xdr:to>
      <xdr:col>71</xdr:col>
      <xdr:colOff>177800</xdr:colOff>
      <xdr:row>99</xdr:row>
      <xdr:rowOff>3621</xdr:rowOff>
    </xdr:to>
    <xdr:cxnSp macro="">
      <xdr:nvCxnSpPr>
        <xdr:cNvPr id="697" name="直線コネクタ 696"/>
        <xdr:cNvCxnSpPr/>
      </xdr:nvCxnSpPr>
      <xdr:spPr>
        <a:xfrm flipV="1">
          <a:off x="12814300" y="16957619"/>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24206</xdr:rowOff>
    </xdr:from>
    <xdr:to>
      <xdr:col>72</xdr:col>
      <xdr:colOff>38100</xdr:colOff>
      <xdr:row>98</xdr:row>
      <xdr:rowOff>125806</xdr:rowOff>
    </xdr:to>
    <xdr:sp macro="" textlink="">
      <xdr:nvSpPr>
        <xdr:cNvPr id="698" name="フローチャート: 判断 697"/>
        <xdr:cNvSpPr/>
      </xdr:nvSpPr>
      <xdr:spPr>
        <a:xfrm>
          <a:off x="13652500" y="1682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142333</xdr:rowOff>
    </xdr:from>
    <xdr:ext cx="534377" cy="259045"/>
    <xdr:sp macro="" textlink="">
      <xdr:nvSpPr>
        <xdr:cNvPr id="699" name="テキスト ボックス 698"/>
        <xdr:cNvSpPr txBox="1"/>
      </xdr:nvSpPr>
      <xdr:spPr>
        <a:xfrm>
          <a:off x="13436111" y="166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20244</xdr:rowOff>
    </xdr:from>
    <xdr:to>
      <xdr:col>67</xdr:col>
      <xdr:colOff>101600</xdr:colOff>
      <xdr:row>98</xdr:row>
      <xdr:rowOff>121844</xdr:rowOff>
    </xdr:to>
    <xdr:sp macro="" textlink="">
      <xdr:nvSpPr>
        <xdr:cNvPr id="700" name="フローチャート: 判断 699"/>
        <xdr:cNvSpPr/>
      </xdr:nvSpPr>
      <xdr:spPr>
        <a:xfrm>
          <a:off x="12763500" y="1682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138371</xdr:rowOff>
    </xdr:from>
    <xdr:ext cx="534377" cy="259045"/>
    <xdr:sp macro="" textlink="">
      <xdr:nvSpPr>
        <xdr:cNvPr id="701" name="テキスト ボックス 700"/>
        <xdr:cNvSpPr txBox="1"/>
      </xdr:nvSpPr>
      <xdr:spPr>
        <a:xfrm>
          <a:off x="12547111" y="165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65140</xdr:rowOff>
    </xdr:from>
    <xdr:to>
      <xdr:col>85</xdr:col>
      <xdr:colOff>177800</xdr:colOff>
      <xdr:row>98</xdr:row>
      <xdr:rowOff>166740</xdr:rowOff>
    </xdr:to>
    <xdr:sp macro="" textlink="">
      <xdr:nvSpPr>
        <xdr:cNvPr id="707" name="楕円 706"/>
        <xdr:cNvSpPr/>
      </xdr:nvSpPr>
      <xdr:spPr>
        <a:xfrm>
          <a:off x="16268700" y="168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43567</xdr:rowOff>
    </xdr:from>
    <xdr:ext cx="534377" cy="259045"/>
    <xdr:sp macro="" textlink="">
      <xdr:nvSpPr>
        <xdr:cNvPr id="708" name="公債費該当値テキスト"/>
        <xdr:cNvSpPr txBox="1"/>
      </xdr:nvSpPr>
      <xdr:spPr>
        <a:xfrm>
          <a:off x="16370300" y="168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86080</xdr:rowOff>
    </xdr:from>
    <xdr:to>
      <xdr:col>81</xdr:col>
      <xdr:colOff>101600</xdr:colOff>
      <xdr:row>99</xdr:row>
      <xdr:rowOff>16230</xdr:rowOff>
    </xdr:to>
    <xdr:sp macro="" textlink="">
      <xdr:nvSpPr>
        <xdr:cNvPr id="709" name="楕円 708"/>
        <xdr:cNvSpPr/>
      </xdr:nvSpPr>
      <xdr:spPr>
        <a:xfrm>
          <a:off x="15430500" y="168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7357</xdr:rowOff>
    </xdr:from>
    <xdr:ext cx="534377" cy="259045"/>
    <xdr:sp macro="" textlink="">
      <xdr:nvSpPr>
        <xdr:cNvPr id="710" name="テキスト ボックス 709"/>
        <xdr:cNvSpPr txBox="1"/>
      </xdr:nvSpPr>
      <xdr:spPr>
        <a:xfrm>
          <a:off x="15214111" y="169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95148</xdr:rowOff>
    </xdr:from>
    <xdr:to>
      <xdr:col>76</xdr:col>
      <xdr:colOff>165100</xdr:colOff>
      <xdr:row>99</xdr:row>
      <xdr:rowOff>25298</xdr:rowOff>
    </xdr:to>
    <xdr:sp macro="" textlink="">
      <xdr:nvSpPr>
        <xdr:cNvPr id="711" name="楕円 710"/>
        <xdr:cNvSpPr/>
      </xdr:nvSpPr>
      <xdr:spPr>
        <a:xfrm>
          <a:off x="14541500" y="168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16425</xdr:rowOff>
    </xdr:from>
    <xdr:ext cx="534377" cy="259045"/>
    <xdr:sp macro="" textlink="">
      <xdr:nvSpPr>
        <xdr:cNvPr id="712" name="テキスト ボックス 711"/>
        <xdr:cNvSpPr txBox="1"/>
      </xdr:nvSpPr>
      <xdr:spPr>
        <a:xfrm>
          <a:off x="14325111" y="1698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104719</xdr:rowOff>
    </xdr:from>
    <xdr:to>
      <xdr:col>72</xdr:col>
      <xdr:colOff>38100</xdr:colOff>
      <xdr:row>99</xdr:row>
      <xdr:rowOff>34869</xdr:rowOff>
    </xdr:to>
    <xdr:sp macro="" textlink="">
      <xdr:nvSpPr>
        <xdr:cNvPr id="713" name="楕円 712"/>
        <xdr:cNvSpPr/>
      </xdr:nvSpPr>
      <xdr:spPr>
        <a:xfrm>
          <a:off x="13652500" y="16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25996</xdr:rowOff>
    </xdr:from>
    <xdr:ext cx="534377" cy="259045"/>
    <xdr:sp macro="" textlink="">
      <xdr:nvSpPr>
        <xdr:cNvPr id="714" name="テキスト ボックス 713"/>
        <xdr:cNvSpPr txBox="1"/>
      </xdr:nvSpPr>
      <xdr:spPr>
        <a:xfrm>
          <a:off x="13436111" y="1699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124271</xdr:rowOff>
    </xdr:from>
    <xdr:to>
      <xdr:col>67</xdr:col>
      <xdr:colOff>101600</xdr:colOff>
      <xdr:row>99</xdr:row>
      <xdr:rowOff>54421</xdr:rowOff>
    </xdr:to>
    <xdr:sp macro="" textlink="">
      <xdr:nvSpPr>
        <xdr:cNvPr id="715" name="楕円 714"/>
        <xdr:cNvSpPr/>
      </xdr:nvSpPr>
      <xdr:spPr>
        <a:xfrm>
          <a:off x="12763500" y="169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45548</xdr:rowOff>
    </xdr:from>
    <xdr:ext cx="534377" cy="259045"/>
    <xdr:sp macro="" textlink="">
      <xdr:nvSpPr>
        <xdr:cNvPr id="716" name="テキスト ボックス 715"/>
        <xdr:cNvSpPr txBox="1"/>
      </xdr:nvSpPr>
      <xdr:spPr>
        <a:xfrm>
          <a:off x="12547111" y="170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0" name="直線コネクタ 739"/>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1"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3"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44" name="直線コネクタ 743"/>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46"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47" name="フローチャート: 判断 746"/>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49" name="フローチャート: 判断 748"/>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0" name="テキスト ボックス 749"/>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2" name="フローチャート: 判断 751"/>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3" name="テキスト ボックス 752"/>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5" name="フローチャート: 判断 754"/>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6" name="テキスト ボックス 755"/>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147345</xdr:rowOff>
    </xdr:from>
    <xdr:to>
      <xdr:col>98</xdr:col>
      <xdr:colOff>38100</xdr:colOff>
      <xdr:row>39</xdr:row>
      <xdr:rowOff>77495</xdr:rowOff>
    </xdr:to>
    <xdr:sp macro="" textlink="">
      <xdr:nvSpPr>
        <xdr:cNvPr id="757" name="フローチャート: 判断 756"/>
        <xdr:cNvSpPr/>
      </xdr:nvSpPr>
      <xdr:spPr>
        <a:xfrm>
          <a:off x="18605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94022</xdr:rowOff>
    </xdr:from>
    <xdr:ext cx="378565" cy="259045"/>
    <xdr:sp macro="" textlink="">
      <xdr:nvSpPr>
        <xdr:cNvPr id="758" name="テキスト ボックス 757"/>
        <xdr:cNvSpPr txBox="1"/>
      </xdr:nvSpPr>
      <xdr:spPr>
        <a:xfrm>
          <a:off x="18467017" y="64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65"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lt"/>
              <a:ea typeface="+mn-ea"/>
              <a:cs typeface="+mn-cs"/>
            </a:rPr>
            <a:t>　目的別歳出の住民一人当たりのコストについては、</a:t>
          </a:r>
          <a:r>
            <a:rPr kumimoji="1" lang="ja-JP" altLang="en-US" sz="1200">
              <a:solidFill>
                <a:schemeClr val="dk1"/>
              </a:solidFill>
              <a:effectLst/>
              <a:latin typeface="+mn-lt"/>
              <a:ea typeface="+mn-ea"/>
              <a:cs typeface="+mn-cs"/>
            </a:rPr>
            <a:t>議会費、</a:t>
          </a:r>
          <a:r>
            <a:rPr kumimoji="1" lang="ja-JP" altLang="ja-JP" sz="1200">
              <a:solidFill>
                <a:schemeClr val="dk1"/>
              </a:solidFill>
              <a:effectLst/>
              <a:latin typeface="+mn-lt"/>
              <a:ea typeface="+mn-ea"/>
              <a:cs typeface="+mn-cs"/>
            </a:rPr>
            <a:t>総務費及び農林水産費などが全国市町村平均及び埼玉県市町村平均を上回っている。総務費について</a:t>
          </a:r>
          <a:r>
            <a:rPr kumimoji="1" lang="ja-JP" altLang="en-US" sz="1200">
              <a:solidFill>
                <a:schemeClr val="dk1"/>
              </a:solidFill>
              <a:effectLst/>
              <a:latin typeface="+mn-lt"/>
              <a:ea typeface="+mn-ea"/>
              <a:cs typeface="+mn-cs"/>
            </a:rPr>
            <a:t>は、庁舎エレベーター改修工事等の皆増により増加している。</a:t>
          </a:r>
          <a:r>
            <a:rPr kumimoji="1" lang="ja-JP" altLang="ja-JP" sz="1200">
              <a:solidFill>
                <a:schemeClr val="dk1"/>
              </a:solidFill>
              <a:effectLst/>
              <a:latin typeface="+mn-lt"/>
              <a:ea typeface="+mn-ea"/>
              <a:cs typeface="+mn-cs"/>
            </a:rPr>
            <a:t>農林振興費については、６次産業化推進計画作成委託料（繰越明許費）</a:t>
          </a:r>
          <a:r>
            <a:rPr kumimoji="1" lang="ja-JP" altLang="en-US" sz="1200">
              <a:solidFill>
                <a:schemeClr val="dk1"/>
              </a:solidFill>
              <a:effectLst/>
              <a:latin typeface="+mn-lt"/>
              <a:ea typeface="+mn-ea"/>
              <a:cs typeface="+mn-cs"/>
            </a:rPr>
            <a:t>が皆減したこと等により前年度よりは減少しているものの依然高い水準である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農林振興費については、今後、農業施設のストックマネジメント事業などによりさらにコストが増加していくと考えられる。</a:t>
          </a:r>
          <a:endParaRPr kumimoji="1" lang="en-US" altLang="ja-JP" sz="1200">
            <a:solidFill>
              <a:schemeClr val="dk1"/>
            </a:solidFill>
            <a:effectLst/>
            <a:latin typeface="+mn-lt"/>
            <a:ea typeface="+mn-ea"/>
            <a:cs typeface="+mn-cs"/>
          </a:endParaRPr>
        </a:p>
        <a:p>
          <a:pPr rtl="0" eaLnBrk="1" fontAlgn="auto" latinLnBrk="0" hangingPunct="1"/>
          <a:r>
            <a:rPr kumimoji="1" lang="ja-JP" altLang="en-US" sz="1200">
              <a:solidFill>
                <a:schemeClr val="dk1"/>
              </a:solidFill>
              <a:effectLst/>
              <a:latin typeface="+mn-lt"/>
              <a:ea typeface="+mn-ea"/>
              <a:cs typeface="+mn-cs"/>
            </a:rPr>
            <a:t>　また、前年度に比べ教育費が増加しているのは、松山城跡公有地化事業の増及び中央公民館解体工事の皆増などが要因である。</a:t>
          </a:r>
          <a:endParaRPr kumimoji="1" lang="en-US" altLang="ja-JP" sz="1200">
            <a:solidFill>
              <a:schemeClr val="dk1"/>
            </a:solidFill>
            <a:effectLst/>
            <a:latin typeface="+mn-lt"/>
            <a:ea typeface="+mn-ea"/>
            <a:cs typeface="+mn-cs"/>
          </a:endParaRPr>
        </a:p>
        <a:p>
          <a:pPr rtl="0"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事業を新設または拡充する場合は、後年度の財政負担を検証し、健全な財政運営に努める。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財政調整基金残高については、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年度は公共施設等総合管理基金の設置（</a:t>
          </a:r>
          <a:r>
            <a:rPr lang="en-US" altLang="ja-JP" sz="1100">
              <a:solidFill>
                <a:schemeClr val="dk1"/>
              </a:solidFill>
              <a:effectLst/>
              <a:latin typeface="+mn-lt"/>
              <a:ea typeface="+mn-ea"/>
              <a:cs typeface="+mn-cs"/>
            </a:rPr>
            <a:t>400,000</a:t>
          </a:r>
          <a:r>
            <a:rPr lang="ja-JP" altLang="en-US" sz="1100">
              <a:solidFill>
                <a:schemeClr val="dk1"/>
              </a:solidFill>
              <a:effectLst/>
              <a:latin typeface="+mn-lt"/>
              <a:ea typeface="+mn-ea"/>
              <a:cs typeface="+mn-cs"/>
            </a:rPr>
            <a:t>千円）及び中央公民館解体工事（</a:t>
          </a:r>
          <a:r>
            <a:rPr lang="en-US" altLang="ja-JP" sz="1100">
              <a:solidFill>
                <a:schemeClr val="dk1"/>
              </a:solidFill>
              <a:effectLst/>
              <a:latin typeface="+mn-lt"/>
              <a:ea typeface="+mn-ea"/>
              <a:cs typeface="+mn-cs"/>
            </a:rPr>
            <a:t>68,501</a:t>
          </a:r>
          <a:r>
            <a:rPr lang="ja-JP" altLang="en-US" sz="1100">
              <a:solidFill>
                <a:schemeClr val="dk1"/>
              </a:solidFill>
              <a:effectLst/>
              <a:latin typeface="+mn-lt"/>
              <a:ea typeface="+mn-ea"/>
              <a:cs typeface="+mn-cs"/>
            </a:rPr>
            <a:t>千円）などの町単独事業により歳入不足が生じたことから、取崩しを行ったため、前年度に対し、残高が減少したことから、標準財政規模比が下降している。</a:t>
          </a:r>
          <a:endParaRPr lang="ja-JP" altLang="ja-JP" sz="1400">
            <a:effectLst/>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また、実質単年度収支の減少</a:t>
          </a:r>
          <a:r>
            <a:rPr lang="ja-JP" altLang="en-US" sz="1100">
              <a:solidFill>
                <a:schemeClr val="dk1"/>
              </a:solidFill>
              <a:effectLst/>
              <a:latin typeface="+mn-lt"/>
              <a:ea typeface="+mn-ea"/>
              <a:cs typeface="+mn-cs"/>
            </a:rPr>
            <a:t>についても、財政調整基金から取崩しを行なっているため、前年度と比べ大きく減少している。（平成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190,347</a:t>
          </a:r>
          <a:r>
            <a:rPr lang="ja-JP" altLang="en-US" sz="1100">
              <a:solidFill>
                <a:schemeClr val="dk1"/>
              </a:solidFill>
              <a:effectLst/>
              <a:latin typeface="+mn-lt"/>
              <a:ea typeface="+mn-ea"/>
              <a:cs typeface="+mn-cs"/>
            </a:rPr>
            <a:t>千円→平成２９年度△</a:t>
          </a:r>
          <a:r>
            <a:rPr lang="en-US" altLang="ja-JP" sz="1100">
              <a:solidFill>
                <a:schemeClr val="dk1"/>
              </a:solidFill>
              <a:effectLst/>
              <a:latin typeface="+mn-lt"/>
              <a:ea typeface="+mn-ea"/>
              <a:cs typeface="+mn-cs"/>
            </a:rPr>
            <a:t>414,880</a:t>
          </a:r>
          <a:r>
            <a:rPr lang="ja-JP" altLang="en-US" sz="1100">
              <a:solidFill>
                <a:schemeClr val="dk1"/>
              </a:solidFill>
              <a:effectLst/>
              <a:latin typeface="+mn-lt"/>
              <a:ea typeface="+mn-ea"/>
              <a:cs typeface="+mn-cs"/>
            </a:rPr>
            <a:t>千円）この為、標準財政規模比は大きく下降している。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社会環境の変化等を踏まえ、既存事業の中止、廃止を含めた徹底的な事業見直しを行うことにより経費を削減して財源を捻出し、新規事業については先送りすることができない、真に必要な事業を厳選して取り組みつつ、基金への積立ても行い、財政基盤の安定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算定の始まった平成</a:t>
          </a:r>
          <a:r>
            <a:rPr lang="en-US" altLang="ja-JP" sz="1200">
              <a:solidFill>
                <a:schemeClr val="dk1"/>
              </a:solidFill>
              <a:effectLst/>
              <a:latin typeface="+mn-lt"/>
              <a:ea typeface="+mn-ea"/>
              <a:cs typeface="+mn-cs"/>
            </a:rPr>
            <a:t>19</a:t>
          </a:r>
          <a:r>
            <a:rPr lang="ja-JP" altLang="ja-JP" sz="1200">
              <a:solidFill>
                <a:schemeClr val="dk1"/>
              </a:solidFill>
              <a:effectLst/>
              <a:latin typeface="+mn-lt"/>
              <a:ea typeface="+mn-ea"/>
              <a:cs typeface="+mn-cs"/>
            </a:rPr>
            <a:t>年度から平成</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年度現在まで、全ての会計で赤字額が生じていない</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黒字額の標準財政規模比については、前年度と比較すると</a:t>
          </a:r>
          <a:r>
            <a:rPr lang="ja-JP" altLang="en-US" sz="1200">
              <a:solidFill>
                <a:schemeClr val="dk1"/>
              </a:solidFill>
              <a:effectLst/>
              <a:latin typeface="+mn-lt"/>
              <a:ea typeface="+mn-ea"/>
              <a:cs typeface="+mn-cs"/>
            </a:rPr>
            <a:t>上昇</a:t>
          </a:r>
          <a:r>
            <a:rPr lang="ja-JP" altLang="ja-JP" sz="1200">
              <a:solidFill>
                <a:schemeClr val="dk1"/>
              </a:solidFill>
              <a:effectLst/>
              <a:latin typeface="+mn-lt"/>
              <a:ea typeface="+mn-ea"/>
              <a:cs typeface="+mn-cs"/>
            </a:rPr>
            <a:t>している。主な</a:t>
          </a:r>
          <a:r>
            <a:rPr lang="ja-JP" altLang="en-US" sz="1200">
              <a:solidFill>
                <a:schemeClr val="dk1"/>
              </a:solidFill>
              <a:effectLst/>
              <a:latin typeface="+mn-lt"/>
              <a:ea typeface="+mn-ea"/>
              <a:cs typeface="+mn-cs"/>
            </a:rPr>
            <a:t>上昇</a:t>
          </a:r>
          <a:r>
            <a:rPr lang="ja-JP" altLang="ja-JP" sz="1200">
              <a:solidFill>
                <a:schemeClr val="dk1"/>
              </a:solidFill>
              <a:effectLst/>
              <a:latin typeface="+mn-lt"/>
              <a:ea typeface="+mn-ea"/>
              <a:cs typeface="+mn-cs"/>
            </a:rPr>
            <a:t>の要因は、一般会計及び国民健康保険特別会計で実質収支額（黒字額）が</a:t>
          </a:r>
          <a:r>
            <a:rPr lang="ja-JP" altLang="en-US" sz="1200">
              <a:solidFill>
                <a:schemeClr val="dk1"/>
              </a:solidFill>
              <a:effectLst/>
              <a:latin typeface="+mn-lt"/>
              <a:ea typeface="+mn-ea"/>
              <a:cs typeface="+mn-cs"/>
            </a:rPr>
            <a:t>増加</a:t>
          </a:r>
          <a:r>
            <a:rPr lang="ja-JP" altLang="ja-JP" sz="1200">
              <a:solidFill>
                <a:schemeClr val="dk1"/>
              </a:solidFill>
              <a:effectLst/>
              <a:latin typeface="+mn-lt"/>
              <a:ea typeface="+mn-ea"/>
              <a:cs typeface="+mn-cs"/>
            </a:rPr>
            <a:t>したためで</a:t>
          </a:r>
          <a:r>
            <a:rPr lang="ja-JP" altLang="en-US" sz="1200">
              <a:solidFill>
                <a:schemeClr val="dk1"/>
              </a:solidFill>
              <a:effectLst/>
              <a:latin typeface="+mn-lt"/>
              <a:ea typeface="+mn-ea"/>
              <a:cs typeface="+mn-cs"/>
            </a:rPr>
            <a:t>あ</a:t>
          </a:r>
          <a:r>
            <a:rPr lang="ja-JP" altLang="ja-JP" sz="1200">
              <a:solidFill>
                <a:schemeClr val="dk1"/>
              </a:solidFill>
              <a:effectLst/>
              <a:latin typeface="+mn-lt"/>
              <a:ea typeface="+mn-ea"/>
              <a:cs typeface="+mn-cs"/>
            </a:rPr>
            <a:t>る。</a:t>
          </a:r>
          <a:r>
            <a:rPr lang="en-US" altLang="ja-JP" sz="1200" baseline="0">
              <a:solidFill>
                <a:schemeClr val="dk1"/>
              </a:solidFill>
              <a:effectLst/>
              <a:latin typeface="+mn-lt"/>
              <a:ea typeface="+mn-ea"/>
              <a:cs typeface="+mn-cs"/>
            </a:rPr>
            <a:t>   </a:t>
          </a:r>
        </a:p>
        <a:p>
          <a:r>
            <a:rPr lang="ja-JP" altLang="en-US" sz="1200" baseline="0">
              <a:solidFill>
                <a:schemeClr val="dk1"/>
              </a:solidFill>
              <a:effectLst/>
              <a:latin typeface="+mn-lt"/>
              <a:ea typeface="+mn-ea"/>
              <a:cs typeface="+mn-cs"/>
            </a:rPr>
            <a:t>　</a:t>
          </a:r>
          <a:r>
            <a:rPr lang="ja-JP" altLang="ja-JP" sz="1200">
              <a:solidFill>
                <a:schemeClr val="dk1"/>
              </a:solidFill>
              <a:effectLst/>
              <a:latin typeface="+mn-lt"/>
              <a:ea typeface="+mn-ea"/>
              <a:cs typeface="+mn-cs"/>
            </a:rPr>
            <a:t>今後も、一般会計及び各特別会計においても、赤字が生じないよう、健全な財政運営に努める。</a:t>
          </a:r>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実質収支額</a:t>
          </a:r>
          <a:endParaRPr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505,710</a:t>
          </a:r>
          <a:r>
            <a:rPr lang="ja-JP" altLang="ja-JP"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547,108</a:t>
          </a:r>
          <a:r>
            <a:rPr lang="ja-JP" altLang="ja-JP"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41,398</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の増</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国民健康保険特別会計：</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287,716</a:t>
          </a:r>
          <a:r>
            <a:rPr lang="ja-JP" altLang="ja-JP"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363,249</a:t>
          </a:r>
          <a:r>
            <a:rPr lang="ja-JP" altLang="ja-JP"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75,533</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の増</a:t>
          </a:r>
          <a:endParaRPr lang="ja-JP" altLang="ja-JP" sz="1200">
            <a:effectLst/>
          </a:endParaRPr>
        </a:p>
        <a:p>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3" sqref="L3:V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7320905</v>
      </c>
      <c r="BO4" s="441"/>
      <c r="BP4" s="441"/>
      <c r="BQ4" s="441"/>
      <c r="BR4" s="441"/>
      <c r="BS4" s="441"/>
      <c r="BT4" s="441"/>
      <c r="BU4" s="442"/>
      <c r="BV4" s="440">
        <v>6819841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11.9</v>
      </c>
      <c r="CU4" s="622"/>
      <c r="CV4" s="622"/>
      <c r="CW4" s="622"/>
      <c r="CX4" s="622"/>
      <c r="CY4" s="622"/>
      <c r="CZ4" s="622"/>
      <c r="DA4" s="623"/>
      <c r="DB4" s="621">
        <v>11.1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6750214</v>
      </c>
      <c r="BO5" s="446"/>
      <c r="BP5" s="446"/>
      <c r="BQ5" s="446"/>
      <c r="BR5" s="446"/>
      <c r="BS5" s="446"/>
      <c r="BT5" s="446"/>
      <c r="BU5" s="447"/>
      <c r="BV5" s="445">
        <v>6284308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86.8</v>
      </c>
      <c r="CU5" s="416"/>
      <c r="CV5" s="416"/>
      <c r="CW5" s="416"/>
      <c r="CX5" s="416"/>
      <c r="CY5" s="416"/>
      <c r="CZ5" s="416"/>
      <c r="DA5" s="417"/>
      <c r="DB5" s="415">
        <v>85.9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570691</v>
      </c>
      <c r="BO6" s="446"/>
      <c r="BP6" s="446"/>
      <c r="BQ6" s="446"/>
      <c r="BR6" s="446"/>
      <c r="BS6" s="446"/>
      <c r="BT6" s="446"/>
      <c r="BU6" s="447"/>
      <c r="BV6" s="445">
        <v>535533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92.2</v>
      </c>
      <c r="CU6" s="596"/>
      <c r="CV6" s="596"/>
      <c r="CW6" s="596"/>
      <c r="CX6" s="596"/>
      <c r="CY6" s="596"/>
      <c r="CZ6" s="596"/>
      <c r="DA6" s="597"/>
      <c r="DB6" s="595">
        <v>91.2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6642</v>
      </c>
      <c r="BO7" s="446"/>
      <c r="BP7" s="446"/>
      <c r="BQ7" s="446"/>
      <c r="BR7" s="446"/>
      <c r="BS7" s="446"/>
      <c r="BT7" s="446"/>
      <c r="BU7" s="447"/>
      <c r="BV7" s="445">
        <v>11641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4720440</v>
      </c>
      <c r="CU7" s="446"/>
      <c r="CV7" s="446"/>
      <c r="CW7" s="446"/>
      <c r="CX7" s="446"/>
      <c r="CY7" s="446"/>
      <c r="CZ7" s="446"/>
      <c r="DA7" s="447"/>
      <c r="DB7" s="445">
        <v>4704951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564049</v>
      </c>
      <c r="BO8" s="446"/>
      <c r="BP8" s="446"/>
      <c r="BQ8" s="446"/>
      <c r="BR8" s="446"/>
      <c r="BS8" s="446"/>
      <c r="BT8" s="446"/>
      <c r="BU8" s="447"/>
      <c r="BV8" s="445">
        <v>523892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0.68</v>
      </c>
      <c r="CU8" s="559"/>
      <c r="CV8" s="559"/>
      <c r="CW8" s="559"/>
      <c r="CX8" s="559"/>
      <c r="CY8" s="559"/>
      <c r="CZ8" s="559"/>
      <c r="DA8" s="560"/>
      <c r="DB8" s="558">
        <v>0.66</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19631</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40157</v>
      </c>
      <c r="BO9" s="446"/>
      <c r="BP9" s="446"/>
      <c r="BQ9" s="446"/>
      <c r="BR9" s="446"/>
      <c r="BS9" s="446"/>
      <c r="BT9" s="446"/>
      <c r="BU9" s="447"/>
      <c r="BV9" s="445">
        <v>-82725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10.3</v>
      </c>
      <c r="CU9" s="416"/>
      <c r="CV9" s="416"/>
      <c r="CW9" s="416"/>
      <c r="CX9" s="416"/>
      <c r="CY9" s="416"/>
      <c r="CZ9" s="416"/>
      <c r="DA9" s="417"/>
      <c r="DB9" s="415">
        <v>10.7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21079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628</v>
      </c>
      <c r="BO10" s="446"/>
      <c r="BP10" s="446"/>
      <c r="BQ10" s="446"/>
      <c r="BR10" s="446"/>
      <c r="BS10" s="446"/>
      <c r="BT10" s="446"/>
      <c r="BU10" s="447"/>
      <c r="BV10" s="445">
        <v>273072</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19421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455665</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134</v>
      </c>
      <c r="N13" s="546"/>
      <c r="O13" s="546"/>
      <c r="P13" s="546"/>
      <c r="Q13" s="547"/>
      <c r="R13" s="548">
        <v>19284</v>
      </c>
      <c r="S13" s="549"/>
      <c r="T13" s="549"/>
      <c r="U13" s="549"/>
      <c r="V13" s="550"/>
      <c r="W13" s="536" t="s">
        <v>135</v>
      </c>
      <c r="X13" s="458"/>
      <c r="Y13" s="458"/>
      <c r="Z13" s="458"/>
      <c r="AA13" s="458"/>
      <c r="AB13" s="459"/>
      <c r="AC13" s="421">
        <v>666</v>
      </c>
      <c r="AD13" s="422"/>
      <c r="AE13" s="422"/>
      <c r="AF13" s="422"/>
      <c r="AG13" s="423"/>
      <c r="AH13" s="421">
        <v>759</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-414880</v>
      </c>
      <c r="BO13" s="446"/>
      <c r="BP13" s="446"/>
      <c r="BQ13" s="446"/>
      <c r="BR13" s="446"/>
      <c r="BS13" s="446"/>
      <c r="BT13" s="446"/>
      <c r="BU13" s="447"/>
      <c r="BV13" s="445">
        <v>190347</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6.3</v>
      </c>
      <c r="CU13" s="416"/>
      <c r="CV13" s="416"/>
      <c r="CW13" s="416"/>
      <c r="CX13" s="416"/>
      <c r="CY13" s="416"/>
      <c r="CZ13" s="416"/>
      <c r="DA13" s="417"/>
      <c r="DB13" s="415">
        <v>6.2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140</v>
      </c>
      <c r="M14" s="579"/>
      <c r="N14" s="579"/>
      <c r="O14" s="579"/>
      <c r="P14" s="579"/>
      <c r="Q14" s="580"/>
      <c r="R14" s="548">
        <v>19745</v>
      </c>
      <c r="S14" s="549"/>
      <c r="T14" s="549"/>
      <c r="U14" s="549"/>
      <c r="V14" s="550"/>
      <c r="W14" s="551"/>
      <c r="X14" s="461"/>
      <c r="Y14" s="461"/>
      <c r="Z14" s="461"/>
      <c r="AA14" s="461"/>
      <c r="AB14" s="462"/>
      <c r="AC14" s="541">
        <v>6.6</v>
      </c>
      <c r="AD14" s="542"/>
      <c r="AE14" s="542"/>
      <c r="AF14" s="542"/>
      <c r="AG14" s="543"/>
      <c r="AH14" s="541">
        <v>7.2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24.1</v>
      </c>
      <c r="CU14" s="553"/>
      <c r="CV14" s="553"/>
      <c r="CW14" s="553"/>
      <c r="CX14" s="553"/>
      <c r="CY14" s="553"/>
      <c r="CZ14" s="553"/>
      <c r="DA14" s="554"/>
      <c r="DB14" s="552">
        <v>24.8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142</v>
      </c>
      <c r="N15" s="546"/>
      <c r="O15" s="546"/>
      <c r="P15" s="546"/>
      <c r="Q15" s="547"/>
      <c r="R15" s="548">
        <v>19613</v>
      </c>
      <c r="S15" s="549"/>
      <c r="T15" s="549"/>
      <c r="U15" s="549"/>
      <c r="V15" s="550"/>
      <c r="W15" s="536" t="s">
        <v>143</v>
      </c>
      <c r="X15" s="458"/>
      <c r="Y15" s="458"/>
      <c r="Z15" s="458"/>
      <c r="AA15" s="458"/>
      <c r="AB15" s="459"/>
      <c r="AC15" s="421">
        <v>3122</v>
      </c>
      <c r="AD15" s="422"/>
      <c r="AE15" s="422"/>
      <c r="AF15" s="422"/>
      <c r="AG15" s="423"/>
      <c r="AH15" s="421">
        <v>3414</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2603716</v>
      </c>
      <c r="BO15" s="441"/>
      <c r="BP15" s="441"/>
      <c r="BQ15" s="441"/>
      <c r="BR15" s="441"/>
      <c r="BS15" s="441"/>
      <c r="BT15" s="441"/>
      <c r="BU15" s="442"/>
      <c r="BV15" s="440">
        <v>2582159</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31.1</v>
      </c>
      <c r="AD16" s="542"/>
      <c r="AE16" s="542"/>
      <c r="AF16" s="542"/>
      <c r="AG16" s="543"/>
      <c r="AH16" s="541">
        <v>32.299999999999997</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3727124</v>
      </c>
      <c r="BO16" s="446"/>
      <c r="BP16" s="446"/>
      <c r="BQ16" s="446"/>
      <c r="BR16" s="446"/>
      <c r="BS16" s="446"/>
      <c r="BT16" s="446"/>
      <c r="BU16" s="447"/>
      <c r="BV16" s="445">
        <v>3740735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6257</v>
      </c>
      <c r="AD17" s="422"/>
      <c r="AE17" s="422"/>
      <c r="AF17" s="422"/>
      <c r="AG17" s="423"/>
      <c r="AH17" s="421">
        <v>6413</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3315431</v>
      </c>
      <c r="BO17" s="446"/>
      <c r="BP17" s="446"/>
      <c r="BQ17" s="446"/>
      <c r="BR17" s="446"/>
      <c r="BS17" s="446"/>
      <c r="BT17" s="446"/>
      <c r="BU17" s="447"/>
      <c r="BV17" s="445">
        <v>3279788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153</v>
      </c>
      <c r="C18" s="508"/>
      <c r="D18" s="508"/>
      <c r="E18" s="509"/>
      <c r="F18" s="509"/>
      <c r="G18" s="509"/>
      <c r="H18" s="509"/>
      <c r="I18" s="509"/>
      <c r="J18" s="509"/>
      <c r="K18" s="509"/>
      <c r="L18" s="510">
        <v>38.64</v>
      </c>
      <c r="M18" s="510"/>
      <c r="N18" s="510"/>
      <c r="O18" s="510"/>
      <c r="P18" s="510"/>
      <c r="Q18" s="510"/>
      <c r="R18" s="511"/>
      <c r="S18" s="511"/>
      <c r="T18" s="511"/>
      <c r="U18" s="511"/>
      <c r="V18" s="512"/>
      <c r="W18" s="526"/>
      <c r="X18" s="527"/>
      <c r="Y18" s="527"/>
      <c r="Z18" s="527"/>
      <c r="AA18" s="527"/>
      <c r="AB18" s="537"/>
      <c r="AC18" s="409">
        <v>62.3</v>
      </c>
      <c r="AD18" s="410"/>
      <c r="AE18" s="410"/>
      <c r="AF18" s="410"/>
      <c r="AG18" s="513"/>
      <c r="AH18" s="409">
        <v>60.6</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4181079</v>
      </c>
      <c r="BO18" s="446"/>
      <c r="BP18" s="446"/>
      <c r="BQ18" s="446"/>
      <c r="BR18" s="446"/>
      <c r="BS18" s="446"/>
      <c r="BT18" s="446"/>
      <c r="BU18" s="447"/>
      <c r="BV18" s="445">
        <v>4048035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155</v>
      </c>
      <c r="C19" s="508"/>
      <c r="D19" s="508"/>
      <c r="E19" s="509"/>
      <c r="F19" s="509"/>
      <c r="G19" s="509"/>
      <c r="H19" s="509"/>
      <c r="I19" s="509"/>
      <c r="J19" s="509"/>
      <c r="K19" s="509"/>
      <c r="L19" s="515">
        <v>508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5973199</v>
      </c>
      <c r="BO19" s="446"/>
      <c r="BP19" s="446"/>
      <c r="BQ19" s="446"/>
      <c r="BR19" s="446"/>
      <c r="BS19" s="446"/>
      <c r="BT19" s="446"/>
      <c r="BU19" s="447"/>
      <c r="BV19" s="445">
        <v>5575450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157</v>
      </c>
      <c r="C20" s="508"/>
      <c r="D20" s="508"/>
      <c r="E20" s="509"/>
      <c r="F20" s="509"/>
      <c r="G20" s="509"/>
      <c r="H20" s="509"/>
      <c r="I20" s="509"/>
      <c r="J20" s="509"/>
      <c r="K20" s="509"/>
      <c r="L20" s="515">
        <v>6834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5795747</v>
      </c>
      <c r="BO23" s="446"/>
      <c r="BP23" s="446"/>
      <c r="BQ23" s="446"/>
      <c r="BR23" s="446"/>
      <c r="BS23" s="446"/>
      <c r="BT23" s="446"/>
      <c r="BU23" s="447"/>
      <c r="BV23" s="445">
        <v>6048249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166</v>
      </c>
      <c r="F24" s="419"/>
      <c r="G24" s="419"/>
      <c r="H24" s="419"/>
      <c r="I24" s="419"/>
      <c r="J24" s="419"/>
      <c r="K24" s="420"/>
      <c r="L24" s="421">
        <v>1</v>
      </c>
      <c r="M24" s="422"/>
      <c r="N24" s="422"/>
      <c r="O24" s="422"/>
      <c r="P24" s="423"/>
      <c r="Q24" s="421">
        <v>6920</v>
      </c>
      <c r="R24" s="422"/>
      <c r="S24" s="422"/>
      <c r="T24" s="422"/>
      <c r="U24" s="422"/>
      <c r="V24" s="423"/>
      <c r="W24" s="487"/>
      <c r="X24" s="478"/>
      <c r="Y24" s="479"/>
      <c r="Z24" s="418" t="s">
        <v>167</v>
      </c>
      <c r="AA24" s="419"/>
      <c r="AB24" s="419"/>
      <c r="AC24" s="419"/>
      <c r="AD24" s="419"/>
      <c r="AE24" s="419"/>
      <c r="AF24" s="419"/>
      <c r="AG24" s="420"/>
      <c r="AH24" s="421">
        <v>142</v>
      </c>
      <c r="AI24" s="422"/>
      <c r="AJ24" s="422"/>
      <c r="AK24" s="422"/>
      <c r="AL24" s="423"/>
      <c r="AM24" s="421">
        <v>436934</v>
      </c>
      <c r="AN24" s="422"/>
      <c r="AO24" s="422"/>
      <c r="AP24" s="422"/>
      <c r="AQ24" s="422"/>
      <c r="AR24" s="423"/>
      <c r="AS24" s="421">
        <v>3077</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4749937</v>
      </c>
      <c r="BO24" s="446"/>
      <c r="BP24" s="446"/>
      <c r="BQ24" s="446"/>
      <c r="BR24" s="446"/>
      <c r="BS24" s="446"/>
      <c r="BT24" s="446"/>
      <c r="BU24" s="447"/>
      <c r="BV24" s="445">
        <v>4824032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169</v>
      </c>
      <c r="F25" s="419"/>
      <c r="G25" s="419"/>
      <c r="H25" s="419"/>
      <c r="I25" s="419"/>
      <c r="J25" s="419"/>
      <c r="K25" s="420"/>
      <c r="L25" s="421">
        <v>1</v>
      </c>
      <c r="M25" s="422"/>
      <c r="N25" s="422"/>
      <c r="O25" s="422"/>
      <c r="P25" s="423"/>
      <c r="Q25" s="421">
        <v>5970</v>
      </c>
      <c r="R25" s="422"/>
      <c r="S25" s="422"/>
      <c r="T25" s="422"/>
      <c r="U25" s="422"/>
      <c r="V25" s="423"/>
      <c r="W25" s="487"/>
      <c r="X25" s="478"/>
      <c r="Y25" s="479"/>
      <c r="Z25" s="418" t="s">
        <v>170</v>
      </c>
      <c r="AA25" s="419"/>
      <c r="AB25" s="419"/>
      <c r="AC25" s="419"/>
      <c r="AD25" s="419"/>
      <c r="AE25" s="419"/>
      <c r="AF25" s="419"/>
      <c r="AG25" s="420"/>
      <c r="AH25" s="421" t="s">
        <v>171</v>
      </c>
      <c r="AI25" s="422"/>
      <c r="AJ25" s="422"/>
      <c r="AK25" s="422"/>
      <c r="AL25" s="423"/>
      <c r="AM25" s="421" t="s">
        <v>171</v>
      </c>
      <c r="AN25" s="422"/>
      <c r="AO25" s="422"/>
      <c r="AP25" s="422"/>
      <c r="AQ25" s="422"/>
      <c r="AR25" s="423"/>
      <c r="AS25" s="421" t="s">
        <v>123</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t="s">
        <v>171</v>
      </c>
      <c r="BO25" s="441"/>
      <c r="BP25" s="441"/>
      <c r="BQ25" s="441"/>
      <c r="BR25" s="441"/>
      <c r="BS25" s="441"/>
      <c r="BT25" s="441"/>
      <c r="BU25" s="442"/>
      <c r="BV25" s="440" t="s">
        <v>171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173</v>
      </c>
      <c r="F26" s="419"/>
      <c r="G26" s="419"/>
      <c r="H26" s="419"/>
      <c r="I26" s="419"/>
      <c r="J26" s="419"/>
      <c r="K26" s="420"/>
      <c r="L26" s="421">
        <v>1</v>
      </c>
      <c r="M26" s="422"/>
      <c r="N26" s="422"/>
      <c r="O26" s="422"/>
      <c r="P26" s="423"/>
      <c r="Q26" s="421">
        <v>5650</v>
      </c>
      <c r="R26" s="422"/>
      <c r="S26" s="422"/>
      <c r="T26" s="422"/>
      <c r="U26" s="422"/>
      <c r="V26" s="423"/>
      <c r="W26" s="487"/>
      <c r="X26" s="478"/>
      <c r="Y26" s="479"/>
      <c r="Z26" s="418" t="s">
        <v>174</v>
      </c>
      <c r="AA26" s="500"/>
      <c r="AB26" s="500"/>
      <c r="AC26" s="500"/>
      <c r="AD26" s="500"/>
      <c r="AE26" s="500"/>
      <c r="AF26" s="500"/>
      <c r="AG26" s="501"/>
      <c r="AH26" s="421">
        <v>8</v>
      </c>
      <c r="AI26" s="422"/>
      <c r="AJ26" s="422"/>
      <c r="AK26" s="422"/>
      <c r="AL26" s="423"/>
      <c r="AM26" s="421">
        <v>22248</v>
      </c>
      <c r="AN26" s="422"/>
      <c r="AO26" s="422"/>
      <c r="AP26" s="422"/>
      <c r="AQ26" s="422"/>
      <c r="AR26" s="423"/>
      <c r="AS26" s="421">
        <v>2781</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176</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177</v>
      </c>
      <c r="F27" s="419"/>
      <c r="G27" s="419"/>
      <c r="H27" s="419"/>
      <c r="I27" s="419"/>
      <c r="J27" s="419"/>
      <c r="K27" s="420"/>
      <c r="L27" s="421">
        <v>1</v>
      </c>
      <c r="M27" s="422"/>
      <c r="N27" s="422"/>
      <c r="O27" s="422"/>
      <c r="P27" s="423"/>
      <c r="Q27" s="421">
        <v>3070</v>
      </c>
      <c r="R27" s="422"/>
      <c r="S27" s="422"/>
      <c r="T27" s="422"/>
      <c r="U27" s="422"/>
      <c r="V27" s="423"/>
      <c r="W27" s="487"/>
      <c r="X27" s="478"/>
      <c r="Y27" s="479"/>
      <c r="Z27" s="418" t="s">
        <v>178</v>
      </c>
      <c r="AA27" s="419"/>
      <c r="AB27" s="419"/>
      <c r="AC27" s="419"/>
      <c r="AD27" s="419"/>
      <c r="AE27" s="419"/>
      <c r="AF27" s="419"/>
      <c r="AG27" s="420"/>
      <c r="AH27" s="421">
        <v>4</v>
      </c>
      <c r="AI27" s="422"/>
      <c r="AJ27" s="422"/>
      <c r="AK27" s="422"/>
      <c r="AL27" s="423"/>
      <c r="AM27" s="421">
        <v>15644</v>
      </c>
      <c r="AN27" s="422"/>
      <c r="AO27" s="422"/>
      <c r="AP27" s="422"/>
      <c r="AQ27" s="422"/>
      <c r="AR27" s="423"/>
      <c r="AS27" s="421">
        <v>3911</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230439</v>
      </c>
      <c r="BO27" s="449"/>
      <c r="BP27" s="449"/>
      <c r="BQ27" s="449"/>
      <c r="BR27" s="449"/>
      <c r="BS27" s="449"/>
      <c r="BT27" s="449"/>
      <c r="BU27" s="450"/>
      <c r="BV27" s="448">
        <v>230431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180</v>
      </c>
      <c r="F28" s="419"/>
      <c r="G28" s="419"/>
      <c r="H28" s="419"/>
      <c r="I28" s="419"/>
      <c r="J28" s="419"/>
      <c r="K28" s="420"/>
      <c r="L28" s="421">
        <v>1</v>
      </c>
      <c r="M28" s="422"/>
      <c r="N28" s="422"/>
      <c r="O28" s="422"/>
      <c r="P28" s="423"/>
      <c r="Q28" s="421">
        <v>2470</v>
      </c>
      <c r="R28" s="422"/>
      <c r="S28" s="422"/>
      <c r="T28" s="422"/>
      <c r="U28" s="422"/>
      <c r="V28" s="423"/>
      <c r="W28" s="487"/>
      <c r="X28" s="478"/>
      <c r="Y28" s="479"/>
      <c r="Z28" s="418" t="s">
        <v>181</v>
      </c>
      <c r="AA28" s="419"/>
      <c r="AB28" s="419"/>
      <c r="AC28" s="419"/>
      <c r="AD28" s="419"/>
      <c r="AE28" s="419"/>
      <c r="AF28" s="419"/>
      <c r="AG28" s="420"/>
      <c r="AH28" s="421" t="s">
        <v>171</v>
      </c>
      <c r="AI28" s="422"/>
      <c r="AJ28" s="422"/>
      <c r="AK28" s="422"/>
      <c r="AL28" s="423"/>
      <c r="AM28" s="421" t="s">
        <v>171</v>
      </c>
      <c r="AN28" s="422"/>
      <c r="AO28" s="422"/>
      <c r="AP28" s="422"/>
      <c r="AQ28" s="422"/>
      <c r="AR28" s="423"/>
      <c r="AS28" s="421" t="s">
        <v>133</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1082393</v>
      </c>
      <c r="BO28" s="441"/>
      <c r="BP28" s="441"/>
      <c r="BQ28" s="441"/>
      <c r="BR28" s="441"/>
      <c r="BS28" s="441"/>
      <c r="BT28" s="441"/>
      <c r="BU28" s="442"/>
      <c r="BV28" s="440">
        <v>1537430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183</v>
      </c>
      <c r="F29" s="419"/>
      <c r="G29" s="419"/>
      <c r="H29" s="419"/>
      <c r="I29" s="419"/>
      <c r="J29" s="419"/>
      <c r="K29" s="420"/>
      <c r="L29" s="421">
        <v>12</v>
      </c>
      <c r="M29" s="422"/>
      <c r="N29" s="422"/>
      <c r="O29" s="422"/>
      <c r="P29" s="423"/>
      <c r="Q29" s="421">
        <v>2300</v>
      </c>
      <c r="R29" s="422"/>
      <c r="S29" s="422"/>
      <c r="T29" s="422"/>
      <c r="U29" s="422"/>
      <c r="V29" s="423"/>
      <c r="W29" s="488"/>
      <c r="X29" s="489"/>
      <c r="Y29" s="490"/>
      <c r="Z29" s="418" t="s">
        <v>184</v>
      </c>
      <c r="AA29" s="419"/>
      <c r="AB29" s="419"/>
      <c r="AC29" s="419"/>
      <c r="AD29" s="419"/>
      <c r="AE29" s="419"/>
      <c r="AF29" s="419"/>
      <c r="AG29" s="420"/>
      <c r="AH29" s="421">
        <v>146</v>
      </c>
      <c r="AI29" s="422"/>
      <c r="AJ29" s="422"/>
      <c r="AK29" s="422"/>
      <c r="AL29" s="423"/>
      <c r="AM29" s="421">
        <v>452578</v>
      </c>
      <c r="AN29" s="422"/>
      <c r="AO29" s="422"/>
      <c r="AP29" s="422"/>
      <c r="AQ29" s="422"/>
      <c r="AR29" s="423"/>
      <c r="AS29" s="421">
        <v>3100</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208095</v>
      </c>
      <c r="BO29" s="446"/>
      <c r="BP29" s="446"/>
      <c r="BQ29" s="446"/>
      <c r="BR29" s="446"/>
      <c r="BS29" s="446"/>
      <c r="BT29" s="446"/>
      <c r="BU29" s="447"/>
      <c r="BV29" s="445">
        <v>208032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100.1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458068</v>
      </c>
      <c r="BO30" s="449"/>
      <c r="BP30" s="449"/>
      <c r="BQ30" s="449"/>
      <c r="BR30" s="449"/>
      <c r="BS30" s="449"/>
      <c r="BT30" s="449"/>
      <c r="BU30" s="450"/>
      <c r="BV30" s="448">
        <v>53001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196</v>
      </c>
      <c r="X33" s="407"/>
      <c r="Y33" s="407"/>
      <c r="Z33" s="407"/>
      <c r="AA33" s="407"/>
      <c r="AB33" s="407"/>
      <c r="AC33" s="407"/>
      <c r="AD33" s="407"/>
      <c r="AE33" s="407"/>
      <c r="AF33" s="407"/>
      <c r="AG33" s="407"/>
      <c r="AH33" s="407"/>
      <c r="AI33" s="407"/>
      <c r="AJ33" s="407"/>
      <c r="AK33" s="407"/>
      <c r="AL33" s="195"/>
      <c r="AM33" s="408" t="s">
        <v>195</v>
      </c>
      <c r="AN33" s="408"/>
      <c r="AO33" s="407" t="s">
        <v>194</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193</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埼玉中部環境保全組合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(有)いちごの里よしみ</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百穴管理特別会計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北本地区衛生組合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公設浄化槽事業特別会計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比企広域市町村圏組合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比企広域市町村圏組合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比企広域市町村圏組合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比企広域市町村圏組合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比企広域市町村圏組合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埼玉県後期高齢者医療広域連合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埼玉県後期高齢者医療広域連合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埼玉県市町村総合事務組合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jFk/+39J1xUAzTfY04IsgXIKYs+Md/X1x1Rs//cch0vyniM+cxcNGjpVuaIYHt534I5PN877cIA1qQ+Ap6kMdQ==" saltValue="KNk/s+I8uOv+20x2GBJV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3" zoomScale="95" zoomScaleNormal="95"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24" t="s">
        <v>554</v>
      </c>
      <c r="D34" s="1224"/>
      <c r="E34" s="1225"/>
      <c r="F34" s="32">
        <v>31.49</v>
      </c>
      <c r="G34" s="33">
        <v>25.99</v>
      </c>
      <c r="H34" s="33">
        <v>26.34</v>
      </c>
      <c r="I34" s="33">
        <v>27.83</v>
      </c>
      <c r="J34" s="34">
        <v>25.86</v>
      </c>
      <c r="K34" s="22"/>
      <c r="L34" s="22"/>
      <c r="M34" s="22"/>
      <c r="N34" s="22"/>
      <c r="O34" s="22"/>
      <c r="P34" s="22"/>
    </row>
    <row r="35" spans="1:16" ht="39" customHeight="1">
      <c r="A35" s="22"/>
      <c r="B35" s="35"/>
      <c r="C35" s="1218" t="s">
        <v>555</v>
      </c>
      <c r="D35" s="1219"/>
      <c r="E35" s="1220"/>
      <c r="F35" s="36">
        <v>8.68</v>
      </c>
      <c r="G35" s="37">
        <v>9.93</v>
      </c>
      <c r="H35" s="37">
        <v>12.54</v>
      </c>
      <c r="I35" s="37">
        <v>10.74</v>
      </c>
      <c r="J35" s="38">
        <v>11.59</v>
      </c>
      <c r="K35" s="22"/>
      <c r="L35" s="22"/>
      <c r="M35" s="22"/>
      <c r="N35" s="22"/>
      <c r="O35" s="22"/>
      <c r="P35" s="22"/>
    </row>
    <row r="36" spans="1:16" ht="39" customHeight="1">
      <c r="A36" s="22"/>
      <c r="B36" s="35"/>
      <c r="C36" s="1218" t="s">
        <v>556</v>
      </c>
      <c r="D36" s="1219"/>
      <c r="E36" s="1220"/>
      <c r="F36" s="36">
        <v>4.3899999999999997</v>
      </c>
      <c r="G36" s="37">
        <v>5.91</v>
      </c>
      <c r="H36" s="37">
        <v>6.89</v>
      </c>
      <c r="I36" s="37">
        <v>6.11</v>
      </c>
      <c r="J36" s="38">
        <v>7.69</v>
      </c>
      <c r="K36" s="22"/>
      <c r="L36" s="22"/>
      <c r="M36" s="22"/>
      <c r="N36" s="22"/>
      <c r="O36" s="22"/>
      <c r="P36" s="22"/>
    </row>
    <row r="37" spans="1:16" ht="39" customHeight="1">
      <c r="A37" s="22"/>
      <c r="B37" s="35"/>
      <c r="C37" s="1218" t="s">
        <v>557</v>
      </c>
      <c r="D37" s="1219"/>
      <c r="E37" s="1220"/>
      <c r="F37" s="36">
        <v>0.78</v>
      </c>
      <c r="G37" s="37">
        <v>1.1599999999999999</v>
      </c>
      <c r="H37" s="37">
        <v>1.26</v>
      </c>
      <c r="I37" s="37">
        <v>1.48</v>
      </c>
      <c r="J37" s="38">
        <v>1.27</v>
      </c>
      <c r="K37" s="22"/>
      <c r="L37" s="22"/>
      <c r="M37" s="22"/>
      <c r="N37" s="22"/>
      <c r="O37" s="22"/>
      <c r="P37" s="22"/>
    </row>
    <row r="38" spans="1:16" ht="39" customHeight="1">
      <c r="A38" s="22"/>
      <c r="B38" s="35"/>
      <c r="C38" s="1218" t="s">
        <v>558</v>
      </c>
      <c r="D38" s="1219"/>
      <c r="E38" s="1220"/>
      <c r="F38" s="36">
        <v>0.64</v>
      </c>
      <c r="G38" s="37">
        <v>0.76</v>
      </c>
      <c r="H38" s="37">
        <v>0.79</v>
      </c>
      <c r="I38" s="37">
        <v>0.65</v>
      </c>
      <c r="J38" s="38">
        <v>0.89</v>
      </c>
      <c r="K38" s="22"/>
      <c r="L38" s="22"/>
      <c r="M38" s="22"/>
      <c r="N38" s="22"/>
      <c r="O38" s="22"/>
      <c r="P38" s="22"/>
    </row>
    <row r="39" spans="1:16" ht="39" customHeight="1">
      <c r="A39" s="22"/>
      <c r="B39" s="35"/>
      <c r="C39" s="1218" t="s">
        <v>559</v>
      </c>
      <c r="D39" s="1219"/>
      <c r="E39" s="1220"/>
      <c r="F39" s="36">
        <v>0.14000000000000001</v>
      </c>
      <c r="G39" s="37">
        <v>0.22</v>
      </c>
      <c r="H39" s="37">
        <v>0.28999999999999998</v>
      </c>
      <c r="I39" s="37">
        <v>0.38</v>
      </c>
      <c r="J39" s="38">
        <v>0.35</v>
      </c>
      <c r="K39" s="22"/>
      <c r="L39" s="22"/>
      <c r="M39" s="22"/>
      <c r="N39" s="22"/>
      <c r="O39" s="22"/>
      <c r="P39" s="22"/>
    </row>
    <row r="40" spans="1:16" ht="39" customHeight="1">
      <c r="A40" s="22"/>
      <c r="B40" s="35"/>
      <c r="C40" s="1218" t="s">
        <v>560</v>
      </c>
      <c r="D40" s="1219"/>
      <c r="E40" s="1220"/>
      <c r="F40" s="36">
        <v>1.3</v>
      </c>
      <c r="G40" s="37">
        <v>0.33</v>
      </c>
      <c r="H40" s="37">
        <v>0.32</v>
      </c>
      <c r="I40" s="37">
        <v>0.47</v>
      </c>
      <c r="J40" s="38">
        <v>0.3</v>
      </c>
      <c r="K40" s="22"/>
      <c r="L40" s="22"/>
      <c r="M40" s="22"/>
      <c r="N40" s="22"/>
      <c r="O40" s="22"/>
      <c r="P40" s="22"/>
    </row>
    <row r="41" spans="1:16" ht="39" customHeight="1">
      <c r="A41" s="22"/>
      <c r="B41" s="35"/>
      <c r="C41" s="1218" t="s">
        <v>561</v>
      </c>
      <c r="D41" s="1219"/>
      <c r="E41" s="1220"/>
      <c r="F41" s="36">
        <v>0.01</v>
      </c>
      <c r="G41" s="37">
        <v>0.03</v>
      </c>
      <c r="H41" s="37">
        <v>0.06</v>
      </c>
      <c r="I41" s="37">
        <v>0.09</v>
      </c>
      <c r="J41" s="38">
        <v>7.0000000000000007E-2</v>
      </c>
      <c r="K41" s="22"/>
      <c r="L41" s="22"/>
      <c r="M41" s="22"/>
      <c r="N41" s="22"/>
      <c r="O41" s="22"/>
      <c r="P41" s="22"/>
    </row>
    <row r="42" spans="1:16" ht="39" customHeight="1">
      <c r="A42" s="22"/>
      <c r="B42" s="39"/>
      <c r="C42" s="1218" t="s">
        <v>562</v>
      </c>
      <c r="D42" s="1219"/>
      <c r="E42" s="1220"/>
      <c r="F42" s="36" t="s">
        <v>505</v>
      </c>
      <c r="G42" s="37" t="s">
        <v>505</v>
      </c>
      <c r="H42" s="37" t="s">
        <v>505</v>
      </c>
      <c r="I42" s="37" t="s">
        <v>505</v>
      </c>
      <c r="J42" s="38" t="s">
        <v>505</v>
      </c>
      <c r="K42" s="22"/>
      <c r="L42" s="22"/>
      <c r="M42" s="22"/>
      <c r="N42" s="22"/>
      <c r="O42" s="22"/>
      <c r="P42" s="22"/>
    </row>
    <row r="43" spans="1:16" ht="39" customHeight="1" thickBot="1">
      <c r="A43" s="22"/>
      <c r="B43" s="40"/>
      <c r="C43" s="1221" t="s">
        <v>563</v>
      </c>
      <c r="D43" s="1222"/>
      <c r="E43" s="1223"/>
      <c r="F43" s="41">
        <v>0.06</v>
      </c>
      <c r="G43" s="42">
        <v>0.05</v>
      </c>
      <c r="H43" s="42">
        <v>0.04</v>
      </c>
      <c r="I43" s="42">
        <v>0.04</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XoR2GvS4/RX+FCEyiKgx+tQsG9R+2faeW4dkzO27NpCscXTwEs9SCZ5mS7s416FjT1kTE8vjq31go8NvfwqCw==" saltValue="DxkzurwYwjN5s7OV3CVs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4" t="s">
        <v>11</v>
      </c>
      <c r="C45" s="1235"/>
      <c r="D45" s="58"/>
      <c r="E45" s="1240" t="s">
        <v>12</v>
      </c>
      <c r="F45" s="1240"/>
      <c r="G45" s="1240"/>
      <c r="H45" s="1240"/>
      <c r="I45" s="1240"/>
      <c r="J45" s="1241"/>
      <c r="K45" s="59">
        <v>573</v>
      </c>
      <c r="L45" s="60">
        <v>590</v>
      </c>
      <c r="M45" s="60">
        <v>592</v>
      </c>
      <c r="N45" s="60">
        <v>596</v>
      </c>
      <c r="O45" s="61">
        <v>613</v>
      </c>
      <c r="P45" s="48"/>
      <c r="Q45" s="48"/>
      <c r="R45" s="48"/>
      <c r="S45" s="48"/>
      <c r="T45" s="48"/>
      <c r="U45" s="48"/>
    </row>
    <row r="46" spans="1:21" ht="30.75" customHeight="1">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c r="A48" s="48"/>
      <c r="B48" s="1236"/>
      <c r="C48" s="1237"/>
      <c r="D48" s="62"/>
      <c r="E48" s="1228" t="s">
        <v>15</v>
      </c>
      <c r="F48" s="1228"/>
      <c r="G48" s="1228"/>
      <c r="H48" s="1228"/>
      <c r="I48" s="1228"/>
      <c r="J48" s="1229"/>
      <c r="K48" s="63">
        <v>268</v>
      </c>
      <c r="L48" s="64">
        <v>250</v>
      </c>
      <c r="M48" s="64">
        <v>226</v>
      </c>
      <c r="N48" s="64">
        <v>243</v>
      </c>
      <c r="O48" s="65">
        <v>261</v>
      </c>
      <c r="P48" s="48"/>
      <c r="Q48" s="48"/>
      <c r="R48" s="48"/>
      <c r="S48" s="48"/>
      <c r="T48" s="48"/>
      <c r="U48" s="48"/>
    </row>
    <row r="49" spans="1:21" ht="30.75" customHeight="1">
      <c r="A49" s="48"/>
      <c r="B49" s="1236"/>
      <c r="C49" s="1237"/>
      <c r="D49" s="62"/>
      <c r="E49" s="1228" t="s">
        <v>16</v>
      </c>
      <c r="F49" s="1228"/>
      <c r="G49" s="1228"/>
      <c r="H49" s="1228"/>
      <c r="I49" s="1228"/>
      <c r="J49" s="1229"/>
      <c r="K49" s="63">
        <v>26</v>
      </c>
      <c r="L49" s="64">
        <v>27</v>
      </c>
      <c r="M49" s="64">
        <v>24</v>
      </c>
      <c r="N49" s="64">
        <v>25</v>
      </c>
      <c r="O49" s="65">
        <v>23</v>
      </c>
      <c r="P49" s="48"/>
      <c r="Q49" s="48"/>
      <c r="R49" s="48"/>
      <c r="S49" s="48"/>
      <c r="T49" s="48"/>
      <c r="U49" s="48"/>
    </row>
    <row r="50" spans="1:21" ht="30.75" customHeight="1">
      <c r="A50" s="48"/>
      <c r="B50" s="1236"/>
      <c r="C50" s="1237"/>
      <c r="D50" s="62"/>
      <c r="E50" s="1228" t="s">
        <v>17</v>
      </c>
      <c r="F50" s="1228"/>
      <c r="G50" s="1228"/>
      <c r="H50" s="1228"/>
      <c r="I50" s="1228"/>
      <c r="J50" s="1229"/>
      <c r="K50" s="63" t="s">
        <v>505</v>
      </c>
      <c r="L50" s="64" t="s">
        <v>505</v>
      </c>
      <c r="M50" s="64" t="s">
        <v>505</v>
      </c>
      <c r="N50" s="64" t="s">
        <v>505</v>
      </c>
      <c r="O50" s="65" t="s">
        <v>505</v>
      </c>
      <c r="P50" s="48"/>
      <c r="Q50" s="48"/>
      <c r="R50" s="48"/>
      <c r="S50" s="48"/>
      <c r="T50" s="48"/>
      <c r="U50" s="48"/>
    </row>
    <row r="51" spans="1:21" ht="30.75" customHeight="1">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c r="A52" s="48"/>
      <c r="B52" s="1226" t="s">
        <v>19</v>
      </c>
      <c r="C52" s="1227"/>
      <c r="D52" s="66"/>
      <c r="E52" s="1228" t="s">
        <v>20</v>
      </c>
      <c r="F52" s="1228"/>
      <c r="G52" s="1228"/>
      <c r="H52" s="1228"/>
      <c r="I52" s="1228"/>
      <c r="J52" s="1229"/>
      <c r="K52" s="63">
        <v>570</v>
      </c>
      <c r="L52" s="64">
        <v>606</v>
      </c>
      <c r="M52" s="64">
        <v>596</v>
      </c>
      <c r="N52" s="64">
        <v>614</v>
      </c>
      <c r="O52" s="65">
        <v>616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297</v>
      </c>
      <c r="L53" s="69">
        <v>261</v>
      </c>
      <c r="M53" s="69">
        <v>246</v>
      </c>
      <c r="N53" s="69">
        <v>250</v>
      </c>
      <c r="O53" s="70">
        <v>281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vrUMnyNHwlHBL3NiBTCnHLWNydDc5dqnaKSML9gR+1ltFaKxDwDGvJzQzaY51f5yKtIqVm5NZLQ46bYiPdqPA==" saltValue="FJR+U+Up+zueh/NLql+Al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L1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254" t="s">
        <v>24</v>
      </c>
      <c r="C41" s="1255"/>
      <c r="D41" s="81"/>
      <c r="E41" s="1256" t="s">
        <v>25</v>
      </c>
      <c r="F41" s="1256"/>
      <c r="G41" s="1256"/>
      <c r="H41" s="1257"/>
      <c r="I41" s="82">
        <v>6269</v>
      </c>
      <c r="J41" s="83">
        <v>6274</v>
      </c>
      <c r="K41" s="83">
        <v>6305</v>
      </c>
      <c r="L41" s="83">
        <v>6048</v>
      </c>
      <c r="M41" s="84">
        <v>5796</v>
      </c>
    </row>
    <row r="42" spans="2:13" ht="27.75" customHeight="1">
      <c r="B42" s="1244"/>
      <c r="C42" s="1245"/>
      <c r="D42" s="85"/>
      <c r="E42" s="1248" t="s">
        <v>26</v>
      </c>
      <c r="F42" s="1248"/>
      <c r="G42" s="1248"/>
      <c r="H42" s="1249"/>
      <c r="I42" s="86" t="s">
        <v>505</v>
      </c>
      <c r="J42" s="87" t="s">
        <v>505</v>
      </c>
      <c r="K42" s="87" t="s">
        <v>505</v>
      </c>
      <c r="L42" s="87" t="s">
        <v>505</v>
      </c>
      <c r="M42" s="88" t="s">
        <v>505</v>
      </c>
    </row>
    <row r="43" spans="2:13" ht="27.75" customHeight="1">
      <c r="B43" s="1244"/>
      <c r="C43" s="1245"/>
      <c r="D43" s="85"/>
      <c r="E43" s="1248" t="s">
        <v>27</v>
      </c>
      <c r="F43" s="1248"/>
      <c r="G43" s="1248"/>
      <c r="H43" s="1249"/>
      <c r="I43" s="86">
        <v>3680</v>
      </c>
      <c r="J43" s="87">
        <v>3398</v>
      </c>
      <c r="K43" s="87">
        <v>3100</v>
      </c>
      <c r="L43" s="87">
        <v>2818</v>
      </c>
      <c r="M43" s="88">
        <v>2889</v>
      </c>
    </row>
    <row r="44" spans="2:13" ht="27.75" customHeight="1">
      <c r="B44" s="1244"/>
      <c r="C44" s="1245"/>
      <c r="D44" s="85"/>
      <c r="E44" s="1248" t="s">
        <v>28</v>
      </c>
      <c r="F44" s="1248"/>
      <c r="G44" s="1248"/>
      <c r="H44" s="1249"/>
      <c r="I44" s="86">
        <v>165</v>
      </c>
      <c r="J44" s="87">
        <v>191</v>
      </c>
      <c r="K44" s="87">
        <v>191</v>
      </c>
      <c r="L44" s="87">
        <v>182</v>
      </c>
      <c r="M44" s="88">
        <v>174</v>
      </c>
    </row>
    <row r="45" spans="2:13" ht="27.75" customHeight="1">
      <c r="B45" s="1244"/>
      <c r="C45" s="1245"/>
      <c r="D45" s="85"/>
      <c r="E45" s="1248" t="s">
        <v>29</v>
      </c>
      <c r="F45" s="1248"/>
      <c r="G45" s="1248"/>
      <c r="H45" s="1249"/>
      <c r="I45" s="86">
        <v>1425</v>
      </c>
      <c r="J45" s="87">
        <v>1335</v>
      </c>
      <c r="K45" s="87">
        <v>1276</v>
      </c>
      <c r="L45" s="87">
        <v>1269</v>
      </c>
      <c r="M45" s="88">
        <v>1208</v>
      </c>
    </row>
    <row r="46" spans="2:13" ht="27.75" customHeight="1">
      <c r="B46" s="1244"/>
      <c r="C46" s="1245"/>
      <c r="D46" s="89"/>
      <c r="E46" s="1248" t="s">
        <v>30</v>
      </c>
      <c r="F46" s="1248"/>
      <c r="G46" s="1248"/>
      <c r="H46" s="1249"/>
      <c r="I46" s="86" t="s">
        <v>505</v>
      </c>
      <c r="J46" s="87" t="s">
        <v>505</v>
      </c>
      <c r="K46" s="87" t="s">
        <v>505</v>
      </c>
      <c r="L46" s="87" t="s">
        <v>505</v>
      </c>
      <c r="M46" s="88" t="s">
        <v>505</v>
      </c>
    </row>
    <row r="47" spans="2:13" ht="27.75" customHeight="1">
      <c r="B47" s="1244"/>
      <c r="C47" s="1245"/>
      <c r="D47" s="90"/>
      <c r="E47" s="1258" t="s">
        <v>31</v>
      </c>
      <c r="F47" s="1259"/>
      <c r="G47" s="1259"/>
      <c r="H47" s="1260"/>
      <c r="I47" s="86" t="s">
        <v>505</v>
      </c>
      <c r="J47" s="87" t="s">
        <v>505</v>
      </c>
      <c r="K47" s="87" t="s">
        <v>505</v>
      </c>
      <c r="L47" s="87" t="s">
        <v>505</v>
      </c>
      <c r="M47" s="88" t="s">
        <v>505</v>
      </c>
    </row>
    <row r="48" spans="2:13" ht="27.75" customHeight="1">
      <c r="B48" s="1244"/>
      <c r="C48" s="1245"/>
      <c r="D48" s="85"/>
      <c r="E48" s="1248" t="s">
        <v>32</v>
      </c>
      <c r="F48" s="1248"/>
      <c r="G48" s="1248"/>
      <c r="H48" s="1249"/>
      <c r="I48" s="86" t="s">
        <v>505</v>
      </c>
      <c r="J48" s="87" t="s">
        <v>505</v>
      </c>
      <c r="K48" s="87" t="s">
        <v>505</v>
      </c>
      <c r="L48" s="87" t="s">
        <v>505</v>
      </c>
      <c r="M48" s="88" t="s">
        <v>505</v>
      </c>
    </row>
    <row r="49" spans="2:13" ht="27.75" customHeight="1">
      <c r="B49" s="1246"/>
      <c r="C49" s="1247"/>
      <c r="D49" s="85"/>
      <c r="E49" s="1248" t="s">
        <v>33</v>
      </c>
      <c r="F49" s="1248"/>
      <c r="G49" s="1248"/>
      <c r="H49" s="1249"/>
      <c r="I49" s="86" t="s">
        <v>505</v>
      </c>
      <c r="J49" s="87" t="s">
        <v>505</v>
      </c>
      <c r="K49" s="87" t="s">
        <v>505</v>
      </c>
      <c r="L49" s="87" t="s">
        <v>505</v>
      </c>
      <c r="M49" s="88" t="s">
        <v>505</v>
      </c>
    </row>
    <row r="50" spans="2:13" ht="27.75" customHeight="1">
      <c r="B50" s="1242" t="s">
        <v>34</v>
      </c>
      <c r="C50" s="1243"/>
      <c r="D50" s="91"/>
      <c r="E50" s="1248" t="s">
        <v>35</v>
      </c>
      <c r="F50" s="1248"/>
      <c r="G50" s="1248"/>
      <c r="H50" s="1249"/>
      <c r="I50" s="86">
        <v>1590</v>
      </c>
      <c r="J50" s="87">
        <v>1648</v>
      </c>
      <c r="K50" s="87">
        <v>1753</v>
      </c>
      <c r="L50" s="87">
        <v>2169</v>
      </c>
      <c r="M50" s="88">
        <v>2150</v>
      </c>
    </row>
    <row r="51" spans="2:13" ht="27.75" customHeight="1">
      <c r="B51" s="1244"/>
      <c r="C51" s="1245"/>
      <c r="D51" s="85"/>
      <c r="E51" s="1248" t="s">
        <v>36</v>
      </c>
      <c r="F51" s="1248"/>
      <c r="G51" s="1248"/>
      <c r="H51" s="1249"/>
      <c r="I51" s="86" t="s">
        <v>505</v>
      </c>
      <c r="J51" s="87" t="s">
        <v>505</v>
      </c>
      <c r="K51" s="87" t="s">
        <v>505</v>
      </c>
      <c r="L51" s="87" t="s">
        <v>505</v>
      </c>
      <c r="M51" s="88" t="s">
        <v>505</v>
      </c>
    </row>
    <row r="52" spans="2:13" ht="27.75" customHeight="1">
      <c r="B52" s="1246"/>
      <c r="C52" s="1247"/>
      <c r="D52" s="85"/>
      <c r="E52" s="1248" t="s">
        <v>37</v>
      </c>
      <c r="F52" s="1248"/>
      <c r="G52" s="1248"/>
      <c r="H52" s="1249"/>
      <c r="I52" s="86">
        <v>7258</v>
      </c>
      <c r="J52" s="87">
        <v>7269</v>
      </c>
      <c r="K52" s="87">
        <v>7304</v>
      </c>
      <c r="L52" s="87">
        <v>7131</v>
      </c>
      <c r="M52" s="88">
        <v>6924</v>
      </c>
    </row>
    <row r="53" spans="2:13" ht="27.75" customHeight="1" thickBot="1">
      <c r="B53" s="1250" t="s">
        <v>38</v>
      </c>
      <c r="C53" s="1251"/>
      <c r="D53" s="92"/>
      <c r="E53" s="1252" t="s">
        <v>39</v>
      </c>
      <c r="F53" s="1252"/>
      <c r="G53" s="1252"/>
      <c r="H53" s="1253"/>
      <c r="I53" s="93">
        <v>2692</v>
      </c>
      <c r="J53" s="94">
        <v>2280</v>
      </c>
      <c r="K53" s="94">
        <v>1814</v>
      </c>
      <c r="L53" s="94">
        <v>1017</v>
      </c>
      <c r="M53" s="95">
        <v>992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ps6WuI0mocjxqyc0hPOT7DwQt3vulOBQOC2fLowCsT0tlqgvla2ILg6HoXSG/MAau653B614ls7+I+0A4RWlw==" saltValue="yAYS03W6460Vx0LIZIst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1" zoomScale="70" zoomScaleNormal="70" zoomScaleSheetLayoutView="100" workbookViewId="0">
      <selection activeCell="F60" sqref="F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69" t="s">
        <v>42</v>
      </c>
      <c r="D55" s="1269"/>
      <c r="E55" s="1270"/>
      <c r="F55" s="107">
        <v>1264</v>
      </c>
      <c r="G55" s="107">
        <v>1537</v>
      </c>
      <c r="H55" s="108">
        <v>1082</v>
      </c>
    </row>
    <row r="56" spans="2:8" ht="52.5" customHeight="1">
      <c r="B56" s="109"/>
      <c r="C56" s="1271" t="s">
        <v>43</v>
      </c>
      <c r="D56" s="1271"/>
      <c r="E56" s="1272"/>
      <c r="F56" s="110">
        <v>208</v>
      </c>
      <c r="G56" s="110">
        <v>208</v>
      </c>
      <c r="H56" s="111">
        <v>208</v>
      </c>
    </row>
    <row r="57" spans="2:8" ht="53.25" customHeight="1">
      <c r="B57" s="109"/>
      <c r="C57" s="1273" t="s">
        <v>44</v>
      </c>
      <c r="D57" s="1273"/>
      <c r="E57" s="1274"/>
      <c r="F57" s="112">
        <v>47</v>
      </c>
      <c r="G57" s="112">
        <v>53</v>
      </c>
      <c r="H57" s="113">
        <v>458</v>
      </c>
    </row>
    <row r="58" spans="2:8" ht="45.75" customHeight="1">
      <c r="B58" s="114"/>
      <c r="C58" s="1261" t="s">
        <v>564</v>
      </c>
      <c r="D58" s="1262"/>
      <c r="E58" s="1263"/>
      <c r="F58" s="115"/>
      <c r="G58" s="115"/>
      <c r="H58" s="116">
        <v>400</v>
      </c>
    </row>
    <row r="59" spans="2:8" ht="45.75" customHeight="1">
      <c r="B59" s="114"/>
      <c r="C59" s="1261" t="s">
        <v>565</v>
      </c>
      <c r="D59" s="1262"/>
      <c r="E59" s="1263"/>
      <c r="F59" s="115">
        <v>47</v>
      </c>
      <c r="G59" s="115">
        <v>53</v>
      </c>
      <c r="H59" s="116">
        <v>58</v>
      </c>
    </row>
    <row r="60" spans="2:8" ht="45.75" customHeight="1">
      <c r="B60" s="114"/>
      <c r="C60" s="1261"/>
      <c r="D60" s="1262"/>
      <c r="E60" s="1263"/>
      <c r="F60" s="115"/>
      <c r="G60" s="115"/>
      <c r="H60" s="116"/>
    </row>
    <row r="61" spans="2:8" ht="45.75" customHeight="1">
      <c r="B61" s="114"/>
      <c r="C61" s="1261"/>
      <c r="D61" s="1262"/>
      <c r="E61" s="1263"/>
      <c r="F61" s="115"/>
      <c r="G61" s="115"/>
      <c r="H61" s="116"/>
    </row>
    <row r="62" spans="2:8" ht="45.75" customHeight="1" thickBot="1">
      <c r="B62" s="117"/>
      <c r="C62" s="1264"/>
      <c r="D62" s="1265"/>
      <c r="E62" s="1266"/>
      <c r="F62" s="118"/>
      <c r="G62" s="118"/>
      <c r="H62" s="119"/>
    </row>
    <row r="63" spans="2:8" ht="52.5" customHeight="1" thickBot="1">
      <c r="B63" s="120"/>
      <c r="C63" s="1267" t="s">
        <v>45</v>
      </c>
      <c r="D63" s="1267"/>
      <c r="E63" s="1268"/>
      <c r="F63" s="121">
        <v>1520</v>
      </c>
      <c r="G63" s="121">
        <v>1798</v>
      </c>
      <c r="H63" s="122">
        <v>1749</v>
      </c>
    </row>
    <row r="64" spans="2:8" ht="15" customHeight="1"/>
    <row r="65" ht="0" hidden="1" customHeight="1"/>
    <row r="66" ht="0" hidden="1" customHeight="1"/>
  </sheetData>
  <sheetProtection algorithmName="SHA-512" hashValue="LaIa2gZetxzEYJX0outjXJ2ftD4F6p9jD673sLfPENx3WzB8wOjRtUMYEOaJVzMP6jEtouEPMivqGowHa6M3bA==" saltValue="GqjuapowapLpXue6kvq+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topLeftCell="AD7" zoomScale="80" zoomScaleNormal="80" workbookViewId="0">
      <selection activeCell="BU12" sqref="BU12"/>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588</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589</v>
      </c>
      <c r="AO51" s="1280"/>
      <c r="AP51" s="1280"/>
      <c r="AQ51" s="1280"/>
      <c r="AR51" s="1280"/>
      <c r="AS51" s="1280"/>
      <c r="AT51" s="1280"/>
      <c r="AU51" s="1280"/>
      <c r="AV51" s="1280"/>
      <c r="AW51" s="1280"/>
      <c r="AX51" s="1280"/>
      <c r="AY51" s="1280"/>
      <c r="AZ51" s="1280"/>
      <c r="BA51" s="1280"/>
      <c r="BB51" s="1280" t="s">
        <v>590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43.9</v>
      </c>
      <c r="CG51" s="1277"/>
      <c r="CH51" s="1277"/>
      <c r="CI51" s="1277"/>
      <c r="CJ51" s="1277"/>
      <c r="CK51" s="1277"/>
      <c r="CL51" s="1277"/>
      <c r="CM51" s="1277"/>
      <c r="CN51" s="1277">
        <v>24.8</v>
      </c>
      <c r="CO51" s="1277"/>
      <c r="CP51" s="1277"/>
      <c r="CQ51" s="1277"/>
      <c r="CR51" s="1277"/>
      <c r="CS51" s="1277"/>
      <c r="CT51" s="1277"/>
      <c r="CU51" s="1277"/>
      <c r="CV51" s="1277">
        <v>24.1</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75.900000000000006</v>
      </c>
      <c r="CG53" s="1277"/>
      <c r="CH53" s="1277"/>
      <c r="CI53" s="1277"/>
      <c r="CJ53" s="1277"/>
      <c r="CK53" s="1277"/>
      <c r="CL53" s="1277"/>
      <c r="CM53" s="1277"/>
      <c r="CN53" s="1277">
        <v>72.400000000000006</v>
      </c>
      <c r="CO53" s="1277"/>
      <c r="CP53" s="1277"/>
      <c r="CQ53" s="1277"/>
      <c r="CR53" s="1277"/>
      <c r="CS53" s="1277"/>
      <c r="CT53" s="1277"/>
      <c r="CU53" s="1277"/>
      <c r="CV53" s="1277">
        <v>73.3</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592</v>
      </c>
      <c r="AO55" s="1281"/>
      <c r="AP55" s="1281"/>
      <c r="AQ55" s="1281"/>
      <c r="AR55" s="1281"/>
      <c r="AS55" s="1281"/>
      <c r="AT55" s="1281"/>
      <c r="AU55" s="1281"/>
      <c r="AV55" s="1281"/>
      <c r="AW55" s="1281"/>
      <c r="AX55" s="1281"/>
      <c r="AY55" s="1281"/>
      <c r="AZ55" s="1281"/>
      <c r="BA55" s="1281"/>
      <c r="BB55" s="1280" t="s">
        <v>590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44.9</v>
      </c>
      <c r="CG55" s="1277"/>
      <c r="CH55" s="1277"/>
      <c r="CI55" s="1277"/>
      <c r="CJ55" s="1277"/>
      <c r="CK55" s="1277"/>
      <c r="CL55" s="1277"/>
      <c r="CM55" s="1277"/>
      <c r="CN55" s="1277">
        <v>44.9</v>
      </c>
      <c r="CO55" s="1277"/>
      <c r="CP55" s="1277"/>
      <c r="CQ55" s="1277"/>
      <c r="CR55" s="1277"/>
      <c r="CS55" s="1277"/>
      <c r="CT55" s="1277"/>
      <c r="CU55" s="1277"/>
      <c r="CV55" s="1277">
        <v>40.799999999999997</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61.9</v>
      </c>
      <c r="CG57" s="1277"/>
      <c r="CH57" s="1277"/>
      <c r="CI57" s="1277"/>
      <c r="CJ57" s="1277"/>
      <c r="CK57" s="1277"/>
      <c r="CL57" s="1277"/>
      <c r="CM57" s="1277"/>
      <c r="CN57" s="1277">
        <v>62.6</v>
      </c>
      <c r="CO57" s="1277"/>
      <c r="CP57" s="1277"/>
      <c r="CQ57" s="1277"/>
      <c r="CR57" s="1277"/>
      <c r="CS57" s="1277"/>
      <c r="CT57" s="1277"/>
      <c r="CU57" s="1277"/>
      <c r="CV57" s="1277">
        <v>62.9</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588</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c r="B73" s="374"/>
      <c r="G73" s="1293"/>
      <c r="H73" s="1293"/>
      <c r="I73" s="1293"/>
      <c r="J73" s="1293"/>
      <c r="K73" s="1276"/>
      <c r="L73" s="1276"/>
      <c r="M73" s="1276"/>
      <c r="N73" s="1276"/>
      <c r="AM73" s="383"/>
      <c r="AN73" s="1280" t="s">
        <v>589</v>
      </c>
      <c r="AO73" s="1280"/>
      <c r="AP73" s="1280"/>
      <c r="AQ73" s="1280"/>
      <c r="AR73" s="1280"/>
      <c r="AS73" s="1280"/>
      <c r="AT73" s="1280"/>
      <c r="AU73" s="1280"/>
      <c r="AV73" s="1280"/>
      <c r="AW73" s="1280"/>
      <c r="AX73" s="1280"/>
      <c r="AY73" s="1280"/>
      <c r="AZ73" s="1280"/>
      <c r="BA73" s="1280"/>
      <c r="BB73" s="1280" t="s">
        <v>590</v>
      </c>
      <c r="BC73" s="1280"/>
      <c r="BD73" s="1280"/>
      <c r="BE73" s="1280"/>
      <c r="BF73" s="1280"/>
      <c r="BG73" s="1280"/>
      <c r="BH73" s="1280"/>
      <c r="BI73" s="1280"/>
      <c r="BJ73" s="1280"/>
      <c r="BK73" s="1280"/>
      <c r="BL73" s="1280"/>
      <c r="BM73" s="1280"/>
      <c r="BN73" s="1280"/>
      <c r="BO73" s="1280"/>
      <c r="BP73" s="1277">
        <v>66.400000000000006</v>
      </c>
      <c r="BQ73" s="1277"/>
      <c r="BR73" s="1277"/>
      <c r="BS73" s="1277"/>
      <c r="BT73" s="1277"/>
      <c r="BU73" s="1277"/>
      <c r="BV73" s="1277"/>
      <c r="BW73" s="1277"/>
      <c r="BX73" s="1277">
        <v>57.4</v>
      </c>
      <c r="BY73" s="1277"/>
      <c r="BZ73" s="1277"/>
      <c r="CA73" s="1277"/>
      <c r="CB73" s="1277"/>
      <c r="CC73" s="1277"/>
      <c r="CD73" s="1277"/>
      <c r="CE73" s="1277"/>
      <c r="CF73" s="1277">
        <v>43.9</v>
      </c>
      <c r="CG73" s="1277"/>
      <c r="CH73" s="1277"/>
      <c r="CI73" s="1277"/>
      <c r="CJ73" s="1277"/>
      <c r="CK73" s="1277"/>
      <c r="CL73" s="1277"/>
      <c r="CM73" s="1277"/>
      <c r="CN73" s="1277">
        <v>24.8</v>
      </c>
      <c r="CO73" s="1277"/>
      <c r="CP73" s="1277"/>
      <c r="CQ73" s="1277"/>
      <c r="CR73" s="1277"/>
      <c r="CS73" s="1277"/>
      <c r="CT73" s="1277"/>
      <c r="CU73" s="1277"/>
      <c r="CV73" s="1277">
        <v>24.1</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8.3000000000000007</v>
      </c>
      <c r="BQ75" s="1277"/>
      <c r="BR75" s="1277"/>
      <c r="BS75" s="1277"/>
      <c r="BT75" s="1277"/>
      <c r="BU75" s="1277"/>
      <c r="BV75" s="1277"/>
      <c r="BW75" s="1277"/>
      <c r="BX75" s="1277">
        <v>7.1</v>
      </c>
      <c r="BY75" s="1277"/>
      <c r="BZ75" s="1277"/>
      <c r="CA75" s="1277"/>
      <c r="CB75" s="1277"/>
      <c r="CC75" s="1277"/>
      <c r="CD75" s="1277"/>
      <c r="CE75" s="1277"/>
      <c r="CF75" s="1277">
        <v>6.6</v>
      </c>
      <c r="CG75" s="1277"/>
      <c r="CH75" s="1277"/>
      <c r="CI75" s="1277"/>
      <c r="CJ75" s="1277"/>
      <c r="CK75" s="1277"/>
      <c r="CL75" s="1277"/>
      <c r="CM75" s="1277"/>
      <c r="CN75" s="1277">
        <v>6.2</v>
      </c>
      <c r="CO75" s="1277"/>
      <c r="CP75" s="1277"/>
      <c r="CQ75" s="1277"/>
      <c r="CR75" s="1277"/>
      <c r="CS75" s="1277"/>
      <c r="CT75" s="1277"/>
      <c r="CU75" s="1277"/>
      <c r="CV75" s="1277">
        <v>6.3</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592</v>
      </c>
      <c r="AO77" s="1281"/>
      <c r="AP77" s="1281"/>
      <c r="AQ77" s="1281"/>
      <c r="AR77" s="1281"/>
      <c r="AS77" s="1281"/>
      <c r="AT77" s="1281"/>
      <c r="AU77" s="1281"/>
      <c r="AV77" s="1281"/>
      <c r="AW77" s="1281"/>
      <c r="AX77" s="1281"/>
      <c r="AY77" s="1281"/>
      <c r="AZ77" s="1281"/>
      <c r="BA77" s="1281"/>
      <c r="BB77" s="1280" t="s">
        <v>590</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44.9</v>
      </c>
      <c r="CG77" s="1277"/>
      <c r="CH77" s="1277"/>
      <c r="CI77" s="1277"/>
      <c r="CJ77" s="1277"/>
      <c r="CK77" s="1277"/>
      <c r="CL77" s="1277"/>
      <c r="CM77" s="1277"/>
      <c r="CN77" s="1277">
        <v>44.9</v>
      </c>
      <c r="CO77" s="1277"/>
      <c r="CP77" s="1277"/>
      <c r="CQ77" s="1277"/>
      <c r="CR77" s="1277"/>
      <c r="CS77" s="1277"/>
      <c r="CT77" s="1277"/>
      <c r="CU77" s="1277"/>
      <c r="CV77" s="1277">
        <v>40.799999999999997</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8.5</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8"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workbookViewId="0">
      <selection activeCell="AU3" sqref="AU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8"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workbookViewId="0">
      <selection activeCell="BE18" sqref="BE1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8"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545</v>
      </c>
      <c r="G2" s="136"/>
      <c r="H2" s="137"/>
    </row>
    <row r="3" spans="1:8">
      <c r="A3" s="133" t="s">
        <v>538</v>
      </c>
      <c r="B3" s="138"/>
      <c r="C3" s="139"/>
      <c r="D3" s="140">
        <v>20856</v>
      </c>
      <c r="E3" s="141"/>
      <c r="F3" s="142">
        <v>53270</v>
      </c>
      <c r="G3" s="143"/>
      <c r="H3" s="144"/>
    </row>
    <row r="4" spans="1:8">
      <c r="A4" s="145"/>
      <c r="B4" s="146"/>
      <c r="C4" s="147"/>
      <c r="D4" s="148">
        <v>16671</v>
      </c>
      <c r="E4" s="149"/>
      <c r="F4" s="150">
        <v>24316</v>
      </c>
      <c r="G4" s="151"/>
      <c r="H4" s="152"/>
    </row>
    <row r="5" spans="1:8">
      <c r="A5" s="133" t="s">
        <v>540</v>
      </c>
      <c r="B5" s="138"/>
      <c r="C5" s="139"/>
      <c r="D5" s="140">
        <v>25519</v>
      </c>
      <c r="E5" s="141"/>
      <c r="F5" s="142">
        <v>53292</v>
      </c>
      <c r="G5" s="143"/>
      <c r="H5" s="144"/>
    </row>
    <row r="6" spans="1:8">
      <c r="A6" s="145"/>
      <c r="B6" s="146"/>
      <c r="C6" s="147"/>
      <c r="D6" s="148">
        <v>15100</v>
      </c>
      <c r="E6" s="149"/>
      <c r="F6" s="150">
        <v>28900</v>
      </c>
      <c r="G6" s="151"/>
      <c r="H6" s="152"/>
    </row>
    <row r="7" spans="1:8">
      <c r="A7" s="133" t="s">
        <v>541</v>
      </c>
      <c r="B7" s="138"/>
      <c r="C7" s="139"/>
      <c r="D7" s="140">
        <v>33581</v>
      </c>
      <c r="E7" s="141"/>
      <c r="F7" s="142">
        <v>77577</v>
      </c>
      <c r="G7" s="143"/>
      <c r="H7" s="144"/>
    </row>
    <row r="8" spans="1:8">
      <c r="A8" s="145"/>
      <c r="B8" s="146"/>
      <c r="C8" s="147"/>
      <c r="D8" s="148">
        <v>30231</v>
      </c>
      <c r="E8" s="149"/>
      <c r="F8" s="150">
        <v>40870</v>
      </c>
      <c r="G8" s="151"/>
      <c r="H8" s="152"/>
    </row>
    <row r="9" spans="1:8">
      <c r="A9" s="133" t="s">
        <v>542</v>
      </c>
      <c r="B9" s="138"/>
      <c r="C9" s="139"/>
      <c r="D9" s="140">
        <v>19814</v>
      </c>
      <c r="E9" s="141"/>
      <c r="F9" s="142">
        <v>115123</v>
      </c>
      <c r="G9" s="143"/>
      <c r="H9" s="144"/>
    </row>
    <row r="10" spans="1:8">
      <c r="A10" s="145"/>
      <c r="B10" s="146"/>
      <c r="C10" s="147"/>
      <c r="D10" s="148">
        <v>13088</v>
      </c>
      <c r="E10" s="149"/>
      <c r="F10" s="150">
        <v>46026</v>
      </c>
      <c r="G10" s="151"/>
      <c r="H10" s="152"/>
    </row>
    <row r="11" spans="1:8">
      <c r="A11" s="133" t="s">
        <v>543</v>
      </c>
      <c r="B11" s="138"/>
      <c r="C11" s="139"/>
      <c r="D11" s="140">
        <v>34242</v>
      </c>
      <c r="E11" s="141"/>
      <c r="F11" s="142">
        <v>98899</v>
      </c>
      <c r="G11" s="143"/>
      <c r="H11" s="144"/>
    </row>
    <row r="12" spans="1:8">
      <c r="A12" s="145"/>
      <c r="B12" s="146"/>
      <c r="C12" s="153"/>
      <c r="D12" s="148">
        <v>21293</v>
      </c>
      <c r="E12" s="149"/>
      <c r="F12" s="150">
        <v>43734</v>
      </c>
      <c r="G12" s="151"/>
      <c r="H12" s="152"/>
    </row>
    <row r="13" spans="1:8">
      <c r="A13" s="133"/>
      <c r="B13" s="138"/>
      <c r="C13" s="154"/>
      <c r="D13" s="155">
        <v>26802</v>
      </c>
      <c r="E13" s="156"/>
      <c r="F13" s="157">
        <v>79632</v>
      </c>
      <c r="G13" s="158"/>
      <c r="H13" s="144"/>
    </row>
    <row r="14" spans="1:8">
      <c r="A14" s="145"/>
      <c r="B14" s="146"/>
      <c r="C14" s="147"/>
      <c r="D14" s="148">
        <v>19277</v>
      </c>
      <c r="E14" s="149"/>
      <c r="F14" s="150">
        <v>36769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8.83</v>
      </c>
      <c r="C19" s="159">
        <f>ROUND(VALUE(SUBSTITUTE(実質収支比率等に係る経年分析!G$48,"▲","-")),2)</f>
        <v>10.16</v>
      </c>
      <c r="D19" s="159">
        <f>ROUND(VALUE(SUBSTITUTE(実質収支比率等に係る経年分析!H$48,"▲","-")),2)</f>
        <v>12.84</v>
      </c>
      <c r="E19" s="159">
        <f>ROUND(VALUE(SUBSTITUTE(実質収支比率等に係る経年分析!I$48,"▲","-")),2)</f>
        <v>11.13</v>
      </c>
      <c r="F19" s="159">
        <f>ROUND(VALUE(SUBSTITUTE(実質収支比率等に係る経年分析!J$48,"▲","-")),2)</f>
        <v>11.95</v>
      </c>
    </row>
    <row r="20" spans="1:11">
      <c r="A20" s="159" t="s">
        <v>49</v>
      </c>
      <c r="B20" s="159">
        <f>ROUND(VALUE(SUBSTITUTE(実質収支比率等に係る経年分析!F$47,"▲","-")),2)</f>
        <v>21.83</v>
      </c>
      <c r="C20" s="159">
        <f>ROUND(VALUE(SUBSTITUTE(実質収支比率等に係る経年分析!G$47,"▲","-")),2)</f>
        <v>25.73</v>
      </c>
      <c r="D20" s="159">
        <f>ROUND(VALUE(SUBSTITUTE(実質収支比率等に係る経年分析!H$47,"▲","-")),2)</f>
        <v>26.76</v>
      </c>
      <c r="E20" s="159">
        <f>ROUND(VALUE(SUBSTITUTE(実質収支比率等に係る経年分析!I$47,"▲","-")),2)</f>
        <v>32.68</v>
      </c>
      <c r="F20" s="159">
        <f>ROUND(VALUE(SUBSTITUTE(実質収支比率等に係る経年分析!J$47,"▲","-")),2)</f>
        <v>22.93</v>
      </c>
    </row>
    <row r="21" spans="1:11">
      <c r="A21" s="159" t="s">
        <v>50</v>
      </c>
      <c r="B21" s="159">
        <f>IF(ISNUMBER(VALUE(SUBSTITUTE(実質収支比率等に係る経年分析!F$49,"▲","-"))),ROUND(VALUE(SUBSTITUTE(実質収支比率等に係る経年分析!F$49,"▲","-")),2),NA())</f>
        <v>5.59</v>
      </c>
      <c r="C21" s="159">
        <f>IF(ISNUMBER(VALUE(SUBSTITUTE(実質収支比率等に係る経年分析!G$49,"▲","-"))),ROUND(VALUE(SUBSTITUTE(実質収支比率等に係る経年分析!G$49,"▲","-")),2),NA())</f>
        <v>4.9400000000000004</v>
      </c>
      <c r="D21" s="159">
        <f>IF(ISNUMBER(VALUE(SUBSTITUTE(実質収支比率等に係る経年分析!H$49,"▲","-"))),ROUND(VALUE(SUBSTITUTE(実質収支比率等に係る経年分析!H$49,"▲","-")),2),NA())</f>
        <v>4.83</v>
      </c>
      <c r="E21" s="159">
        <f>IF(ISNUMBER(VALUE(SUBSTITUTE(実質収支比率等に係る経年分析!I$49,"▲","-"))),ROUND(VALUE(SUBSTITUTE(実質収支比率等に係る経年分析!I$49,"▲","-")),2),NA())</f>
        <v>4.05</v>
      </c>
      <c r="F21" s="159">
        <f>IF(ISNUMBER(VALUE(SUBSTITUTE(実質収支比率等に係る経年分析!J$49,"▲","-"))),ROUND(VALUE(SUBSTITUTE(実質収支比率等に係る経年分析!J$49,"▲","-")),2),NA())</f>
        <v>-8.7899999999999991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公設浄化槽事業特別会計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v>
      </c>
    </row>
    <row r="31" spans="1:11">
      <c r="A31" s="160" t="str">
        <f>IF(連結実質赤字比率に係る赤字・黒字の構成分析!C$39="",NA(),連結実質赤字比率に係る赤字・黒字の構成分析!C$39)</f>
        <v>百穴管理特別会計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0.28999999999999998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0.35</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0.89</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1.1599999999999999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1.27</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4.3899999999999997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6.89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7.69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8.68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11.59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31.49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25.99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25.86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570</v>
      </c>
      <c r="E42" s="161"/>
      <c r="F42" s="161"/>
      <c r="G42" s="161">
        <f>'実質公債費比率（分子）の構造'!L$52</f>
        <v>606</v>
      </c>
      <c r="H42" s="161"/>
      <c r="I42" s="161"/>
      <c r="J42" s="161">
        <f>'実質公債費比率（分子）の構造'!M$52</f>
        <v>596</v>
      </c>
      <c r="K42" s="161"/>
      <c r="L42" s="161"/>
      <c r="M42" s="161">
        <f>'実質公債費比率（分子）の構造'!N$52</f>
        <v>614</v>
      </c>
      <c r="N42" s="161"/>
      <c r="O42" s="161"/>
      <c r="P42" s="161">
        <f>'実質公債費比率（分子）の構造'!O$52</f>
        <v>616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26</v>
      </c>
      <c r="C45" s="161"/>
      <c r="D45" s="161"/>
      <c r="E45" s="161">
        <f>'実質公債費比率（分子）の構造'!L$49</f>
        <v>27</v>
      </c>
      <c r="F45" s="161"/>
      <c r="G45" s="161"/>
      <c r="H45" s="161">
        <f>'実質公債費比率（分子）の構造'!M$49</f>
        <v>24</v>
      </c>
      <c r="I45" s="161"/>
      <c r="J45" s="161"/>
      <c r="K45" s="161">
        <f>'実質公債費比率（分子）の構造'!N$49</f>
        <v>25</v>
      </c>
      <c r="L45" s="161"/>
      <c r="M45" s="161"/>
      <c r="N45" s="161">
        <f>'実質公債費比率（分子）の構造'!O$49</f>
        <v>23</v>
      </c>
      <c r="O45" s="161"/>
      <c r="P45" s="161"/>
    </row>
    <row r="46" spans="1:16">
      <c r="A46" s="161" t="s">
        <v>61</v>
      </c>
      <c r="B46" s="161">
        <f>'実質公債費比率（分子）の構造'!K$48</f>
        <v>268</v>
      </c>
      <c r="C46" s="161"/>
      <c r="D46" s="161"/>
      <c r="E46" s="161">
        <f>'実質公債費比率（分子）の構造'!L$48</f>
        <v>250</v>
      </c>
      <c r="F46" s="161"/>
      <c r="G46" s="161"/>
      <c r="H46" s="161">
        <f>'実質公債費比率（分子）の構造'!M$48</f>
        <v>226</v>
      </c>
      <c r="I46" s="161"/>
      <c r="J46" s="161"/>
      <c r="K46" s="161">
        <f>'実質公債費比率（分子）の構造'!N$48</f>
        <v>243</v>
      </c>
      <c r="L46" s="161"/>
      <c r="M46" s="161"/>
      <c r="N46" s="161">
        <f>'実質公債費比率（分子）の構造'!O$48</f>
        <v>261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573</v>
      </c>
      <c r="C49" s="161"/>
      <c r="D49" s="161"/>
      <c r="E49" s="161">
        <f>'実質公債費比率（分子）の構造'!L$45</f>
        <v>590</v>
      </c>
      <c r="F49" s="161"/>
      <c r="G49" s="161"/>
      <c r="H49" s="161">
        <f>'実質公債費比率（分子）の構造'!M$45</f>
        <v>592</v>
      </c>
      <c r="I49" s="161"/>
      <c r="J49" s="161"/>
      <c r="K49" s="161">
        <f>'実質公債費比率（分子）の構造'!N$45</f>
        <v>596</v>
      </c>
      <c r="L49" s="161"/>
      <c r="M49" s="161"/>
      <c r="N49" s="161">
        <f>'実質公債費比率（分子）の構造'!O$45</f>
        <v>613</v>
      </c>
      <c r="O49" s="161"/>
      <c r="P49" s="161"/>
    </row>
    <row r="50" spans="1:16">
      <c r="A50" s="161" t="s">
        <v>65</v>
      </c>
      <c r="B50" s="161" t="e">
        <f>NA()</f>
        <v>#N/A</v>
      </c>
      <c r="C50" s="161">
        <f>IF(ISNUMBER('実質公債費比率（分子）の構造'!K$53),'実質公債費比率（分子）の構造'!K$53,NA())</f>
        <v>297</v>
      </c>
      <c r="D50" s="161" t="e">
        <f>NA()</f>
        <v>#N/A</v>
      </c>
      <c r="E50" s="161" t="e">
        <f>NA()</f>
        <v>#N/A</v>
      </c>
      <c r="F50" s="161">
        <f>IF(ISNUMBER('実質公債費比率（分子）の構造'!L$53),'実質公債費比率（分子）の構造'!L$53,NA())</f>
        <v>261</v>
      </c>
      <c r="G50" s="161" t="e">
        <f>NA()</f>
        <v>#N/A</v>
      </c>
      <c r="H50" s="161" t="e">
        <f>NA()</f>
        <v>#N/A</v>
      </c>
      <c r="I50" s="161">
        <f>IF(ISNUMBER('実質公債費比率（分子）の構造'!M$53),'実質公債費比率（分子）の構造'!M$53,NA())</f>
        <v>246</v>
      </c>
      <c r="J50" s="161" t="e">
        <f>NA()</f>
        <v>#N/A</v>
      </c>
      <c r="K50" s="161" t="e">
        <f>NA()</f>
        <v>#N/A</v>
      </c>
      <c r="L50" s="161">
        <f>IF(ISNUMBER('実質公債費比率（分子）の構造'!N$53),'実質公債費比率（分子）の構造'!N$53,NA())</f>
        <v>250</v>
      </c>
      <c r="M50" s="161" t="e">
        <f>NA()</f>
        <v>#N/A</v>
      </c>
      <c r="N50" s="161" t="e">
        <f>NA()</f>
        <v>#N/A</v>
      </c>
      <c r="O50" s="161">
        <f>IF(ISNUMBER('実質公債費比率（分子）の構造'!O$53),'実質公債費比率（分子）の構造'!O$53,NA())</f>
        <v>281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7258</v>
      </c>
      <c r="E56" s="160"/>
      <c r="F56" s="160"/>
      <c r="G56" s="160">
        <f>'将来負担比率（分子）の構造'!J$52</f>
        <v>7269</v>
      </c>
      <c r="H56" s="160"/>
      <c r="I56" s="160"/>
      <c r="J56" s="160">
        <f>'将来負担比率（分子）の構造'!K$52</f>
        <v>7304</v>
      </c>
      <c r="K56" s="160"/>
      <c r="L56" s="160"/>
      <c r="M56" s="160">
        <f>'将来負担比率（分子）の構造'!L$52</f>
        <v>7131</v>
      </c>
      <c r="N56" s="160"/>
      <c r="O56" s="160"/>
      <c r="P56" s="160">
        <f>'将来負担比率（分子）の構造'!M$52</f>
        <v>6924</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1590</v>
      </c>
      <c r="E58" s="160"/>
      <c r="F58" s="160"/>
      <c r="G58" s="160">
        <f>'将来負担比率（分子）の構造'!J$50</f>
        <v>1648</v>
      </c>
      <c r="H58" s="160"/>
      <c r="I58" s="160"/>
      <c r="J58" s="160">
        <f>'将来負担比率（分子）の構造'!K$50</f>
        <v>1753</v>
      </c>
      <c r="K58" s="160"/>
      <c r="L58" s="160"/>
      <c r="M58" s="160">
        <f>'将来負担比率（分子）の構造'!L$50</f>
        <v>2169</v>
      </c>
      <c r="N58" s="160"/>
      <c r="O58" s="160"/>
      <c r="P58" s="160">
        <f>'将来負担比率（分子）の構造'!M$50</f>
        <v>2150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1425</v>
      </c>
      <c r="C62" s="160"/>
      <c r="D62" s="160"/>
      <c r="E62" s="160">
        <f>'将来負担比率（分子）の構造'!J$45</f>
        <v>1335</v>
      </c>
      <c r="F62" s="160"/>
      <c r="G62" s="160"/>
      <c r="H62" s="160">
        <f>'将来負担比率（分子）の構造'!K$45</f>
        <v>1276</v>
      </c>
      <c r="I62" s="160"/>
      <c r="J62" s="160"/>
      <c r="K62" s="160">
        <f>'将来負担比率（分子）の構造'!L$45</f>
        <v>1269</v>
      </c>
      <c r="L62" s="160"/>
      <c r="M62" s="160"/>
      <c r="N62" s="160">
        <f>'将来負担比率（分子）の構造'!M$45</f>
        <v>1208</v>
      </c>
      <c r="O62" s="160"/>
      <c r="P62" s="160"/>
    </row>
    <row r="63" spans="1:16">
      <c r="A63" s="160" t="s">
        <v>28</v>
      </c>
      <c r="B63" s="160">
        <f>'将来負担比率（分子）の構造'!I$44</f>
        <v>165</v>
      </c>
      <c r="C63" s="160"/>
      <c r="D63" s="160"/>
      <c r="E63" s="160">
        <f>'将来負担比率（分子）の構造'!J$44</f>
        <v>191</v>
      </c>
      <c r="F63" s="160"/>
      <c r="G63" s="160"/>
      <c r="H63" s="160">
        <f>'将来負担比率（分子）の構造'!K$44</f>
        <v>191</v>
      </c>
      <c r="I63" s="160"/>
      <c r="J63" s="160"/>
      <c r="K63" s="160">
        <f>'将来負担比率（分子）の構造'!L$44</f>
        <v>182</v>
      </c>
      <c r="L63" s="160"/>
      <c r="M63" s="160"/>
      <c r="N63" s="160">
        <f>'将来負担比率（分子）の構造'!M$44</f>
        <v>174</v>
      </c>
      <c r="O63" s="160"/>
      <c r="P63" s="160"/>
    </row>
    <row r="64" spans="1:16">
      <c r="A64" s="160" t="s">
        <v>27</v>
      </c>
      <c r="B64" s="160">
        <f>'将来負担比率（分子）の構造'!I$43</f>
        <v>3680</v>
      </c>
      <c r="C64" s="160"/>
      <c r="D64" s="160"/>
      <c r="E64" s="160">
        <f>'将来負担比率（分子）の構造'!J$43</f>
        <v>3398</v>
      </c>
      <c r="F64" s="160"/>
      <c r="G64" s="160"/>
      <c r="H64" s="160">
        <f>'将来負担比率（分子）の構造'!K$43</f>
        <v>3100</v>
      </c>
      <c r="I64" s="160"/>
      <c r="J64" s="160"/>
      <c r="K64" s="160">
        <f>'将来負担比率（分子）の構造'!L$43</f>
        <v>2818</v>
      </c>
      <c r="L64" s="160"/>
      <c r="M64" s="160"/>
      <c r="N64" s="160">
        <f>'将来負担比率（分子）の構造'!M$43</f>
        <v>2889</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6269</v>
      </c>
      <c r="C66" s="160"/>
      <c r="D66" s="160"/>
      <c r="E66" s="160">
        <f>'将来負担比率（分子）の構造'!J$41</f>
        <v>6274</v>
      </c>
      <c r="F66" s="160"/>
      <c r="G66" s="160"/>
      <c r="H66" s="160">
        <f>'将来負担比率（分子）の構造'!K$41</f>
        <v>6305</v>
      </c>
      <c r="I66" s="160"/>
      <c r="J66" s="160"/>
      <c r="K66" s="160">
        <f>'将来負担比率（分子）の構造'!L$41</f>
        <v>6048</v>
      </c>
      <c r="L66" s="160"/>
      <c r="M66" s="160"/>
      <c r="N66" s="160">
        <f>'将来負担比率（分子）の構造'!M$41</f>
        <v>5796</v>
      </c>
      <c r="O66" s="160"/>
      <c r="P66" s="160"/>
    </row>
    <row r="67" spans="1:16">
      <c r="A67" s="160" t="s">
        <v>69</v>
      </c>
      <c r="B67" s="160" t="e">
        <f>NA()</f>
        <v>#N/A</v>
      </c>
      <c r="C67" s="160">
        <f>IF(ISNUMBER('将来負担比率（分子）の構造'!I$53), IF('将来負担比率（分子）の構造'!I$53 &lt; 0, 0, '将来負担比率（分子）の構造'!I$53), NA())</f>
        <v>2692</v>
      </c>
      <c r="D67" s="160" t="e">
        <f>NA()</f>
        <v>#N/A</v>
      </c>
      <c r="E67" s="160" t="e">
        <f>NA()</f>
        <v>#N/A</v>
      </c>
      <c r="F67" s="160">
        <f>IF(ISNUMBER('将来負担比率（分子）の構造'!J$53), IF('将来負担比率（分子）の構造'!J$53 &lt; 0, 0, '将来負担比率（分子）の構造'!J$53), NA())</f>
        <v>2280</v>
      </c>
      <c r="G67" s="160" t="e">
        <f>NA()</f>
        <v>#N/A</v>
      </c>
      <c r="H67" s="160" t="e">
        <f>NA()</f>
        <v>#N/A</v>
      </c>
      <c r="I67" s="160">
        <f>IF(ISNUMBER('将来負担比率（分子）の構造'!K$53), IF('将来負担比率（分子）の構造'!K$53 &lt; 0, 0, '将来負担比率（分子）の構造'!K$53), NA())</f>
        <v>1814</v>
      </c>
      <c r="J67" s="160" t="e">
        <f>NA()</f>
        <v>#N/A</v>
      </c>
      <c r="K67" s="160" t="e">
        <f>NA()</f>
        <v>#N/A</v>
      </c>
      <c r="L67" s="160">
        <f>IF(ISNUMBER('将来負担比率（分子）の構造'!L$53), IF('将来負担比率（分子）の構造'!L$53 &lt; 0, 0, '将来負担比率（分子）の構造'!L$53), NA())</f>
        <v>1017</v>
      </c>
      <c r="M67" s="160" t="e">
        <f>NA()</f>
        <v>#N/A</v>
      </c>
      <c r="N67" s="160" t="e">
        <f>NA()</f>
        <v>#N/A</v>
      </c>
      <c r="O67" s="160">
        <f>IF(ISNUMBER('将来負担比率（分子）の構造'!M$53), IF('将来負担比率（分子）の構造'!M$53 &lt; 0, 0, '将来負担比率（分子）の構造'!M$53), NA())</f>
        <v>992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1264</v>
      </c>
      <c r="C72" s="164">
        <f>基金残高に係る経年分析!G55</f>
        <v>1537</v>
      </c>
      <c r="D72" s="164">
        <f>基金残高に係る経年分析!H55</f>
        <v>1082</v>
      </c>
    </row>
    <row r="73" spans="1:16">
      <c r="A73" s="163" t="s">
        <v>72</v>
      </c>
      <c r="B73" s="164">
        <f>基金残高に係る経年分析!F56</f>
        <v>208</v>
      </c>
      <c r="C73" s="164">
        <f>基金残高に係る経年分析!G56</f>
        <v>208</v>
      </c>
      <c r="D73" s="164">
        <f>基金残高に係る経年分析!H56</f>
        <v>208</v>
      </c>
    </row>
    <row r="74" spans="1:16">
      <c r="A74" s="163" t="s">
        <v>73</v>
      </c>
      <c r="B74" s="164">
        <f>基金残高に係る経年分析!F57</f>
        <v>47</v>
      </c>
      <c r="C74" s="164">
        <f>基金残高に係る経年分析!G57</f>
        <v>53</v>
      </c>
      <c r="D74" s="164">
        <f>基金残高に係る経年分析!H57</f>
        <v>458</v>
      </c>
    </row>
  </sheetData>
  <sheetProtection algorithmName="SHA-512" hashValue="U1d4VjiqOZuYoHVbvS1aZ9lUaJo3mtbwV4D/tGONBkbo1owMnWPH6iB/ijD4qoY3+E1Lqpj/h9+mKL9otqlnzQ==" saltValue="mHXCRiQfZ9tkclGMZMJ1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224</v>
      </c>
      <c r="C5" s="741"/>
      <c r="D5" s="741"/>
      <c r="E5" s="741"/>
      <c r="F5" s="741"/>
      <c r="G5" s="741"/>
      <c r="H5" s="741"/>
      <c r="I5" s="741"/>
      <c r="J5" s="741"/>
      <c r="K5" s="741"/>
      <c r="L5" s="741"/>
      <c r="M5" s="741"/>
      <c r="N5" s="741"/>
      <c r="O5" s="741"/>
      <c r="P5" s="741"/>
      <c r="Q5" s="742"/>
      <c r="R5" s="706">
        <v>2891890</v>
      </c>
      <c r="S5" s="707"/>
      <c r="T5" s="707"/>
      <c r="U5" s="707"/>
      <c r="V5" s="707"/>
      <c r="W5" s="707"/>
      <c r="X5" s="707"/>
      <c r="Y5" s="753"/>
      <c r="Z5" s="771">
        <v>39.5</v>
      </c>
      <c r="AA5" s="771"/>
      <c r="AB5" s="771"/>
      <c r="AC5" s="771"/>
      <c r="AD5" s="772">
        <v>2891890</v>
      </c>
      <c r="AE5" s="772"/>
      <c r="AF5" s="772"/>
      <c r="AG5" s="772"/>
      <c r="AH5" s="772"/>
      <c r="AI5" s="772"/>
      <c r="AJ5" s="772"/>
      <c r="AK5" s="772"/>
      <c r="AL5" s="754">
        <v>63.7</v>
      </c>
      <c r="AM5" s="723"/>
      <c r="AN5" s="723"/>
      <c r="AO5" s="755"/>
      <c r="AP5" s="740" t="s">
        <v>225</v>
      </c>
      <c r="AQ5" s="741"/>
      <c r="AR5" s="741"/>
      <c r="AS5" s="741"/>
      <c r="AT5" s="741"/>
      <c r="AU5" s="741"/>
      <c r="AV5" s="741"/>
      <c r="AW5" s="741"/>
      <c r="AX5" s="741"/>
      <c r="AY5" s="741"/>
      <c r="AZ5" s="741"/>
      <c r="BA5" s="741"/>
      <c r="BB5" s="741"/>
      <c r="BC5" s="741"/>
      <c r="BD5" s="741"/>
      <c r="BE5" s="741"/>
      <c r="BF5" s="742"/>
      <c r="BG5" s="641">
        <v>2891890</v>
      </c>
      <c r="BH5" s="644"/>
      <c r="BI5" s="644"/>
      <c r="BJ5" s="644"/>
      <c r="BK5" s="644"/>
      <c r="BL5" s="644"/>
      <c r="BM5" s="644"/>
      <c r="BN5" s="645"/>
      <c r="BO5" s="703">
        <v>100</v>
      </c>
      <c r="BP5" s="703"/>
      <c r="BQ5" s="703"/>
      <c r="BR5" s="703"/>
      <c r="BS5" s="704" t="s">
        <v>133</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c r="B6" s="638" t="s">
        <v>229</v>
      </c>
      <c r="C6" s="639"/>
      <c r="D6" s="639"/>
      <c r="E6" s="639"/>
      <c r="F6" s="639"/>
      <c r="G6" s="639"/>
      <c r="H6" s="639"/>
      <c r="I6" s="639"/>
      <c r="J6" s="639"/>
      <c r="K6" s="639"/>
      <c r="L6" s="639"/>
      <c r="M6" s="639"/>
      <c r="N6" s="639"/>
      <c r="O6" s="639"/>
      <c r="P6" s="639"/>
      <c r="Q6" s="640"/>
      <c r="R6" s="641">
        <v>102218</v>
      </c>
      <c r="S6" s="644"/>
      <c r="T6" s="644"/>
      <c r="U6" s="644"/>
      <c r="V6" s="644"/>
      <c r="W6" s="644"/>
      <c r="X6" s="644"/>
      <c r="Y6" s="645"/>
      <c r="Z6" s="703">
        <v>1.4</v>
      </c>
      <c r="AA6" s="703"/>
      <c r="AB6" s="703"/>
      <c r="AC6" s="703"/>
      <c r="AD6" s="704">
        <v>102218</v>
      </c>
      <c r="AE6" s="704"/>
      <c r="AF6" s="704"/>
      <c r="AG6" s="704"/>
      <c r="AH6" s="704"/>
      <c r="AI6" s="704"/>
      <c r="AJ6" s="704"/>
      <c r="AK6" s="704"/>
      <c r="AL6" s="646">
        <v>2.2999999999999998</v>
      </c>
      <c r="AM6" s="647"/>
      <c r="AN6" s="647"/>
      <c r="AO6" s="705"/>
      <c r="AP6" s="638" t="s">
        <v>230</v>
      </c>
      <c r="AQ6" s="639"/>
      <c r="AR6" s="639"/>
      <c r="AS6" s="639"/>
      <c r="AT6" s="639"/>
      <c r="AU6" s="639"/>
      <c r="AV6" s="639"/>
      <c r="AW6" s="639"/>
      <c r="AX6" s="639"/>
      <c r="AY6" s="639"/>
      <c r="AZ6" s="639"/>
      <c r="BA6" s="639"/>
      <c r="BB6" s="639"/>
      <c r="BC6" s="639"/>
      <c r="BD6" s="639"/>
      <c r="BE6" s="639"/>
      <c r="BF6" s="640"/>
      <c r="BG6" s="641">
        <v>2891890</v>
      </c>
      <c r="BH6" s="644"/>
      <c r="BI6" s="644"/>
      <c r="BJ6" s="644"/>
      <c r="BK6" s="644"/>
      <c r="BL6" s="644"/>
      <c r="BM6" s="644"/>
      <c r="BN6" s="645"/>
      <c r="BO6" s="703">
        <v>100</v>
      </c>
      <c r="BP6" s="703"/>
      <c r="BQ6" s="703"/>
      <c r="BR6" s="703"/>
      <c r="BS6" s="704" t="s">
        <v>231</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98530</v>
      </c>
      <c r="CS6" s="644"/>
      <c r="CT6" s="644"/>
      <c r="CU6" s="644"/>
      <c r="CV6" s="644"/>
      <c r="CW6" s="644"/>
      <c r="CX6" s="644"/>
      <c r="CY6" s="645"/>
      <c r="CZ6" s="754">
        <v>1.5</v>
      </c>
      <c r="DA6" s="723"/>
      <c r="DB6" s="723"/>
      <c r="DC6" s="757"/>
      <c r="DD6" s="649" t="s">
        <v>231</v>
      </c>
      <c r="DE6" s="644"/>
      <c r="DF6" s="644"/>
      <c r="DG6" s="644"/>
      <c r="DH6" s="644"/>
      <c r="DI6" s="644"/>
      <c r="DJ6" s="644"/>
      <c r="DK6" s="644"/>
      <c r="DL6" s="644"/>
      <c r="DM6" s="644"/>
      <c r="DN6" s="644"/>
      <c r="DO6" s="644"/>
      <c r="DP6" s="645"/>
      <c r="DQ6" s="649">
        <v>98530</v>
      </c>
      <c r="DR6" s="644"/>
      <c r="DS6" s="644"/>
      <c r="DT6" s="644"/>
      <c r="DU6" s="644"/>
      <c r="DV6" s="644"/>
      <c r="DW6" s="644"/>
      <c r="DX6" s="644"/>
      <c r="DY6" s="644"/>
      <c r="DZ6" s="644"/>
      <c r="EA6" s="644"/>
      <c r="EB6" s="644"/>
      <c r="EC6" s="684"/>
    </row>
    <row r="7" spans="2:143" ht="11.25" customHeight="1">
      <c r="B7" s="638" t="s">
        <v>233</v>
      </c>
      <c r="C7" s="639"/>
      <c r="D7" s="639"/>
      <c r="E7" s="639"/>
      <c r="F7" s="639"/>
      <c r="G7" s="639"/>
      <c r="H7" s="639"/>
      <c r="I7" s="639"/>
      <c r="J7" s="639"/>
      <c r="K7" s="639"/>
      <c r="L7" s="639"/>
      <c r="M7" s="639"/>
      <c r="N7" s="639"/>
      <c r="O7" s="639"/>
      <c r="P7" s="639"/>
      <c r="Q7" s="640"/>
      <c r="R7" s="641">
        <v>3422</v>
      </c>
      <c r="S7" s="644"/>
      <c r="T7" s="644"/>
      <c r="U7" s="644"/>
      <c r="V7" s="644"/>
      <c r="W7" s="644"/>
      <c r="X7" s="644"/>
      <c r="Y7" s="645"/>
      <c r="Z7" s="703">
        <v>0</v>
      </c>
      <c r="AA7" s="703"/>
      <c r="AB7" s="703"/>
      <c r="AC7" s="703"/>
      <c r="AD7" s="704">
        <v>3422</v>
      </c>
      <c r="AE7" s="704"/>
      <c r="AF7" s="704"/>
      <c r="AG7" s="704"/>
      <c r="AH7" s="704"/>
      <c r="AI7" s="704"/>
      <c r="AJ7" s="704"/>
      <c r="AK7" s="704"/>
      <c r="AL7" s="646">
        <v>0.1</v>
      </c>
      <c r="AM7" s="647"/>
      <c r="AN7" s="647"/>
      <c r="AO7" s="705"/>
      <c r="AP7" s="638" t="s">
        <v>234</v>
      </c>
      <c r="AQ7" s="639"/>
      <c r="AR7" s="639"/>
      <c r="AS7" s="639"/>
      <c r="AT7" s="639"/>
      <c r="AU7" s="639"/>
      <c r="AV7" s="639"/>
      <c r="AW7" s="639"/>
      <c r="AX7" s="639"/>
      <c r="AY7" s="639"/>
      <c r="AZ7" s="639"/>
      <c r="BA7" s="639"/>
      <c r="BB7" s="639"/>
      <c r="BC7" s="639"/>
      <c r="BD7" s="639"/>
      <c r="BE7" s="639"/>
      <c r="BF7" s="640"/>
      <c r="BG7" s="641">
        <v>1191692</v>
      </c>
      <c r="BH7" s="644"/>
      <c r="BI7" s="644"/>
      <c r="BJ7" s="644"/>
      <c r="BK7" s="644"/>
      <c r="BL7" s="644"/>
      <c r="BM7" s="644"/>
      <c r="BN7" s="645"/>
      <c r="BO7" s="703">
        <v>41.2</v>
      </c>
      <c r="BP7" s="703"/>
      <c r="BQ7" s="703"/>
      <c r="BR7" s="703"/>
      <c r="BS7" s="704" t="s">
        <v>133</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1293610</v>
      </c>
      <c r="CS7" s="644"/>
      <c r="CT7" s="644"/>
      <c r="CU7" s="644"/>
      <c r="CV7" s="644"/>
      <c r="CW7" s="644"/>
      <c r="CX7" s="644"/>
      <c r="CY7" s="645"/>
      <c r="CZ7" s="703">
        <v>19.2</v>
      </c>
      <c r="DA7" s="703"/>
      <c r="DB7" s="703"/>
      <c r="DC7" s="703"/>
      <c r="DD7" s="649">
        <v>31837</v>
      </c>
      <c r="DE7" s="644"/>
      <c r="DF7" s="644"/>
      <c r="DG7" s="644"/>
      <c r="DH7" s="644"/>
      <c r="DI7" s="644"/>
      <c r="DJ7" s="644"/>
      <c r="DK7" s="644"/>
      <c r="DL7" s="644"/>
      <c r="DM7" s="644"/>
      <c r="DN7" s="644"/>
      <c r="DO7" s="644"/>
      <c r="DP7" s="645"/>
      <c r="DQ7" s="649">
        <v>1205908</v>
      </c>
      <c r="DR7" s="644"/>
      <c r="DS7" s="644"/>
      <c r="DT7" s="644"/>
      <c r="DU7" s="644"/>
      <c r="DV7" s="644"/>
      <c r="DW7" s="644"/>
      <c r="DX7" s="644"/>
      <c r="DY7" s="644"/>
      <c r="DZ7" s="644"/>
      <c r="EA7" s="644"/>
      <c r="EB7" s="644"/>
      <c r="EC7" s="684"/>
    </row>
    <row r="8" spans="2:143" ht="11.25" customHeight="1">
      <c r="B8" s="638" t="s">
        <v>236</v>
      </c>
      <c r="C8" s="639"/>
      <c r="D8" s="639"/>
      <c r="E8" s="639"/>
      <c r="F8" s="639"/>
      <c r="G8" s="639"/>
      <c r="H8" s="639"/>
      <c r="I8" s="639"/>
      <c r="J8" s="639"/>
      <c r="K8" s="639"/>
      <c r="L8" s="639"/>
      <c r="M8" s="639"/>
      <c r="N8" s="639"/>
      <c r="O8" s="639"/>
      <c r="P8" s="639"/>
      <c r="Q8" s="640"/>
      <c r="R8" s="641">
        <v>11716</v>
      </c>
      <c r="S8" s="644"/>
      <c r="T8" s="644"/>
      <c r="U8" s="644"/>
      <c r="V8" s="644"/>
      <c r="W8" s="644"/>
      <c r="X8" s="644"/>
      <c r="Y8" s="645"/>
      <c r="Z8" s="703">
        <v>0.2</v>
      </c>
      <c r="AA8" s="703"/>
      <c r="AB8" s="703"/>
      <c r="AC8" s="703"/>
      <c r="AD8" s="704">
        <v>11716</v>
      </c>
      <c r="AE8" s="704"/>
      <c r="AF8" s="704"/>
      <c r="AG8" s="704"/>
      <c r="AH8" s="704"/>
      <c r="AI8" s="704"/>
      <c r="AJ8" s="704"/>
      <c r="AK8" s="704"/>
      <c r="AL8" s="646">
        <v>0.3</v>
      </c>
      <c r="AM8" s="647"/>
      <c r="AN8" s="647"/>
      <c r="AO8" s="705"/>
      <c r="AP8" s="638" t="s">
        <v>237</v>
      </c>
      <c r="AQ8" s="639"/>
      <c r="AR8" s="639"/>
      <c r="AS8" s="639"/>
      <c r="AT8" s="639"/>
      <c r="AU8" s="639"/>
      <c r="AV8" s="639"/>
      <c r="AW8" s="639"/>
      <c r="AX8" s="639"/>
      <c r="AY8" s="639"/>
      <c r="AZ8" s="639"/>
      <c r="BA8" s="639"/>
      <c r="BB8" s="639"/>
      <c r="BC8" s="639"/>
      <c r="BD8" s="639"/>
      <c r="BE8" s="639"/>
      <c r="BF8" s="640"/>
      <c r="BG8" s="641">
        <v>35668</v>
      </c>
      <c r="BH8" s="644"/>
      <c r="BI8" s="644"/>
      <c r="BJ8" s="644"/>
      <c r="BK8" s="644"/>
      <c r="BL8" s="644"/>
      <c r="BM8" s="644"/>
      <c r="BN8" s="645"/>
      <c r="BO8" s="703">
        <v>1.2</v>
      </c>
      <c r="BP8" s="703"/>
      <c r="BQ8" s="703"/>
      <c r="BR8" s="703"/>
      <c r="BS8" s="649" t="s">
        <v>133</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1901572</v>
      </c>
      <c r="CS8" s="644"/>
      <c r="CT8" s="644"/>
      <c r="CU8" s="644"/>
      <c r="CV8" s="644"/>
      <c r="CW8" s="644"/>
      <c r="CX8" s="644"/>
      <c r="CY8" s="645"/>
      <c r="CZ8" s="703">
        <v>28.2</v>
      </c>
      <c r="DA8" s="703"/>
      <c r="DB8" s="703"/>
      <c r="DC8" s="703"/>
      <c r="DD8" s="649">
        <v>39</v>
      </c>
      <c r="DE8" s="644"/>
      <c r="DF8" s="644"/>
      <c r="DG8" s="644"/>
      <c r="DH8" s="644"/>
      <c r="DI8" s="644"/>
      <c r="DJ8" s="644"/>
      <c r="DK8" s="644"/>
      <c r="DL8" s="644"/>
      <c r="DM8" s="644"/>
      <c r="DN8" s="644"/>
      <c r="DO8" s="644"/>
      <c r="DP8" s="645"/>
      <c r="DQ8" s="649">
        <v>1096288</v>
      </c>
      <c r="DR8" s="644"/>
      <c r="DS8" s="644"/>
      <c r="DT8" s="644"/>
      <c r="DU8" s="644"/>
      <c r="DV8" s="644"/>
      <c r="DW8" s="644"/>
      <c r="DX8" s="644"/>
      <c r="DY8" s="644"/>
      <c r="DZ8" s="644"/>
      <c r="EA8" s="644"/>
      <c r="EB8" s="644"/>
      <c r="EC8" s="684"/>
    </row>
    <row r="9" spans="2:143" ht="11.25" customHeight="1">
      <c r="B9" s="638" t="s">
        <v>239</v>
      </c>
      <c r="C9" s="639"/>
      <c r="D9" s="639"/>
      <c r="E9" s="639"/>
      <c r="F9" s="639"/>
      <c r="G9" s="639"/>
      <c r="H9" s="639"/>
      <c r="I9" s="639"/>
      <c r="J9" s="639"/>
      <c r="K9" s="639"/>
      <c r="L9" s="639"/>
      <c r="M9" s="639"/>
      <c r="N9" s="639"/>
      <c r="O9" s="639"/>
      <c r="P9" s="639"/>
      <c r="Q9" s="640"/>
      <c r="R9" s="641">
        <v>12754</v>
      </c>
      <c r="S9" s="644"/>
      <c r="T9" s="644"/>
      <c r="U9" s="644"/>
      <c r="V9" s="644"/>
      <c r="W9" s="644"/>
      <c r="X9" s="644"/>
      <c r="Y9" s="645"/>
      <c r="Z9" s="703">
        <v>0.2</v>
      </c>
      <c r="AA9" s="703"/>
      <c r="AB9" s="703"/>
      <c r="AC9" s="703"/>
      <c r="AD9" s="704">
        <v>12754</v>
      </c>
      <c r="AE9" s="704"/>
      <c r="AF9" s="704"/>
      <c r="AG9" s="704"/>
      <c r="AH9" s="704"/>
      <c r="AI9" s="704"/>
      <c r="AJ9" s="704"/>
      <c r="AK9" s="704"/>
      <c r="AL9" s="646">
        <v>0.3</v>
      </c>
      <c r="AM9" s="647"/>
      <c r="AN9" s="647"/>
      <c r="AO9" s="705"/>
      <c r="AP9" s="638" t="s">
        <v>240</v>
      </c>
      <c r="AQ9" s="639"/>
      <c r="AR9" s="639"/>
      <c r="AS9" s="639"/>
      <c r="AT9" s="639"/>
      <c r="AU9" s="639"/>
      <c r="AV9" s="639"/>
      <c r="AW9" s="639"/>
      <c r="AX9" s="639"/>
      <c r="AY9" s="639"/>
      <c r="AZ9" s="639"/>
      <c r="BA9" s="639"/>
      <c r="BB9" s="639"/>
      <c r="BC9" s="639"/>
      <c r="BD9" s="639"/>
      <c r="BE9" s="639"/>
      <c r="BF9" s="640"/>
      <c r="BG9" s="641">
        <v>913443</v>
      </c>
      <c r="BH9" s="644"/>
      <c r="BI9" s="644"/>
      <c r="BJ9" s="644"/>
      <c r="BK9" s="644"/>
      <c r="BL9" s="644"/>
      <c r="BM9" s="644"/>
      <c r="BN9" s="645"/>
      <c r="BO9" s="703">
        <v>31.6</v>
      </c>
      <c r="BP9" s="703"/>
      <c r="BQ9" s="703"/>
      <c r="BR9" s="703"/>
      <c r="BS9" s="649" t="s">
        <v>133</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471570</v>
      </c>
      <c r="CS9" s="644"/>
      <c r="CT9" s="644"/>
      <c r="CU9" s="644"/>
      <c r="CV9" s="644"/>
      <c r="CW9" s="644"/>
      <c r="CX9" s="644"/>
      <c r="CY9" s="645"/>
      <c r="CZ9" s="703">
        <v>7</v>
      </c>
      <c r="DA9" s="703"/>
      <c r="DB9" s="703"/>
      <c r="DC9" s="703"/>
      <c r="DD9" s="649">
        <v>4714</v>
      </c>
      <c r="DE9" s="644"/>
      <c r="DF9" s="644"/>
      <c r="DG9" s="644"/>
      <c r="DH9" s="644"/>
      <c r="DI9" s="644"/>
      <c r="DJ9" s="644"/>
      <c r="DK9" s="644"/>
      <c r="DL9" s="644"/>
      <c r="DM9" s="644"/>
      <c r="DN9" s="644"/>
      <c r="DO9" s="644"/>
      <c r="DP9" s="645"/>
      <c r="DQ9" s="649">
        <v>432986</v>
      </c>
      <c r="DR9" s="644"/>
      <c r="DS9" s="644"/>
      <c r="DT9" s="644"/>
      <c r="DU9" s="644"/>
      <c r="DV9" s="644"/>
      <c r="DW9" s="644"/>
      <c r="DX9" s="644"/>
      <c r="DY9" s="644"/>
      <c r="DZ9" s="644"/>
      <c r="EA9" s="644"/>
      <c r="EB9" s="644"/>
      <c r="EC9" s="684"/>
    </row>
    <row r="10" spans="2:143" ht="11.25" customHeight="1">
      <c r="B10" s="638" t="s">
        <v>242</v>
      </c>
      <c r="C10" s="639"/>
      <c r="D10" s="639"/>
      <c r="E10" s="639"/>
      <c r="F10" s="639"/>
      <c r="G10" s="639"/>
      <c r="H10" s="639"/>
      <c r="I10" s="639"/>
      <c r="J10" s="639"/>
      <c r="K10" s="639"/>
      <c r="L10" s="639"/>
      <c r="M10" s="639"/>
      <c r="N10" s="639"/>
      <c r="O10" s="639"/>
      <c r="P10" s="639"/>
      <c r="Q10" s="640"/>
      <c r="R10" s="641" t="s">
        <v>133</v>
      </c>
      <c r="S10" s="644"/>
      <c r="T10" s="644"/>
      <c r="U10" s="644"/>
      <c r="V10" s="644"/>
      <c r="W10" s="644"/>
      <c r="X10" s="644"/>
      <c r="Y10" s="645"/>
      <c r="Z10" s="703" t="s">
        <v>133</v>
      </c>
      <c r="AA10" s="703"/>
      <c r="AB10" s="703"/>
      <c r="AC10" s="703"/>
      <c r="AD10" s="704" t="s">
        <v>231</v>
      </c>
      <c r="AE10" s="704"/>
      <c r="AF10" s="704"/>
      <c r="AG10" s="704"/>
      <c r="AH10" s="704"/>
      <c r="AI10" s="704"/>
      <c r="AJ10" s="704"/>
      <c r="AK10" s="704"/>
      <c r="AL10" s="646" t="s">
        <v>133</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63304</v>
      </c>
      <c r="BH10" s="644"/>
      <c r="BI10" s="644"/>
      <c r="BJ10" s="644"/>
      <c r="BK10" s="644"/>
      <c r="BL10" s="644"/>
      <c r="BM10" s="644"/>
      <c r="BN10" s="645"/>
      <c r="BO10" s="703">
        <v>2.2000000000000002</v>
      </c>
      <c r="BP10" s="703"/>
      <c r="BQ10" s="703"/>
      <c r="BR10" s="703"/>
      <c r="BS10" s="649" t="s">
        <v>133</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2600</v>
      </c>
      <c r="CS10" s="644"/>
      <c r="CT10" s="644"/>
      <c r="CU10" s="644"/>
      <c r="CV10" s="644"/>
      <c r="CW10" s="644"/>
      <c r="CX10" s="644"/>
      <c r="CY10" s="645"/>
      <c r="CZ10" s="703">
        <v>0</v>
      </c>
      <c r="DA10" s="703"/>
      <c r="DB10" s="703"/>
      <c r="DC10" s="703"/>
      <c r="DD10" s="649" t="s">
        <v>231</v>
      </c>
      <c r="DE10" s="644"/>
      <c r="DF10" s="644"/>
      <c r="DG10" s="644"/>
      <c r="DH10" s="644"/>
      <c r="DI10" s="644"/>
      <c r="DJ10" s="644"/>
      <c r="DK10" s="644"/>
      <c r="DL10" s="644"/>
      <c r="DM10" s="644"/>
      <c r="DN10" s="644"/>
      <c r="DO10" s="644"/>
      <c r="DP10" s="645"/>
      <c r="DQ10" s="649">
        <v>2451</v>
      </c>
      <c r="DR10" s="644"/>
      <c r="DS10" s="644"/>
      <c r="DT10" s="644"/>
      <c r="DU10" s="644"/>
      <c r="DV10" s="644"/>
      <c r="DW10" s="644"/>
      <c r="DX10" s="644"/>
      <c r="DY10" s="644"/>
      <c r="DZ10" s="644"/>
      <c r="EA10" s="644"/>
      <c r="EB10" s="644"/>
      <c r="EC10" s="684"/>
    </row>
    <row r="11" spans="2:143" ht="11.25" customHeight="1">
      <c r="B11" s="638" t="s">
        <v>245</v>
      </c>
      <c r="C11" s="639"/>
      <c r="D11" s="639"/>
      <c r="E11" s="639"/>
      <c r="F11" s="639"/>
      <c r="G11" s="639"/>
      <c r="H11" s="639"/>
      <c r="I11" s="639"/>
      <c r="J11" s="639"/>
      <c r="K11" s="639"/>
      <c r="L11" s="639"/>
      <c r="M11" s="639"/>
      <c r="N11" s="639"/>
      <c r="O11" s="639"/>
      <c r="P11" s="639"/>
      <c r="Q11" s="640"/>
      <c r="R11" s="641" t="s">
        <v>133</v>
      </c>
      <c r="S11" s="644"/>
      <c r="T11" s="644"/>
      <c r="U11" s="644"/>
      <c r="V11" s="644"/>
      <c r="W11" s="644"/>
      <c r="X11" s="644"/>
      <c r="Y11" s="645"/>
      <c r="Z11" s="703" t="s">
        <v>133</v>
      </c>
      <c r="AA11" s="703"/>
      <c r="AB11" s="703"/>
      <c r="AC11" s="703"/>
      <c r="AD11" s="704" t="s">
        <v>231</v>
      </c>
      <c r="AE11" s="704"/>
      <c r="AF11" s="704"/>
      <c r="AG11" s="704"/>
      <c r="AH11" s="704"/>
      <c r="AI11" s="704"/>
      <c r="AJ11" s="704"/>
      <c r="AK11" s="704"/>
      <c r="AL11" s="646" t="s">
        <v>231</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179277</v>
      </c>
      <c r="BH11" s="644"/>
      <c r="BI11" s="644"/>
      <c r="BJ11" s="644"/>
      <c r="BK11" s="644"/>
      <c r="BL11" s="644"/>
      <c r="BM11" s="644"/>
      <c r="BN11" s="645"/>
      <c r="BO11" s="703">
        <v>6.2</v>
      </c>
      <c r="BP11" s="703"/>
      <c r="BQ11" s="703"/>
      <c r="BR11" s="703"/>
      <c r="BS11" s="649" t="s">
        <v>231</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396132</v>
      </c>
      <c r="CS11" s="644"/>
      <c r="CT11" s="644"/>
      <c r="CU11" s="644"/>
      <c r="CV11" s="644"/>
      <c r="CW11" s="644"/>
      <c r="CX11" s="644"/>
      <c r="CY11" s="645"/>
      <c r="CZ11" s="703">
        <v>5.9</v>
      </c>
      <c r="DA11" s="703"/>
      <c r="DB11" s="703"/>
      <c r="DC11" s="703"/>
      <c r="DD11" s="649">
        <v>80428</v>
      </c>
      <c r="DE11" s="644"/>
      <c r="DF11" s="644"/>
      <c r="DG11" s="644"/>
      <c r="DH11" s="644"/>
      <c r="DI11" s="644"/>
      <c r="DJ11" s="644"/>
      <c r="DK11" s="644"/>
      <c r="DL11" s="644"/>
      <c r="DM11" s="644"/>
      <c r="DN11" s="644"/>
      <c r="DO11" s="644"/>
      <c r="DP11" s="645"/>
      <c r="DQ11" s="649">
        <v>351219</v>
      </c>
      <c r="DR11" s="644"/>
      <c r="DS11" s="644"/>
      <c r="DT11" s="644"/>
      <c r="DU11" s="644"/>
      <c r="DV11" s="644"/>
      <c r="DW11" s="644"/>
      <c r="DX11" s="644"/>
      <c r="DY11" s="644"/>
      <c r="DZ11" s="644"/>
      <c r="EA11" s="644"/>
      <c r="EB11" s="644"/>
      <c r="EC11" s="684"/>
    </row>
    <row r="12" spans="2:143" ht="11.25" customHeight="1">
      <c r="B12" s="638" t="s">
        <v>248</v>
      </c>
      <c r="C12" s="639"/>
      <c r="D12" s="639"/>
      <c r="E12" s="639"/>
      <c r="F12" s="639"/>
      <c r="G12" s="639"/>
      <c r="H12" s="639"/>
      <c r="I12" s="639"/>
      <c r="J12" s="639"/>
      <c r="K12" s="639"/>
      <c r="L12" s="639"/>
      <c r="M12" s="639"/>
      <c r="N12" s="639"/>
      <c r="O12" s="639"/>
      <c r="P12" s="639"/>
      <c r="Q12" s="640"/>
      <c r="R12" s="641">
        <v>291478</v>
      </c>
      <c r="S12" s="644"/>
      <c r="T12" s="644"/>
      <c r="U12" s="644"/>
      <c r="V12" s="644"/>
      <c r="W12" s="644"/>
      <c r="X12" s="644"/>
      <c r="Y12" s="645"/>
      <c r="Z12" s="703">
        <v>4</v>
      </c>
      <c r="AA12" s="703"/>
      <c r="AB12" s="703"/>
      <c r="AC12" s="703"/>
      <c r="AD12" s="704">
        <v>291478</v>
      </c>
      <c r="AE12" s="704"/>
      <c r="AF12" s="704"/>
      <c r="AG12" s="704"/>
      <c r="AH12" s="704"/>
      <c r="AI12" s="704"/>
      <c r="AJ12" s="704"/>
      <c r="AK12" s="704"/>
      <c r="AL12" s="646">
        <v>6.4</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1536152</v>
      </c>
      <c r="BH12" s="644"/>
      <c r="BI12" s="644"/>
      <c r="BJ12" s="644"/>
      <c r="BK12" s="644"/>
      <c r="BL12" s="644"/>
      <c r="BM12" s="644"/>
      <c r="BN12" s="645"/>
      <c r="BO12" s="703">
        <v>53.1</v>
      </c>
      <c r="BP12" s="703"/>
      <c r="BQ12" s="703"/>
      <c r="BR12" s="703"/>
      <c r="BS12" s="649" t="s">
        <v>231</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216650</v>
      </c>
      <c r="CS12" s="644"/>
      <c r="CT12" s="644"/>
      <c r="CU12" s="644"/>
      <c r="CV12" s="644"/>
      <c r="CW12" s="644"/>
      <c r="CX12" s="644"/>
      <c r="CY12" s="645"/>
      <c r="CZ12" s="703">
        <v>3.2</v>
      </c>
      <c r="DA12" s="703"/>
      <c r="DB12" s="703"/>
      <c r="DC12" s="703"/>
      <c r="DD12" s="649">
        <v>74807</v>
      </c>
      <c r="DE12" s="644"/>
      <c r="DF12" s="644"/>
      <c r="DG12" s="644"/>
      <c r="DH12" s="644"/>
      <c r="DI12" s="644"/>
      <c r="DJ12" s="644"/>
      <c r="DK12" s="644"/>
      <c r="DL12" s="644"/>
      <c r="DM12" s="644"/>
      <c r="DN12" s="644"/>
      <c r="DO12" s="644"/>
      <c r="DP12" s="645"/>
      <c r="DQ12" s="649">
        <v>150324</v>
      </c>
      <c r="DR12" s="644"/>
      <c r="DS12" s="644"/>
      <c r="DT12" s="644"/>
      <c r="DU12" s="644"/>
      <c r="DV12" s="644"/>
      <c r="DW12" s="644"/>
      <c r="DX12" s="644"/>
      <c r="DY12" s="644"/>
      <c r="DZ12" s="644"/>
      <c r="EA12" s="644"/>
      <c r="EB12" s="644"/>
      <c r="EC12" s="684"/>
    </row>
    <row r="13" spans="2:143" ht="11.25" customHeight="1">
      <c r="B13" s="638" t="s">
        <v>251</v>
      </c>
      <c r="C13" s="639"/>
      <c r="D13" s="639"/>
      <c r="E13" s="639"/>
      <c r="F13" s="639"/>
      <c r="G13" s="639"/>
      <c r="H13" s="639"/>
      <c r="I13" s="639"/>
      <c r="J13" s="639"/>
      <c r="K13" s="639"/>
      <c r="L13" s="639"/>
      <c r="M13" s="639"/>
      <c r="N13" s="639"/>
      <c r="O13" s="639"/>
      <c r="P13" s="639"/>
      <c r="Q13" s="640"/>
      <c r="R13" s="641">
        <v>30452</v>
      </c>
      <c r="S13" s="644"/>
      <c r="T13" s="644"/>
      <c r="U13" s="644"/>
      <c r="V13" s="644"/>
      <c r="W13" s="644"/>
      <c r="X13" s="644"/>
      <c r="Y13" s="645"/>
      <c r="Z13" s="703">
        <v>0.4</v>
      </c>
      <c r="AA13" s="703"/>
      <c r="AB13" s="703"/>
      <c r="AC13" s="703"/>
      <c r="AD13" s="704">
        <v>30452</v>
      </c>
      <c r="AE13" s="704"/>
      <c r="AF13" s="704"/>
      <c r="AG13" s="704"/>
      <c r="AH13" s="704"/>
      <c r="AI13" s="704"/>
      <c r="AJ13" s="704"/>
      <c r="AK13" s="704"/>
      <c r="AL13" s="646">
        <v>0.7</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1518230</v>
      </c>
      <c r="BH13" s="644"/>
      <c r="BI13" s="644"/>
      <c r="BJ13" s="644"/>
      <c r="BK13" s="644"/>
      <c r="BL13" s="644"/>
      <c r="BM13" s="644"/>
      <c r="BN13" s="645"/>
      <c r="BO13" s="703">
        <v>52.5</v>
      </c>
      <c r="BP13" s="703"/>
      <c r="BQ13" s="703"/>
      <c r="BR13" s="703"/>
      <c r="BS13" s="649" t="s">
        <v>231</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535076</v>
      </c>
      <c r="CS13" s="644"/>
      <c r="CT13" s="644"/>
      <c r="CU13" s="644"/>
      <c r="CV13" s="644"/>
      <c r="CW13" s="644"/>
      <c r="CX13" s="644"/>
      <c r="CY13" s="645"/>
      <c r="CZ13" s="703">
        <v>7.9</v>
      </c>
      <c r="DA13" s="703"/>
      <c r="DB13" s="703"/>
      <c r="DC13" s="703"/>
      <c r="DD13" s="649">
        <v>160448</v>
      </c>
      <c r="DE13" s="644"/>
      <c r="DF13" s="644"/>
      <c r="DG13" s="644"/>
      <c r="DH13" s="644"/>
      <c r="DI13" s="644"/>
      <c r="DJ13" s="644"/>
      <c r="DK13" s="644"/>
      <c r="DL13" s="644"/>
      <c r="DM13" s="644"/>
      <c r="DN13" s="644"/>
      <c r="DO13" s="644"/>
      <c r="DP13" s="645"/>
      <c r="DQ13" s="649">
        <v>502555</v>
      </c>
      <c r="DR13" s="644"/>
      <c r="DS13" s="644"/>
      <c r="DT13" s="644"/>
      <c r="DU13" s="644"/>
      <c r="DV13" s="644"/>
      <c r="DW13" s="644"/>
      <c r="DX13" s="644"/>
      <c r="DY13" s="644"/>
      <c r="DZ13" s="644"/>
      <c r="EA13" s="644"/>
      <c r="EB13" s="644"/>
      <c r="EC13" s="684"/>
    </row>
    <row r="14" spans="2:143" ht="11.25" customHeight="1">
      <c r="B14" s="638" t="s">
        <v>254</v>
      </c>
      <c r="C14" s="639"/>
      <c r="D14" s="639"/>
      <c r="E14" s="639"/>
      <c r="F14" s="639"/>
      <c r="G14" s="639"/>
      <c r="H14" s="639"/>
      <c r="I14" s="639"/>
      <c r="J14" s="639"/>
      <c r="K14" s="639"/>
      <c r="L14" s="639"/>
      <c r="M14" s="639"/>
      <c r="N14" s="639"/>
      <c r="O14" s="639"/>
      <c r="P14" s="639"/>
      <c r="Q14" s="640"/>
      <c r="R14" s="641" t="s">
        <v>231</v>
      </c>
      <c r="S14" s="644"/>
      <c r="T14" s="644"/>
      <c r="U14" s="644"/>
      <c r="V14" s="644"/>
      <c r="W14" s="644"/>
      <c r="X14" s="644"/>
      <c r="Y14" s="645"/>
      <c r="Z14" s="703" t="s">
        <v>133</v>
      </c>
      <c r="AA14" s="703"/>
      <c r="AB14" s="703"/>
      <c r="AC14" s="703"/>
      <c r="AD14" s="704" t="s">
        <v>231</v>
      </c>
      <c r="AE14" s="704"/>
      <c r="AF14" s="704"/>
      <c r="AG14" s="704"/>
      <c r="AH14" s="704"/>
      <c r="AI14" s="704"/>
      <c r="AJ14" s="704"/>
      <c r="AK14" s="704"/>
      <c r="AL14" s="646" t="s">
        <v>231</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65509</v>
      </c>
      <c r="BH14" s="644"/>
      <c r="BI14" s="644"/>
      <c r="BJ14" s="644"/>
      <c r="BK14" s="644"/>
      <c r="BL14" s="644"/>
      <c r="BM14" s="644"/>
      <c r="BN14" s="645"/>
      <c r="BO14" s="703">
        <v>2.2999999999999998</v>
      </c>
      <c r="BP14" s="703"/>
      <c r="BQ14" s="703"/>
      <c r="BR14" s="703"/>
      <c r="BS14" s="649" t="s">
        <v>231</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351195</v>
      </c>
      <c r="CS14" s="644"/>
      <c r="CT14" s="644"/>
      <c r="CU14" s="644"/>
      <c r="CV14" s="644"/>
      <c r="CW14" s="644"/>
      <c r="CX14" s="644"/>
      <c r="CY14" s="645"/>
      <c r="CZ14" s="703">
        <v>5.2</v>
      </c>
      <c r="DA14" s="703"/>
      <c r="DB14" s="703"/>
      <c r="DC14" s="703"/>
      <c r="DD14" s="649">
        <v>3330</v>
      </c>
      <c r="DE14" s="644"/>
      <c r="DF14" s="644"/>
      <c r="DG14" s="644"/>
      <c r="DH14" s="644"/>
      <c r="DI14" s="644"/>
      <c r="DJ14" s="644"/>
      <c r="DK14" s="644"/>
      <c r="DL14" s="644"/>
      <c r="DM14" s="644"/>
      <c r="DN14" s="644"/>
      <c r="DO14" s="644"/>
      <c r="DP14" s="645"/>
      <c r="DQ14" s="649">
        <v>350553</v>
      </c>
      <c r="DR14" s="644"/>
      <c r="DS14" s="644"/>
      <c r="DT14" s="644"/>
      <c r="DU14" s="644"/>
      <c r="DV14" s="644"/>
      <c r="DW14" s="644"/>
      <c r="DX14" s="644"/>
      <c r="DY14" s="644"/>
      <c r="DZ14" s="644"/>
      <c r="EA14" s="644"/>
      <c r="EB14" s="644"/>
      <c r="EC14" s="684"/>
    </row>
    <row r="15" spans="2:143" ht="11.25" customHeight="1">
      <c r="B15" s="638" t="s">
        <v>257</v>
      </c>
      <c r="C15" s="639"/>
      <c r="D15" s="639"/>
      <c r="E15" s="639"/>
      <c r="F15" s="639"/>
      <c r="G15" s="639"/>
      <c r="H15" s="639"/>
      <c r="I15" s="639"/>
      <c r="J15" s="639"/>
      <c r="K15" s="639"/>
      <c r="L15" s="639"/>
      <c r="M15" s="639"/>
      <c r="N15" s="639"/>
      <c r="O15" s="639"/>
      <c r="P15" s="639"/>
      <c r="Q15" s="640"/>
      <c r="R15" s="641">
        <v>42496</v>
      </c>
      <c r="S15" s="644"/>
      <c r="T15" s="644"/>
      <c r="U15" s="644"/>
      <c r="V15" s="644"/>
      <c r="W15" s="644"/>
      <c r="X15" s="644"/>
      <c r="Y15" s="645"/>
      <c r="Z15" s="703">
        <v>0.6</v>
      </c>
      <c r="AA15" s="703"/>
      <c r="AB15" s="703"/>
      <c r="AC15" s="703"/>
      <c r="AD15" s="704">
        <v>42496</v>
      </c>
      <c r="AE15" s="704"/>
      <c r="AF15" s="704"/>
      <c r="AG15" s="704"/>
      <c r="AH15" s="704"/>
      <c r="AI15" s="704"/>
      <c r="AJ15" s="704"/>
      <c r="AK15" s="704"/>
      <c r="AL15" s="646">
        <v>0.9</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98537</v>
      </c>
      <c r="BH15" s="644"/>
      <c r="BI15" s="644"/>
      <c r="BJ15" s="644"/>
      <c r="BK15" s="644"/>
      <c r="BL15" s="644"/>
      <c r="BM15" s="644"/>
      <c r="BN15" s="645"/>
      <c r="BO15" s="703">
        <v>3.4</v>
      </c>
      <c r="BP15" s="703"/>
      <c r="BQ15" s="703"/>
      <c r="BR15" s="703"/>
      <c r="BS15" s="649" t="s">
        <v>231</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870370</v>
      </c>
      <c r="CS15" s="644"/>
      <c r="CT15" s="644"/>
      <c r="CU15" s="644"/>
      <c r="CV15" s="644"/>
      <c r="CW15" s="644"/>
      <c r="CX15" s="644"/>
      <c r="CY15" s="645"/>
      <c r="CZ15" s="703">
        <v>12.9</v>
      </c>
      <c r="DA15" s="703"/>
      <c r="DB15" s="703"/>
      <c r="DC15" s="703"/>
      <c r="DD15" s="649">
        <v>309414</v>
      </c>
      <c r="DE15" s="644"/>
      <c r="DF15" s="644"/>
      <c r="DG15" s="644"/>
      <c r="DH15" s="644"/>
      <c r="DI15" s="644"/>
      <c r="DJ15" s="644"/>
      <c r="DK15" s="644"/>
      <c r="DL15" s="644"/>
      <c r="DM15" s="644"/>
      <c r="DN15" s="644"/>
      <c r="DO15" s="644"/>
      <c r="DP15" s="645"/>
      <c r="DQ15" s="649">
        <v>598785</v>
      </c>
      <c r="DR15" s="644"/>
      <c r="DS15" s="644"/>
      <c r="DT15" s="644"/>
      <c r="DU15" s="644"/>
      <c r="DV15" s="644"/>
      <c r="DW15" s="644"/>
      <c r="DX15" s="644"/>
      <c r="DY15" s="644"/>
      <c r="DZ15" s="644"/>
      <c r="EA15" s="644"/>
      <c r="EB15" s="644"/>
      <c r="EC15" s="684"/>
    </row>
    <row r="16" spans="2:143" ht="11.25" customHeight="1">
      <c r="B16" s="638" t="s">
        <v>260</v>
      </c>
      <c r="C16" s="639"/>
      <c r="D16" s="639"/>
      <c r="E16" s="639"/>
      <c r="F16" s="639"/>
      <c r="G16" s="639"/>
      <c r="H16" s="639"/>
      <c r="I16" s="639"/>
      <c r="J16" s="639"/>
      <c r="K16" s="639"/>
      <c r="L16" s="639"/>
      <c r="M16" s="639"/>
      <c r="N16" s="639"/>
      <c r="O16" s="639"/>
      <c r="P16" s="639"/>
      <c r="Q16" s="640"/>
      <c r="R16" s="641" t="s">
        <v>231</v>
      </c>
      <c r="S16" s="644"/>
      <c r="T16" s="644"/>
      <c r="U16" s="644"/>
      <c r="V16" s="644"/>
      <c r="W16" s="644"/>
      <c r="X16" s="644"/>
      <c r="Y16" s="645"/>
      <c r="Z16" s="703" t="s">
        <v>133</v>
      </c>
      <c r="AA16" s="703"/>
      <c r="AB16" s="703"/>
      <c r="AC16" s="703"/>
      <c r="AD16" s="704" t="s">
        <v>231</v>
      </c>
      <c r="AE16" s="704"/>
      <c r="AF16" s="704"/>
      <c r="AG16" s="704"/>
      <c r="AH16" s="704"/>
      <c r="AI16" s="704"/>
      <c r="AJ16" s="704"/>
      <c r="AK16" s="704"/>
      <c r="AL16" s="646" t="s">
        <v>133</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133</v>
      </c>
      <c r="BH16" s="644"/>
      <c r="BI16" s="644"/>
      <c r="BJ16" s="644"/>
      <c r="BK16" s="644"/>
      <c r="BL16" s="644"/>
      <c r="BM16" s="644"/>
      <c r="BN16" s="645"/>
      <c r="BO16" s="703" t="s">
        <v>231</v>
      </c>
      <c r="BP16" s="703"/>
      <c r="BQ16" s="703"/>
      <c r="BR16" s="703"/>
      <c r="BS16" s="649" t="s">
        <v>133</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t="s">
        <v>231</v>
      </c>
      <c r="CS16" s="644"/>
      <c r="CT16" s="644"/>
      <c r="CU16" s="644"/>
      <c r="CV16" s="644"/>
      <c r="CW16" s="644"/>
      <c r="CX16" s="644"/>
      <c r="CY16" s="645"/>
      <c r="CZ16" s="703" t="s">
        <v>133</v>
      </c>
      <c r="DA16" s="703"/>
      <c r="DB16" s="703"/>
      <c r="DC16" s="703"/>
      <c r="DD16" s="649" t="s">
        <v>133</v>
      </c>
      <c r="DE16" s="644"/>
      <c r="DF16" s="644"/>
      <c r="DG16" s="644"/>
      <c r="DH16" s="644"/>
      <c r="DI16" s="644"/>
      <c r="DJ16" s="644"/>
      <c r="DK16" s="644"/>
      <c r="DL16" s="644"/>
      <c r="DM16" s="644"/>
      <c r="DN16" s="644"/>
      <c r="DO16" s="644"/>
      <c r="DP16" s="645"/>
      <c r="DQ16" s="649" t="s">
        <v>231</v>
      </c>
      <c r="DR16" s="644"/>
      <c r="DS16" s="644"/>
      <c r="DT16" s="644"/>
      <c r="DU16" s="644"/>
      <c r="DV16" s="644"/>
      <c r="DW16" s="644"/>
      <c r="DX16" s="644"/>
      <c r="DY16" s="644"/>
      <c r="DZ16" s="644"/>
      <c r="EA16" s="644"/>
      <c r="EB16" s="644"/>
      <c r="EC16" s="684"/>
    </row>
    <row r="17" spans="2:133" ht="11.25" customHeight="1">
      <c r="B17" s="638" t="s">
        <v>263</v>
      </c>
      <c r="C17" s="639"/>
      <c r="D17" s="639"/>
      <c r="E17" s="639"/>
      <c r="F17" s="639"/>
      <c r="G17" s="639"/>
      <c r="H17" s="639"/>
      <c r="I17" s="639"/>
      <c r="J17" s="639"/>
      <c r="K17" s="639"/>
      <c r="L17" s="639"/>
      <c r="M17" s="639"/>
      <c r="N17" s="639"/>
      <c r="O17" s="639"/>
      <c r="P17" s="639"/>
      <c r="Q17" s="640"/>
      <c r="R17" s="641">
        <v>8042</v>
      </c>
      <c r="S17" s="644"/>
      <c r="T17" s="644"/>
      <c r="U17" s="644"/>
      <c r="V17" s="644"/>
      <c r="W17" s="644"/>
      <c r="X17" s="644"/>
      <c r="Y17" s="645"/>
      <c r="Z17" s="703">
        <v>0.1</v>
      </c>
      <c r="AA17" s="703"/>
      <c r="AB17" s="703"/>
      <c r="AC17" s="703"/>
      <c r="AD17" s="704">
        <v>8042</v>
      </c>
      <c r="AE17" s="704"/>
      <c r="AF17" s="704"/>
      <c r="AG17" s="704"/>
      <c r="AH17" s="704"/>
      <c r="AI17" s="704"/>
      <c r="AJ17" s="704"/>
      <c r="AK17" s="704"/>
      <c r="AL17" s="646">
        <v>0.2</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133</v>
      </c>
      <c r="BH17" s="644"/>
      <c r="BI17" s="644"/>
      <c r="BJ17" s="644"/>
      <c r="BK17" s="644"/>
      <c r="BL17" s="644"/>
      <c r="BM17" s="644"/>
      <c r="BN17" s="645"/>
      <c r="BO17" s="703" t="s">
        <v>133</v>
      </c>
      <c r="BP17" s="703"/>
      <c r="BQ17" s="703"/>
      <c r="BR17" s="703"/>
      <c r="BS17" s="649" t="s">
        <v>133</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612909</v>
      </c>
      <c r="CS17" s="644"/>
      <c r="CT17" s="644"/>
      <c r="CU17" s="644"/>
      <c r="CV17" s="644"/>
      <c r="CW17" s="644"/>
      <c r="CX17" s="644"/>
      <c r="CY17" s="645"/>
      <c r="CZ17" s="703">
        <v>9.1</v>
      </c>
      <c r="DA17" s="703"/>
      <c r="DB17" s="703"/>
      <c r="DC17" s="703"/>
      <c r="DD17" s="649" t="s">
        <v>231</v>
      </c>
      <c r="DE17" s="644"/>
      <c r="DF17" s="644"/>
      <c r="DG17" s="644"/>
      <c r="DH17" s="644"/>
      <c r="DI17" s="644"/>
      <c r="DJ17" s="644"/>
      <c r="DK17" s="644"/>
      <c r="DL17" s="644"/>
      <c r="DM17" s="644"/>
      <c r="DN17" s="644"/>
      <c r="DO17" s="644"/>
      <c r="DP17" s="645"/>
      <c r="DQ17" s="649">
        <v>612909</v>
      </c>
      <c r="DR17" s="644"/>
      <c r="DS17" s="644"/>
      <c r="DT17" s="644"/>
      <c r="DU17" s="644"/>
      <c r="DV17" s="644"/>
      <c r="DW17" s="644"/>
      <c r="DX17" s="644"/>
      <c r="DY17" s="644"/>
      <c r="DZ17" s="644"/>
      <c r="EA17" s="644"/>
      <c r="EB17" s="644"/>
      <c r="EC17" s="684"/>
    </row>
    <row r="18" spans="2:133" ht="11.25" customHeight="1">
      <c r="B18" s="638" t="s">
        <v>266</v>
      </c>
      <c r="C18" s="639"/>
      <c r="D18" s="639"/>
      <c r="E18" s="639"/>
      <c r="F18" s="639"/>
      <c r="G18" s="639"/>
      <c r="H18" s="639"/>
      <c r="I18" s="639"/>
      <c r="J18" s="639"/>
      <c r="K18" s="639"/>
      <c r="L18" s="639"/>
      <c r="M18" s="639"/>
      <c r="N18" s="639"/>
      <c r="O18" s="639"/>
      <c r="P18" s="639"/>
      <c r="Q18" s="640"/>
      <c r="R18" s="641">
        <v>1248220</v>
      </c>
      <c r="S18" s="644"/>
      <c r="T18" s="644"/>
      <c r="U18" s="644"/>
      <c r="V18" s="644"/>
      <c r="W18" s="644"/>
      <c r="X18" s="644"/>
      <c r="Y18" s="645"/>
      <c r="Z18" s="703">
        <v>17.100000000000001</v>
      </c>
      <c r="AA18" s="703"/>
      <c r="AB18" s="703"/>
      <c r="AC18" s="703"/>
      <c r="AD18" s="704">
        <v>1123129</v>
      </c>
      <c r="AE18" s="704"/>
      <c r="AF18" s="704"/>
      <c r="AG18" s="704"/>
      <c r="AH18" s="704"/>
      <c r="AI18" s="704"/>
      <c r="AJ18" s="704"/>
      <c r="AK18" s="704"/>
      <c r="AL18" s="646">
        <v>24.8</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231</v>
      </c>
      <c r="BH18" s="644"/>
      <c r="BI18" s="644"/>
      <c r="BJ18" s="644"/>
      <c r="BK18" s="644"/>
      <c r="BL18" s="644"/>
      <c r="BM18" s="644"/>
      <c r="BN18" s="645"/>
      <c r="BO18" s="703" t="s">
        <v>133</v>
      </c>
      <c r="BP18" s="703"/>
      <c r="BQ18" s="703"/>
      <c r="BR18" s="703"/>
      <c r="BS18" s="649" t="s">
        <v>133</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231</v>
      </c>
      <c r="CS18" s="644"/>
      <c r="CT18" s="644"/>
      <c r="CU18" s="644"/>
      <c r="CV18" s="644"/>
      <c r="CW18" s="644"/>
      <c r="CX18" s="644"/>
      <c r="CY18" s="645"/>
      <c r="CZ18" s="703" t="s">
        <v>231</v>
      </c>
      <c r="DA18" s="703"/>
      <c r="DB18" s="703"/>
      <c r="DC18" s="703"/>
      <c r="DD18" s="649" t="s">
        <v>231</v>
      </c>
      <c r="DE18" s="644"/>
      <c r="DF18" s="644"/>
      <c r="DG18" s="644"/>
      <c r="DH18" s="644"/>
      <c r="DI18" s="644"/>
      <c r="DJ18" s="644"/>
      <c r="DK18" s="644"/>
      <c r="DL18" s="644"/>
      <c r="DM18" s="644"/>
      <c r="DN18" s="644"/>
      <c r="DO18" s="644"/>
      <c r="DP18" s="645"/>
      <c r="DQ18" s="649" t="s">
        <v>133</v>
      </c>
      <c r="DR18" s="644"/>
      <c r="DS18" s="644"/>
      <c r="DT18" s="644"/>
      <c r="DU18" s="644"/>
      <c r="DV18" s="644"/>
      <c r="DW18" s="644"/>
      <c r="DX18" s="644"/>
      <c r="DY18" s="644"/>
      <c r="DZ18" s="644"/>
      <c r="EA18" s="644"/>
      <c r="EB18" s="644"/>
      <c r="EC18" s="684"/>
    </row>
    <row r="19" spans="2:133" ht="11.25" customHeight="1">
      <c r="B19" s="638" t="s">
        <v>269</v>
      </c>
      <c r="C19" s="639"/>
      <c r="D19" s="639"/>
      <c r="E19" s="639"/>
      <c r="F19" s="639"/>
      <c r="G19" s="639"/>
      <c r="H19" s="639"/>
      <c r="I19" s="639"/>
      <c r="J19" s="639"/>
      <c r="K19" s="639"/>
      <c r="L19" s="639"/>
      <c r="M19" s="639"/>
      <c r="N19" s="639"/>
      <c r="O19" s="639"/>
      <c r="P19" s="639"/>
      <c r="Q19" s="640"/>
      <c r="R19" s="641">
        <v>1123129</v>
      </c>
      <c r="S19" s="644"/>
      <c r="T19" s="644"/>
      <c r="U19" s="644"/>
      <c r="V19" s="644"/>
      <c r="W19" s="644"/>
      <c r="X19" s="644"/>
      <c r="Y19" s="645"/>
      <c r="Z19" s="703">
        <v>15.3</v>
      </c>
      <c r="AA19" s="703"/>
      <c r="AB19" s="703"/>
      <c r="AC19" s="703"/>
      <c r="AD19" s="704">
        <v>1123129</v>
      </c>
      <c r="AE19" s="704"/>
      <c r="AF19" s="704"/>
      <c r="AG19" s="704"/>
      <c r="AH19" s="704"/>
      <c r="AI19" s="704"/>
      <c r="AJ19" s="704"/>
      <c r="AK19" s="704"/>
      <c r="AL19" s="646">
        <v>24.8</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t="s">
        <v>133</v>
      </c>
      <c r="BH19" s="644"/>
      <c r="BI19" s="644"/>
      <c r="BJ19" s="644"/>
      <c r="BK19" s="644"/>
      <c r="BL19" s="644"/>
      <c r="BM19" s="644"/>
      <c r="BN19" s="645"/>
      <c r="BO19" s="703" t="s">
        <v>133</v>
      </c>
      <c r="BP19" s="703"/>
      <c r="BQ19" s="703"/>
      <c r="BR19" s="703"/>
      <c r="BS19" s="649" t="s">
        <v>133</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133</v>
      </c>
      <c r="CS19" s="644"/>
      <c r="CT19" s="644"/>
      <c r="CU19" s="644"/>
      <c r="CV19" s="644"/>
      <c r="CW19" s="644"/>
      <c r="CX19" s="644"/>
      <c r="CY19" s="645"/>
      <c r="CZ19" s="703" t="s">
        <v>231</v>
      </c>
      <c r="DA19" s="703"/>
      <c r="DB19" s="703"/>
      <c r="DC19" s="703"/>
      <c r="DD19" s="649" t="s">
        <v>133</v>
      </c>
      <c r="DE19" s="644"/>
      <c r="DF19" s="644"/>
      <c r="DG19" s="644"/>
      <c r="DH19" s="644"/>
      <c r="DI19" s="644"/>
      <c r="DJ19" s="644"/>
      <c r="DK19" s="644"/>
      <c r="DL19" s="644"/>
      <c r="DM19" s="644"/>
      <c r="DN19" s="644"/>
      <c r="DO19" s="644"/>
      <c r="DP19" s="645"/>
      <c r="DQ19" s="649" t="s">
        <v>133</v>
      </c>
      <c r="DR19" s="644"/>
      <c r="DS19" s="644"/>
      <c r="DT19" s="644"/>
      <c r="DU19" s="644"/>
      <c r="DV19" s="644"/>
      <c r="DW19" s="644"/>
      <c r="DX19" s="644"/>
      <c r="DY19" s="644"/>
      <c r="DZ19" s="644"/>
      <c r="EA19" s="644"/>
      <c r="EB19" s="644"/>
      <c r="EC19" s="684"/>
    </row>
    <row r="20" spans="2:133" ht="11.25" customHeight="1">
      <c r="B20" s="638" t="s">
        <v>272</v>
      </c>
      <c r="C20" s="639"/>
      <c r="D20" s="639"/>
      <c r="E20" s="639"/>
      <c r="F20" s="639"/>
      <c r="G20" s="639"/>
      <c r="H20" s="639"/>
      <c r="I20" s="639"/>
      <c r="J20" s="639"/>
      <c r="K20" s="639"/>
      <c r="L20" s="639"/>
      <c r="M20" s="639"/>
      <c r="N20" s="639"/>
      <c r="O20" s="639"/>
      <c r="P20" s="639"/>
      <c r="Q20" s="640"/>
      <c r="R20" s="641">
        <v>125091</v>
      </c>
      <c r="S20" s="644"/>
      <c r="T20" s="644"/>
      <c r="U20" s="644"/>
      <c r="V20" s="644"/>
      <c r="W20" s="644"/>
      <c r="X20" s="644"/>
      <c r="Y20" s="645"/>
      <c r="Z20" s="703">
        <v>1.7</v>
      </c>
      <c r="AA20" s="703"/>
      <c r="AB20" s="703"/>
      <c r="AC20" s="703"/>
      <c r="AD20" s="704" t="s">
        <v>231</v>
      </c>
      <c r="AE20" s="704"/>
      <c r="AF20" s="704"/>
      <c r="AG20" s="704"/>
      <c r="AH20" s="704"/>
      <c r="AI20" s="704"/>
      <c r="AJ20" s="704"/>
      <c r="AK20" s="704"/>
      <c r="AL20" s="646" t="s">
        <v>133</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t="s">
        <v>133</v>
      </c>
      <c r="BH20" s="644"/>
      <c r="BI20" s="644"/>
      <c r="BJ20" s="644"/>
      <c r="BK20" s="644"/>
      <c r="BL20" s="644"/>
      <c r="BM20" s="644"/>
      <c r="BN20" s="645"/>
      <c r="BO20" s="703" t="s">
        <v>231</v>
      </c>
      <c r="BP20" s="703"/>
      <c r="BQ20" s="703"/>
      <c r="BR20" s="703"/>
      <c r="BS20" s="649" t="s">
        <v>133</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6750214</v>
      </c>
      <c r="CS20" s="644"/>
      <c r="CT20" s="644"/>
      <c r="CU20" s="644"/>
      <c r="CV20" s="644"/>
      <c r="CW20" s="644"/>
      <c r="CX20" s="644"/>
      <c r="CY20" s="645"/>
      <c r="CZ20" s="703">
        <v>100</v>
      </c>
      <c r="DA20" s="703"/>
      <c r="DB20" s="703"/>
      <c r="DC20" s="703"/>
      <c r="DD20" s="649">
        <v>665017</v>
      </c>
      <c r="DE20" s="644"/>
      <c r="DF20" s="644"/>
      <c r="DG20" s="644"/>
      <c r="DH20" s="644"/>
      <c r="DI20" s="644"/>
      <c r="DJ20" s="644"/>
      <c r="DK20" s="644"/>
      <c r="DL20" s="644"/>
      <c r="DM20" s="644"/>
      <c r="DN20" s="644"/>
      <c r="DO20" s="644"/>
      <c r="DP20" s="645"/>
      <c r="DQ20" s="649">
        <v>5402508</v>
      </c>
      <c r="DR20" s="644"/>
      <c r="DS20" s="644"/>
      <c r="DT20" s="644"/>
      <c r="DU20" s="644"/>
      <c r="DV20" s="644"/>
      <c r="DW20" s="644"/>
      <c r="DX20" s="644"/>
      <c r="DY20" s="644"/>
      <c r="DZ20" s="644"/>
      <c r="EA20" s="644"/>
      <c r="EB20" s="644"/>
      <c r="EC20" s="684"/>
    </row>
    <row r="21" spans="2:133" ht="11.25" customHeight="1">
      <c r="B21" s="638" t="s">
        <v>275</v>
      </c>
      <c r="C21" s="639"/>
      <c r="D21" s="639"/>
      <c r="E21" s="639"/>
      <c r="F21" s="639"/>
      <c r="G21" s="639"/>
      <c r="H21" s="639"/>
      <c r="I21" s="639"/>
      <c r="J21" s="639"/>
      <c r="K21" s="639"/>
      <c r="L21" s="639"/>
      <c r="M21" s="639"/>
      <c r="N21" s="639"/>
      <c r="O21" s="639"/>
      <c r="P21" s="639"/>
      <c r="Q21" s="640"/>
      <c r="R21" s="641" t="s">
        <v>231</v>
      </c>
      <c r="S21" s="644"/>
      <c r="T21" s="644"/>
      <c r="U21" s="644"/>
      <c r="V21" s="644"/>
      <c r="W21" s="644"/>
      <c r="X21" s="644"/>
      <c r="Y21" s="645"/>
      <c r="Z21" s="703" t="s">
        <v>133</v>
      </c>
      <c r="AA21" s="703"/>
      <c r="AB21" s="703"/>
      <c r="AC21" s="703"/>
      <c r="AD21" s="704" t="s">
        <v>133</v>
      </c>
      <c r="AE21" s="704"/>
      <c r="AF21" s="704"/>
      <c r="AG21" s="704"/>
      <c r="AH21" s="704"/>
      <c r="AI21" s="704"/>
      <c r="AJ21" s="704"/>
      <c r="AK21" s="704"/>
      <c r="AL21" s="646" t="s">
        <v>133</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t="s">
        <v>133</v>
      </c>
      <c r="BH21" s="644"/>
      <c r="BI21" s="644"/>
      <c r="BJ21" s="644"/>
      <c r="BK21" s="644"/>
      <c r="BL21" s="644"/>
      <c r="BM21" s="644"/>
      <c r="BN21" s="645"/>
      <c r="BO21" s="703" t="s">
        <v>133</v>
      </c>
      <c r="BP21" s="703"/>
      <c r="BQ21" s="703"/>
      <c r="BR21" s="703"/>
      <c r="BS21" s="649" t="s">
        <v>133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277</v>
      </c>
      <c r="C22" s="639"/>
      <c r="D22" s="639"/>
      <c r="E22" s="639"/>
      <c r="F22" s="639"/>
      <c r="G22" s="639"/>
      <c r="H22" s="639"/>
      <c r="I22" s="639"/>
      <c r="J22" s="639"/>
      <c r="K22" s="639"/>
      <c r="L22" s="639"/>
      <c r="M22" s="639"/>
      <c r="N22" s="639"/>
      <c r="O22" s="639"/>
      <c r="P22" s="639"/>
      <c r="Q22" s="640"/>
      <c r="R22" s="641">
        <v>4642688</v>
      </c>
      <c r="S22" s="644"/>
      <c r="T22" s="644"/>
      <c r="U22" s="644"/>
      <c r="V22" s="644"/>
      <c r="W22" s="644"/>
      <c r="X22" s="644"/>
      <c r="Y22" s="645"/>
      <c r="Z22" s="703">
        <v>63.4</v>
      </c>
      <c r="AA22" s="703"/>
      <c r="AB22" s="703"/>
      <c r="AC22" s="703"/>
      <c r="AD22" s="704">
        <v>4517597</v>
      </c>
      <c r="AE22" s="704"/>
      <c r="AF22" s="704"/>
      <c r="AG22" s="704"/>
      <c r="AH22" s="704"/>
      <c r="AI22" s="704"/>
      <c r="AJ22" s="704"/>
      <c r="AK22" s="704"/>
      <c r="AL22" s="646">
        <v>99.6</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133</v>
      </c>
      <c r="BH22" s="644"/>
      <c r="BI22" s="644"/>
      <c r="BJ22" s="644"/>
      <c r="BK22" s="644"/>
      <c r="BL22" s="644"/>
      <c r="BM22" s="644"/>
      <c r="BN22" s="645"/>
      <c r="BO22" s="703" t="s">
        <v>231</v>
      </c>
      <c r="BP22" s="703"/>
      <c r="BQ22" s="703"/>
      <c r="BR22" s="703"/>
      <c r="BS22" s="649" t="s">
        <v>231</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280</v>
      </c>
      <c r="C23" s="639"/>
      <c r="D23" s="639"/>
      <c r="E23" s="639"/>
      <c r="F23" s="639"/>
      <c r="G23" s="639"/>
      <c r="H23" s="639"/>
      <c r="I23" s="639"/>
      <c r="J23" s="639"/>
      <c r="K23" s="639"/>
      <c r="L23" s="639"/>
      <c r="M23" s="639"/>
      <c r="N23" s="639"/>
      <c r="O23" s="639"/>
      <c r="P23" s="639"/>
      <c r="Q23" s="640"/>
      <c r="R23" s="641">
        <v>4006</v>
      </c>
      <c r="S23" s="644"/>
      <c r="T23" s="644"/>
      <c r="U23" s="644"/>
      <c r="V23" s="644"/>
      <c r="W23" s="644"/>
      <c r="X23" s="644"/>
      <c r="Y23" s="645"/>
      <c r="Z23" s="703">
        <v>0.1</v>
      </c>
      <c r="AA23" s="703"/>
      <c r="AB23" s="703"/>
      <c r="AC23" s="703"/>
      <c r="AD23" s="704">
        <v>4006</v>
      </c>
      <c r="AE23" s="704"/>
      <c r="AF23" s="704"/>
      <c r="AG23" s="704"/>
      <c r="AH23" s="704"/>
      <c r="AI23" s="704"/>
      <c r="AJ23" s="704"/>
      <c r="AK23" s="704"/>
      <c r="AL23" s="646">
        <v>0.1</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231</v>
      </c>
      <c r="BH23" s="644"/>
      <c r="BI23" s="644"/>
      <c r="BJ23" s="644"/>
      <c r="BK23" s="644"/>
      <c r="BL23" s="644"/>
      <c r="BM23" s="644"/>
      <c r="BN23" s="645"/>
      <c r="BO23" s="703" t="s">
        <v>231</v>
      </c>
      <c r="BP23" s="703"/>
      <c r="BQ23" s="703"/>
      <c r="BR23" s="703"/>
      <c r="BS23" s="649" t="s">
        <v>231</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c r="B24" s="638" t="s">
        <v>287</v>
      </c>
      <c r="C24" s="639"/>
      <c r="D24" s="639"/>
      <c r="E24" s="639"/>
      <c r="F24" s="639"/>
      <c r="G24" s="639"/>
      <c r="H24" s="639"/>
      <c r="I24" s="639"/>
      <c r="J24" s="639"/>
      <c r="K24" s="639"/>
      <c r="L24" s="639"/>
      <c r="M24" s="639"/>
      <c r="N24" s="639"/>
      <c r="O24" s="639"/>
      <c r="P24" s="639"/>
      <c r="Q24" s="640"/>
      <c r="R24" s="641">
        <v>30775</v>
      </c>
      <c r="S24" s="644"/>
      <c r="T24" s="644"/>
      <c r="U24" s="644"/>
      <c r="V24" s="644"/>
      <c r="W24" s="644"/>
      <c r="X24" s="644"/>
      <c r="Y24" s="645"/>
      <c r="Z24" s="703">
        <v>0.4</v>
      </c>
      <c r="AA24" s="703"/>
      <c r="AB24" s="703"/>
      <c r="AC24" s="703"/>
      <c r="AD24" s="704" t="s">
        <v>231</v>
      </c>
      <c r="AE24" s="704"/>
      <c r="AF24" s="704"/>
      <c r="AG24" s="704"/>
      <c r="AH24" s="704"/>
      <c r="AI24" s="704"/>
      <c r="AJ24" s="704"/>
      <c r="AK24" s="704"/>
      <c r="AL24" s="646" t="s">
        <v>231</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133</v>
      </c>
      <c r="BH24" s="644"/>
      <c r="BI24" s="644"/>
      <c r="BJ24" s="644"/>
      <c r="BK24" s="644"/>
      <c r="BL24" s="644"/>
      <c r="BM24" s="644"/>
      <c r="BN24" s="645"/>
      <c r="BO24" s="703" t="s">
        <v>133</v>
      </c>
      <c r="BP24" s="703"/>
      <c r="BQ24" s="703"/>
      <c r="BR24" s="703"/>
      <c r="BS24" s="649" t="s">
        <v>231</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2759016</v>
      </c>
      <c r="CS24" s="707"/>
      <c r="CT24" s="707"/>
      <c r="CU24" s="707"/>
      <c r="CV24" s="707"/>
      <c r="CW24" s="707"/>
      <c r="CX24" s="707"/>
      <c r="CY24" s="753"/>
      <c r="CZ24" s="754">
        <v>40.9</v>
      </c>
      <c r="DA24" s="723"/>
      <c r="DB24" s="723"/>
      <c r="DC24" s="757"/>
      <c r="DD24" s="752">
        <v>2022920</v>
      </c>
      <c r="DE24" s="707"/>
      <c r="DF24" s="707"/>
      <c r="DG24" s="707"/>
      <c r="DH24" s="707"/>
      <c r="DI24" s="707"/>
      <c r="DJ24" s="707"/>
      <c r="DK24" s="753"/>
      <c r="DL24" s="752">
        <v>2018516</v>
      </c>
      <c r="DM24" s="707"/>
      <c r="DN24" s="707"/>
      <c r="DO24" s="707"/>
      <c r="DP24" s="707"/>
      <c r="DQ24" s="707"/>
      <c r="DR24" s="707"/>
      <c r="DS24" s="707"/>
      <c r="DT24" s="707"/>
      <c r="DU24" s="707"/>
      <c r="DV24" s="753"/>
      <c r="DW24" s="754">
        <v>41.9</v>
      </c>
      <c r="DX24" s="723"/>
      <c r="DY24" s="723"/>
      <c r="DZ24" s="723"/>
      <c r="EA24" s="723"/>
      <c r="EB24" s="723"/>
      <c r="EC24" s="755"/>
    </row>
    <row r="25" spans="2:133" ht="11.25" customHeight="1">
      <c r="B25" s="638" t="s">
        <v>290</v>
      </c>
      <c r="C25" s="639"/>
      <c r="D25" s="639"/>
      <c r="E25" s="639"/>
      <c r="F25" s="639"/>
      <c r="G25" s="639"/>
      <c r="H25" s="639"/>
      <c r="I25" s="639"/>
      <c r="J25" s="639"/>
      <c r="K25" s="639"/>
      <c r="L25" s="639"/>
      <c r="M25" s="639"/>
      <c r="N25" s="639"/>
      <c r="O25" s="639"/>
      <c r="P25" s="639"/>
      <c r="Q25" s="640"/>
      <c r="R25" s="641">
        <v>117266</v>
      </c>
      <c r="S25" s="644"/>
      <c r="T25" s="644"/>
      <c r="U25" s="644"/>
      <c r="V25" s="644"/>
      <c r="W25" s="644"/>
      <c r="X25" s="644"/>
      <c r="Y25" s="645"/>
      <c r="Z25" s="703">
        <v>1.6</v>
      </c>
      <c r="AA25" s="703"/>
      <c r="AB25" s="703"/>
      <c r="AC25" s="703"/>
      <c r="AD25" s="704">
        <v>15534</v>
      </c>
      <c r="AE25" s="704"/>
      <c r="AF25" s="704"/>
      <c r="AG25" s="704"/>
      <c r="AH25" s="704"/>
      <c r="AI25" s="704"/>
      <c r="AJ25" s="704"/>
      <c r="AK25" s="704"/>
      <c r="AL25" s="646">
        <v>0.3</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231</v>
      </c>
      <c r="BH25" s="644"/>
      <c r="BI25" s="644"/>
      <c r="BJ25" s="644"/>
      <c r="BK25" s="644"/>
      <c r="BL25" s="644"/>
      <c r="BM25" s="644"/>
      <c r="BN25" s="645"/>
      <c r="BO25" s="703" t="s">
        <v>231</v>
      </c>
      <c r="BP25" s="703"/>
      <c r="BQ25" s="703"/>
      <c r="BR25" s="703"/>
      <c r="BS25" s="649" t="s">
        <v>231</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1266610</v>
      </c>
      <c r="CS25" s="642"/>
      <c r="CT25" s="642"/>
      <c r="CU25" s="642"/>
      <c r="CV25" s="642"/>
      <c r="CW25" s="642"/>
      <c r="CX25" s="642"/>
      <c r="CY25" s="643"/>
      <c r="CZ25" s="646">
        <v>18.8</v>
      </c>
      <c r="DA25" s="675"/>
      <c r="DB25" s="675"/>
      <c r="DC25" s="676"/>
      <c r="DD25" s="649">
        <v>1137437</v>
      </c>
      <c r="DE25" s="642"/>
      <c r="DF25" s="642"/>
      <c r="DG25" s="642"/>
      <c r="DH25" s="642"/>
      <c r="DI25" s="642"/>
      <c r="DJ25" s="642"/>
      <c r="DK25" s="643"/>
      <c r="DL25" s="649">
        <v>1133233</v>
      </c>
      <c r="DM25" s="642"/>
      <c r="DN25" s="642"/>
      <c r="DO25" s="642"/>
      <c r="DP25" s="642"/>
      <c r="DQ25" s="642"/>
      <c r="DR25" s="642"/>
      <c r="DS25" s="642"/>
      <c r="DT25" s="642"/>
      <c r="DU25" s="642"/>
      <c r="DV25" s="643"/>
      <c r="DW25" s="646">
        <v>23.5</v>
      </c>
      <c r="DX25" s="675"/>
      <c r="DY25" s="675"/>
      <c r="DZ25" s="675"/>
      <c r="EA25" s="675"/>
      <c r="EB25" s="675"/>
      <c r="EC25" s="677"/>
    </row>
    <row r="26" spans="2:133" ht="11.25" customHeight="1">
      <c r="B26" s="638" t="s">
        <v>293</v>
      </c>
      <c r="C26" s="639"/>
      <c r="D26" s="639"/>
      <c r="E26" s="639"/>
      <c r="F26" s="639"/>
      <c r="G26" s="639"/>
      <c r="H26" s="639"/>
      <c r="I26" s="639"/>
      <c r="J26" s="639"/>
      <c r="K26" s="639"/>
      <c r="L26" s="639"/>
      <c r="M26" s="639"/>
      <c r="N26" s="639"/>
      <c r="O26" s="639"/>
      <c r="P26" s="639"/>
      <c r="Q26" s="640"/>
      <c r="R26" s="641">
        <v>11670</v>
      </c>
      <c r="S26" s="644"/>
      <c r="T26" s="644"/>
      <c r="U26" s="644"/>
      <c r="V26" s="644"/>
      <c r="W26" s="644"/>
      <c r="X26" s="644"/>
      <c r="Y26" s="645"/>
      <c r="Z26" s="703">
        <v>0.2</v>
      </c>
      <c r="AA26" s="703"/>
      <c r="AB26" s="703"/>
      <c r="AC26" s="703"/>
      <c r="AD26" s="704" t="s">
        <v>133</v>
      </c>
      <c r="AE26" s="704"/>
      <c r="AF26" s="704"/>
      <c r="AG26" s="704"/>
      <c r="AH26" s="704"/>
      <c r="AI26" s="704"/>
      <c r="AJ26" s="704"/>
      <c r="AK26" s="704"/>
      <c r="AL26" s="646" t="s">
        <v>231</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231</v>
      </c>
      <c r="BH26" s="644"/>
      <c r="BI26" s="644"/>
      <c r="BJ26" s="644"/>
      <c r="BK26" s="644"/>
      <c r="BL26" s="644"/>
      <c r="BM26" s="644"/>
      <c r="BN26" s="645"/>
      <c r="BO26" s="703" t="s">
        <v>133</v>
      </c>
      <c r="BP26" s="703"/>
      <c r="BQ26" s="703"/>
      <c r="BR26" s="703"/>
      <c r="BS26" s="649" t="s">
        <v>231</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825253</v>
      </c>
      <c r="CS26" s="644"/>
      <c r="CT26" s="644"/>
      <c r="CU26" s="644"/>
      <c r="CV26" s="644"/>
      <c r="CW26" s="644"/>
      <c r="CX26" s="644"/>
      <c r="CY26" s="645"/>
      <c r="CZ26" s="646">
        <v>12.2</v>
      </c>
      <c r="DA26" s="675"/>
      <c r="DB26" s="675"/>
      <c r="DC26" s="676"/>
      <c r="DD26" s="649">
        <v>702729</v>
      </c>
      <c r="DE26" s="644"/>
      <c r="DF26" s="644"/>
      <c r="DG26" s="644"/>
      <c r="DH26" s="644"/>
      <c r="DI26" s="644"/>
      <c r="DJ26" s="644"/>
      <c r="DK26" s="645"/>
      <c r="DL26" s="649" t="s">
        <v>231</v>
      </c>
      <c r="DM26" s="644"/>
      <c r="DN26" s="644"/>
      <c r="DO26" s="644"/>
      <c r="DP26" s="644"/>
      <c r="DQ26" s="644"/>
      <c r="DR26" s="644"/>
      <c r="DS26" s="644"/>
      <c r="DT26" s="644"/>
      <c r="DU26" s="644"/>
      <c r="DV26" s="645"/>
      <c r="DW26" s="646" t="s">
        <v>133</v>
      </c>
      <c r="DX26" s="675"/>
      <c r="DY26" s="675"/>
      <c r="DZ26" s="675"/>
      <c r="EA26" s="675"/>
      <c r="EB26" s="675"/>
      <c r="EC26" s="677"/>
    </row>
    <row r="27" spans="2:133" ht="11.25" customHeight="1">
      <c r="B27" s="638" t="s">
        <v>296</v>
      </c>
      <c r="C27" s="639"/>
      <c r="D27" s="639"/>
      <c r="E27" s="639"/>
      <c r="F27" s="639"/>
      <c r="G27" s="639"/>
      <c r="H27" s="639"/>
      <c r="I27" s="639"/>
      <c r="J27" s="639"/>
      <c r="K27" s="639"/>
      <c r="L27" s="639"/>
      <c r="M27" s="639"/>
      <c r="N27" s="639"/>
      <c r="O27" s="639"/>
      <c r="P27" s="639"/>
      <c r="Q27" s="640"/>
      <c r="R27" s="641">
        <v>644624</v>
      </c>
      <c r="S27" s="644"/>
      <c r="T27" s="644"/>
      <c r="U27" s="644"/>
      <c r="V27" s="644"/>
      <c r="W27" s="644"/>
      <c r="X27" s="644"/>
      <c r="Y27" s="645"/>
      <c r="Z27" s="703">
        <v>8.8000000000000007</v>
      </c>
      <c r="AA27" s="703"/>
      <c r="AB27" s="703"/>
      <c r="AC27" s="703"/>
      <c r="AD27" s="704" t="s">
        <v>133</v>
      </c>
      <c r="AE27" s="704"/>
      <c r="AF27" s="704"/>
      <c r="AG27" s="704"/>
      <c r="AH27" s="704"/>
      <c r="AI27" s="704"/>
      <c r="AJ27" s="704"/>
      <c r="AK27" s="704"/>
      <c r="AL27" s="646" t="s">
        <v>133</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2891890</v>
      </c>
      <c r="BH27" s="644"/>
      <c r="BI27" s="644"/>
      <c r="BJ27" s="644"/>
      <c r="BK27" s="644"/>
      <c r="BL27" s="644"/>
      <c r="BM27" s="644"/>
      <c r="BN27" s="645"/>
      <c r="BO27" s="703">
        <v>100</v>
      </c>
      <c r="BP27" s="703"/>
      <c r="BQ27" s="703"/>
      <c r="BR27" s="703"/>
      <c r="BS27" s="649" t="s">
        <v>231</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879497</v>
      </c>
      <c r="CS27" s="642"/>
      <c r="CT27" s="642"/>
      <c r="CU27" s="642"/>
      <c r="CV27" s="642"/>
      <c r="CW27" s="642"/>
      <c r="CX27" s="642"/>
      <c r="CY27" s="643"/>
      <c r="CZ27" s="646">
        <v>13</v>
      </c>
      <c r="DA27" s="675"/>
      <c r="DB27" s="675"/>
      <c r="DC27" s="676"/>
      <c r="DD27" s="649">
        <v>272574</v>
      </c>
      <c r="DE27" s="642"/>
      <c r="DF27" s="642"/>
      <c r="DG27" s="642"/>
      <c r="DH27" s="642"/>
      <c r="DI27" s="642"/>
      <c r="DJ27" s="642"/>
      <c r="DK27" s="643"/>
      <c r="DL27" s="649">
        <v>272374</v>
      </c>
      <c r="DM27" s="642"/>
      <c r="DN27" s="642"/>
      <c r="DO27" s="642"/>
      <c r="DP27" s="642"/>
      <c r="DQ27" s="642"/>
      <c r="DR27" s="642"/>
      <c r="DS27" s="642"/>
      <c r="DT27" s="642"/>
      <c r="DU27" s="642"/>
      <c r="DV27" s="643"/>
      <c r="DW27" s="646">
        <v>5.7</v>
      </c>
      <c r="DX27" s="675"/>
      <c r="DY27" s="675"/>
      <c r="DZ27" s="675"/>
      <c r="EA27" s="675"/>
      <c r="EB27" s="675"/>
      <c r="EC27" s="677"/>
    </row>
    <row r="28" spans="2:133" ht="11.25" customHeight="1">
      <c r="B28" s="746" t="s">
        <v>299</v>
      </c>
      <c r="C28" s="747"/>
      <c r="D28" s="747"/>
      <c r="E28" s="747"/>
      <c r="F28" s="747"/>
      <c r="G28" s="747"/>
      <c r="H28" s="747"/>
      <c r="I28" s="747"/>
      <c r="J28" s="747"/>
      <c r="K28" s="747"/>
      <c r="L28" s="747"/>
      <c r="M28" s="747"/>
      <c r="N28" s="747"/>
      <c r="O28" s="747"/>
      <c r="P28" s="747"/>
      <c r="Q28" s="748"/>
      <c r="R28" s="641" t="s">
        <v>231</v>
      </c>
      <c r="S28" s="644"/>
      <c r="T28" s="644"/>
      <c r="U28" s="644"/>
      <c r="V28" s="644"/>
      <c r="W28" s="644"/>
      <c r="X28" s="644"/>
      <c r="Y28" s="645"/>
      <c r="Z28" s="703" t="s">
        <v>133</v>
      </c>
      <c r="AA28" s="703"/>
      <c r="AB28" s="703"/>
      <c r="AC28" s="703"/>
      <c r="AD28" s="704" t="s">
        <v>133</v>
      </c>
      <c r="AE28" s="704"/>
      <c r="AF28" s="704"/>
      <c r="AG28" s="704"/>
      <c r="AH28" s="704"/>
      <c r="AI28" s="704"/>
      <c r="AJ28" s="704"/>
      <c r="AK28" s="704"/>
      <c r="AL28" s="646" t="s">
        <v>133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612909</v>
      </c>
      <c r="CS28" s="644"/>
      <c r="CT28" s="644"/>
      <c r="CU28" s="644"/>
      <c r="CV28" s="644"/>
      <c r="CW28" s="644"/>
      <c r="CX28" s="644"/>
      <c r="CY28" s="645"/>
      <c r="CZ28" s="646">
        <v>9.1</v>
      </c>
      <c r="DA28" s="675"/>
      <c r="DB28" s="675"/>
      <c r="DC28" s="676"/>
      <c r="DD28" s="649">
        <v>612909</v>
      </c>
      <c r="DE28" s="644"/>
      <c r="DF28" s="644"/>
      <c r="DG28" s="644"/>
      <c r="DH28" s="644"/>
      <c r="DI28" s="644"/>
      <c r="DJ28" s="644"/>
      <c r="DK28" s="645"/>
      <c r="DL28" s="649">
        <v>612909</v>
      </c>
      <c r="DM28" s="644"/>
      <c r="DN28" s="644"/>
      <c r="DO28" s="644"/>
      <c r="DP28" s="644"/>
      <c r="DQ28" s="644"/>
      <c r="DR28" s="644"/>
      <c r="DS28" s="644"/>
      <c r="DT28" s="644"/>
      <c r="DU28" s="644"/>
      <c r="DV28" s="645"/>
      <c r="DW28" s="646">
        <v>12.7</v>
      </c>
      <c r="DX28" s="675"/>
      <c r="DY28" s="675"/>
      <c r="DZ28" s="675"/>
      <c r="EA28" s="675"/>
      <c r="EB28" s="675"/>
      <c r="EC28" s="677"/>
    </row>
    <row r="29" spans="2:133" ht="11.25" customHeight="1">
      <c r="B29" s="638" t="s">
        <v>301</v>
      </c>
      <c r="C29" s="639"/>
      <c r="D29" s="639"/>
      <c r="E29" s="639"/>
      <c r="F29" s="639"/>
      <c r="G29" s="639"/>
      <c r="H29" s="639"/>
      <c r="I29" s="639"/>
      <c r="J29" s="639"/>
      <c r="K29" s="639"/>
      <c r="L29" s="639"/>
      <c r="M29" s="639"/>
      <c r="N29" s="639"/>
      <c r="O29" s="639"/>
      <c r="P29" s="639"/>
      <c r="Q29" s="640"/>
      <c r="R29" s="641">
        <v>360128</v>
      </c>
      <c r="S29" s="644"/>
      <c r="T29" s="644"/>
      <c r="U29" s="644"/>
      <c r="V29" s="644"/>
      <c r="W29" s="644"/>
      <c r="X29" s="644"/>
      <c r="Y29" s="645"/>
      <c r="Z29" s="703">
        <v>4.9000000000000004</v>
      </c>
      <c r="AA29" s="703"/>
      <c r="AB29" s="703"/>
      <c r="AC29" s="703"/>
      <c r="AD29" s="704" t="s">
        <v>133</v>
      </c>
      <c r="AE29" s="704"/>
      <c r="AF29" s="704"/>
      <c r="AG29" s="704"/>
      <c r="AH29" s="704"/>
      <c r="AI29" s="704"/>
      <c r="AJ29" s="704"/>
      <c r="AK29" s="704"/>
      <c r="AL29" s="646" t="s">
        <v>133</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612909</v>
      </c>
      <c r="CS29" s="642"/>
      <c r="CT29" s="642"/>
      <c r="CU29" s="642"/>
      <c r="CV29" s="642"/>
      <c r="CW29" s="642"/>
      <c r="CX29" s="642"/>
      <c r="CY29" s="643"/>
      <c r="CZ29" s="646">
        <v>9.1</v>
      </c>
      <c r="DA29" s="675"/>
      <c r="DB29" s="675"/>
      <c r="DC29" s="676"/>
      <c r="DD29" s="649">
        <v>612909</v>
      </c>
      <c r="DE29" s="642"/>
      <c r="DF29" s="642"/>
      <c r="DG29" s="642"/>
      <c r="DH29" s="642"/>
      <c r="DI29" s="642"/>
      <c r="DJ29" s="642"/>
      <c r="DK29" s="643"/>
      <c r="DL29" s="649">
        <v>612909</v>
      </c>
      <c r="DM29" s="642"/>
      <c r="DN29" s="642"/>
      <c r="DO29" s="642"/>
      <c r="DP29" s="642"/>
      <c r="DQ29" s="642"/>
      <c r="DR29" s="642"/>
      <c r="DS29" s="642"/>
      <c r="DT29" s="642"/>
      <c r="DU29" s="642"/>
      <c r="DV29" s="643"/>
      <c r="DW29" s="646">
        <v>12.7</v>
      </c>
      <c r="DX29" s="675"/>
      <c r="DY29" s="675"/>
      <c r="DZ29" s="675"/>
      <c r="EA29" s="675"/>
      <c r="EB29" s="675"/>
      <c r="EC29" s="677"/>
    </row>
    <row r="30" spans="2:133" ht="11.25" customHeight="1">
      <c r="B30" s="638" t="s">
        <v>306</v>
      </c>
      <c r="C30" s="639"/>
      <c r="D30" s="639"/>
      <c r="E30" s="639"/>
      <c r="F30" s="639"/>
      <c r="G30" s="639"/>
      <c r="H30" s="639"/>
      <c r="I30" s="639"/>
      <c r="J30" s="639"/>
      <c r="K30" s="639"/>
      <c r="L30" s="639"/>
      <c r="M30" s="639"/>
      <c r="N30" s="639"/>
      <c r="O30" s="639"/>
      <c r="P30" s="639"/>
      <c r="Q30" s="640"/>
      <c r="R30" s="641">
        <v>3570</v>
      </c>
      <c r="S30" s="644"/>
      <c r="T30" s="644"/>
      <c r="U30" s="644"/>
      <c r="V30" s="644"/>
      <c r="W30" s="644"/>
      <c r="X30" s="644"/>
      <c r="Y30" s="645"/>
      <c r="Z30" s="703">
        <v>0</v>
      </c>
      <c r="AA30" s="703"/>
      <c r="AB30" s="703"/>
      <c r="AC30" s="703"/>
      <c r="AD30" s="704" t="s">
        <v>133</v>
      </c>
      <c r="AE30" s="704"/>
      <c r="AF30" s="704"/>
      <c r="AG30" s="704"/>
      <c r="AH30" s="704"/>
      <c r="AI30" s="704"/>
      <c r="AJ30" s="704"/>
      <c r="AK30" s="704"/>
      <c r="AL30" s="646" t="s">
        <v>133</v>
      </c>
      <c r="AM30" s="647"/>
      <c r="AN30" s="647"/>
      <c r="AO30" s="705"/>
      <c r="AP30" s="731" t="s">
        <v>307</v>
      </c>
      <c r="AQ30" s="732"/>
      <c r="AR30" s="732"/>
      <c r="AS30" s="732"/>
      <c r="AT30" s="737" t="s">
        <v>308</v>
      </c>
      <c r="AU30" s="210"/>
      <c r="AV30" s="210"/>
      <c r="AW30" s="210"/>
      <c r="AX30" s="740" t="s">
        <v>184</v>
      </c>
      <c r="AY30" s="741"/>
      <c r="AZ30" s="741"/>
      <c r="BA30" s="741"/>
      <c r="BB30" s="741"/>
      <c r="BC30" s="741"/>
      <c r="BD30" s="741"/>
      <c r="BE30" s="741"/>
      <c r="BF30" s="742"/>
      <c r="BG30" s="721">
        <v>99.4</v>
      </c>
      <c r="BH30" s="722"/>
      <c r="BI30" s="722"/>
      <c r="BJ30" s="722"/>
      <c r="BK30" s="722"/>
      <c r="BL30" s="722"/>
      <c r="BM30" s="723">
        <v>97.4</v>
      </c>
      <c r="BN30" s="722"/>
      <c r="BO30" s="722"/>
      <c r="BP30" s="722"/>
      <c r="BQ30" s="724"/>
      <c r="BR30" s="721">
        <v>99.4</v>
      </c>
      <c r="BS30" s="722"/>
      <c r="BT30" s="722"/>
      <c r="BU30" s="722"/>
      <c r="BV30" s="722"/>
      <c r="BW30" s="722"/>
      <c r="BX30" s="723">
        <v>96.6</v>
      </c>
      <c r="BY30" s="722"/>
      <c r="BZ30" s="722"/>
      <c r="CA30" s="722"/>
      <c r="CB30" s="724"/>
      <c r="CD30" s="727"/>
      <c r="CE30" s="728"/>
      <c r="CF30" s="685" t="s">
        <v>309</v>
      </c>
      <c r="CG30" s="682"/>
      <c r="CH30" s="682"/>
      <c r="CI30" s="682"/>
      <c r="CJ30" s="682"/>
      <c r="CK30" s="682"/>
      <c r="CL30" s="682"/>
      <c r="CM30" s="682"/>
      <c r="CN30" s="682"/>
      <c r="CO30" s="682"/>
      <c r="CP30" s="682"/>
      <c r="CQ30" s="683"/>
      <c r="CR30" s="641">
        <v>570082</v>
      </c>
      <c r="CS30" s="644"/>
      <c r="CT30" s="644"/>
      <c r="CU30" s="644"/>
      <c r="CV30" s="644"/>
      <c r="CW30" s="644"/>
      <c r="CX30" s="644"/>
      <c r="CY30" s="645"/>
      <c r="CZ30" s="646">
        <v>8.4</v>
      </c>
      <c r="DA30" s="675"/>
      <c r="DB30" s="675"/>
      <c r="DC30" s="676"/>
      <c r="DD30" s="649">
        <v>570082</v>
      </c>
      <c r="DE30" s="644"/>
      <c r="DF30" s="644"/>
      <c r="DG30" s="644"/>
      <c r="DH30" s="644"/>
      <c r="DI30" s="644"/>
      <c r="DJ30" s="644"/>
      <c r="DK30" s="645"/>
      <c r="DL30" s="649">
        <v>570082</v>
      </c>
      <c r="DM30" s="644"/>
      <c r="DN30" s="644"/>
      <c r="DO30" s="644"/>
      <c r="DP30" s="644"/>
      <c r="DQ30" s="644"/>
      <c r="DR30" s="644"/>
      <c r="DS30" s="644"/>
      <c r="DT30" s="644"/>
      <c r="DU30" s="644"/>
      <c r="DV30" s="645"/>
      <c r="DW30" s="646">
        <v>11.8</v>
      </c>
      <c r="DX30" s="675"/>
      <c r="DY30" s="675"/>
      <c r="DZ30" s="675"/>
      <c r="EA30" s="675"/>
      <c r="EB30" s="675"/>
      <c r="EC30" s="677"/>
    </row>
    <row r="31" spans="2:133" ht="11.25" customHeight="1">
      <c r="B31" s="638" t="s">
        <v>310</v>
      </c>
      <c r="C31" s="639"/>
      <c r="D31" s="639"/>
      <c r="E31" s="639"/>
      <c r="F31" s="639"/>
      <c r="G31" s="639"/>
      <c r="H31" s="639"/>
      <c r="I31" s="639"/>
      <c r="J31" s="639"/>
      <c r="K31" s="639"/>
      <c r="L31" s="639"/>
      <c r="M31" s="639"/>
      <c r="N31" s="639"/>
      <c r="O31" s="639"/>
      <c r="P31" s="639"/>
      <c r="Q31" s="640"/>
      <c r="R31" s="641">
        <v>367</v>
      </c>
      <c r="S31" s="644"/>
      <c r="T31" s="644"/>
      <c r="U31" s="644"/>
      <c r="V31" s="644"/>
      <c r="W31" s="644"/>
      <c r="X31" s="644"/>
      <c r="Y31" s="645"/>
      <c r="Z31" s="703">
        <v>0</v>
      </c>
      <c r="AA31" s="703"/>
      <c r="AB31" s="703"/>
      <c r="AC31" s="703"/>
      <c r="AD31" s="704" t="s">
        <v>133</v>
      </c>
      <c r="AE31" s="704"/>
      <c r="AF31" s="704"/>
      <c r="AG31" s="704"/>
      <c r="AH31" s="704"/>
      <c r="AI31" s="704"/>
      <c r="AJ31" s="704"/>
      <c r="AK31" s="704"/>
      <c r="AL31" s="646" t="s">
        <v>133</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99.3</v>
      </c>
      <c r="BH31" s="642"/>
      <c r="BI31" s="642"/>
      <c r="BJ31" s="642"/>
      <c r="BK31" s="642"/>
      <c r="BL31" s="642"/>
      <c r="BM31" s="647">
        <v>97.1</v>
      </c>
      <c r="BN31" s="720"/>
      <c r="BO31" s="720"/>
      <c r="BP31" s="720"/>
      <c r="BQ31" s="681"/>
      <c r="BR31" s="719">
        <v>99.2</v>
      </c>
      <c r="BS31" s="642"/>
      <c r="BT31" s="642"/>
      <c r="BU31" s="642"/>
      <c r="BV31" s="642"/>
      <c r="BW31" s="642"/>
      <c r="BX31" s="647">
        <v>96</v>
      </c>
      <c r="BY31" s="720"/>
      <c r="BZ31" s="720"/>
      <c r="CA31" s="720"/>
      <c r="CB31" s="681"/>
      <c r="CD31" s="727"/>
      <c r="CE31" s="728"/>
      <c r="CF31" s="685" t="s">
        <v>313</v>
      </c>
      <c r="CG31" s="682"/>
      <c r="CH31" s="682"/>
      <c r="CI31" s="682"/>
      <c r="CJ31" s="682"/>
      <c r="CK31" s="682"/>
      <c r="CL31" s="682"/>
      <c r="CM31" s="682"/>
      <c r="CN31" s="682"/>
      <c r="CO31" s="682"/>
      <c r="CP31" s="682"/>
      <c r="CQ31" s="683"/>
      <c r="CR31" s="641">
        <v>42827</v>
      </c>
      <c r="CS31" s="642"/>
      <c r="CT31" s="642"/>
      <c r="CU31" s="642"/>
      <c r="CV31" s="642"/>
      <c r="CW31" s="642"/>
      <c r="CX31" s="642"/>
      <c r="CY31" s="643"/>
      <c r="CZ31" s="646">
        <v>0.6</v>
      </c>
      <c r="DA31" s="675"/>
      <c r="DB31" s="675"/>
      <c r="DC31" s="676"/>
      <c r="DD31" s="649">
        <v>42827</v>
      </c>
      <c r="DE31" s="642"/>
      <c r="DF31" s="642"/>
      <c r="DG31" s="642"/>
      <c r="DH31" s="642"/>
      <c r="DI31" s="642"/>
      <c r="DJ31" s="642"/>
      <c r="DK31" s="643"/>
      <c r="DL31" s="649">
        <v>42827</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314</v>
      </c>
      <c r="C32" s="639"/>
      <c r="D32" s="639"/>
      <c r="E32" s="639"/>
      <c r="F32" s="639"/>
      <c r="G32" s="639"/>
      <c r="H32" s="639"/>
      <c r="I32" s="639"/>
      <c r="J32" s="639"/>
      <c r="K32" s="639"/>
      <c r="L32" s="639"/>
      <c r="M32" s="639"/>
      <c r="N32" s="639"/>
      <c r="O32" s="639"/>
      <c r="P32" s="639"/>
      <c r="Q32" s="640"/>
      <c r="R32" s="641">
        <v>456405</v>
      </c>
      <c r="S32" s="644"/>
      <c r="T32" s="644"/>
      <c r="U32" s="644"/>
      <c r="V32" s="644"/>
      <c r="W32" s="644"/>
      <c r="X32" s="644"/>
      <c r="Y32" s="645"/>
      <c r="Z32" s="703">
        <v>6.2</v>
      </c>
      <c r="AA32" s="703"/>
      <c r="AB32" s="703"/>
      <c r="AC32" s="703"/>
      <c r="AD32" s="704" t="s">
        <v>231</v>
      </c>
      <c r="AE32" s="704"/>
      <c r="AF32" s="704"/>
      <c r="AG32" s="704"/>
      <c r="AH32" s="704"/>
      <c r="AI32" s="704"/>
      <c r="AJ32" s="704"/>
      <c r="AK32" s="704"/>
      <c r="AL32" s="646" t="s">
        <v>231</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99.5</v>
      </c>
      <c r="BH32" s="657"/>
      <c r="BI32" s="657"/>
      <c r="BJ32" s="657"/>
      <c r="BK32" s="657"/>
      <c r="BL32" s="657"/>
      <c r="BM32" s="701">
        <v>97.6</v>
      </c>
      <c r="BN32" s="657"/>
      <c r="BO32" s="657"/>
      <c r="BP32" s="657"/>
      <c r="BQ32" s="694"/>
      <c r="BR32" s="718">
        <v>99.5</v>
      </c>
      <c r="BS32" s="657"/>
      <c r="BT32" s="657"/>
      <c r="BU32" s="657"/>
      <c r="BV32" s="657"/>
      <c r="BW32" s="657"/>
      <c r="BX32" s="701">
        <v>97</v>
      </c>
      <c r="BY32" s="657"/>
      <c r="BZ32" s="657"/>
      <c r="CA32" s="657"/>
      <c r="CB32" s="694"/>
      <c r="CD32" s="729"/>
      <c r="CE32" s="730"/>
      <c r="CF32" s="685" t="s">
        <v>316</v>
      </c>
      <c r="CG32" s="682"/>
      <c r="CH32" s="682"/>
      <c r="CI32" s="682"/>
      <c r="CJ32" s="682"/>
      <c r="CK32" s="682"/>
      <c r="CL32" s="682"/>
      <c r="CM32" s="682"/>
      <c r="CN32" s="682"/>
      <c r="CO32" s="682"/>
      <c r="CP32" s="682"/>
      <c r="CQ32" s="683"/>
      <c r="CR32" s="641" t="s">
        <v>133</v>
      </c>
      <c r="CS32" s="644"/>
      <c r="CT32" s="644"/>
      <c r="CU32" s="644"/>
      <c r="CV32" s="644"/>
      <c r="CW32" s="644"/>
      <c r="CX32" s="644"/>
      <c r="CY32" s="645"/>
      <c r="CZ32" s="646" t="s">
        <v>133</v>
      </c>
      <c r="DA32" s="675"/>
      <c r="DB32" s="675"/>
      <c r="DC32" s="676"/>
      <c r="DD32" s="649" t="s">
        <v>231</v>
      </c>
      <c r="DE32" s="644"/>
      <c r="DF32" s="644"/>
      <c r="DG32" s="644"/>
      <c r="DH32" s="644"/>
      <c r="DI32" s="644"/>
      <c r="DJ32" s="644"/>
      <c r="DK32" s="645"/>
      <c r="DL32" s="649" t="s">
        <v>133</v>
      </c>
      <c r="DM32" s="644"/>
      <c r="DN32" s="644"/>
      <c r="DO32" s="644"/>
      <c r="DP32" s="644"/>
      <c r="DQ32" s="644"/>
      <c r="DR32" s="644"/>
      <c r="DS32" s="644"/>
      <c r="DT32" s="644"/>
      <c r="DU32" s="644"/>
      <c r="DV32" s="645"/>
      <c r="DW32" s="646" t="s">
        <v>133</v>
      </c>
      <c r="DX32" s="675"/>
      <c r="DY32" s="675"/>
      <c r="DZ32" s="675"/>
      <c r="EA32" s="675"/>
      <c r="EB32" s="675"/>
      <c r="EC32" s="677"/>
    </row>
    <row r="33" spans="2:133" ht="11.25" customHeight="1">
      <c r="B33" s="638" t="s">
        <v>317</v>
      </c>
      <c r="C33" s="639"/>
      <c r="D33" s="639"/>
      <c r="E33" s="639"/>
      <c r="F33" s="639"/>
      <c r="G33" s="639"/>
      <c r="H33" s="639"/>
      <c r="I33" s="639"/>
      <c r="J33" s="639"/>
      <c r="K33" s="639"/>
      <c r="L33" s="639"/>
      <c r="M33" s="639"/>
      <c r="N33" s="639"/>
      <c r="O33" s="639"/>
      <c r="P33" s="639"/>
      <c r="Q33" s="640"/>
      <c r="R33" s="641">
        <v>535533</v>
      </c>
      <c r="S33" s="644"/>
      <c r="T33" s="644"/>
      <c r="U33" s="644"/>
      <c r="V33" s="644"/>
      <c r="W33" s="644"/>
      <c r="X33" s="644"/>
      <c r="Y33" s="645"/>
      <c r="Z33" s="703">
        <v>7.3</v>
      </c>
      <c r="AA33" s="703"/>
      <c r="AB33" s="703"/>
      <c r="AC33" s="703"/>
      <c r="AD33" s="704" t="s">
        <v>133</v>
      </c>
      <c r="AE33" s="704"/>
      <c r="AF33" s="704"/>
      <c r="AG33" s="704"/>
      <c r="AH33" s="704"/>
      <c r="AI33" s="704"/>
      <c r="AJ33" s="704"/>
      <c r="AK33" s="704"/>
      <c r="AL33" s="646" t="s">
        <v>133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3326181</v>
      </c>
      <c r="CS33" s="642"/>
      <c r="CT33" s="642"/>
      <c r="CU33" s="642"/>
      <c r="CV33" s="642"/>
      <c r="CW33" s="642"/>
      <c r="CX33" s="642"/>
      <c r="CY33" s="643"/>
      <c r="CZ33" s="646">
        <v>49.3</v>
      </c>
      <c r="DA33" s="675"/>
      <c r="DB33" s="675"/>
      <c r="DC33" s="676"/>
      <c r="DD33" s="649">
        <v>2967966</v>
      </c>
      <c r="DE33" s="642"/>
      <c r="DF33" s="642"/>
      <c r="DG33" s="642"/>
      <c r="DH33" s="642"/>
      <c r="DI33" s="642"/>
      <c r="DJ33" s="642"/>
      <c r="DK33" s="643"/>
      <c r="DL33" s="649">
        <v>2162563</v>
      </c>
      <c r="DM33" s="642"/>
      <c r="DN33" s="642"/>
      <c r="DO33" s="642"/>
      <c r="DP33" s="642"/>
      <c r="DQ33" s="642"/>
      <c r="DR33" s="642"/>
      <c r="DS33" s="642"/>
      <c r="DT33" s="642"/>
      <c r="DU33" s="642"/>
      <c r="DV33" s="643"/>
      <c r="DW33" s="646">
        <v>44.9</v>
      </c>
      <c r="DX33" s="675"/>
      <c r="DY33" s="675"/>
      <c r="DZ33" s="675"/>
      <c r="EA33" s="675"/>
      <c r="EB33" s="675"/>
      <c r="EC33" s="677"/>
    </row>
    <row r="34" spans="2:133" ht="11.25" customHeight="1">
      <c r="B34" s="638" t="s">
        <v>319</v>
      </c>
      <c r="C34" s="639"/>
      <c r="D34" s="639"/>
      <c r="E34" s="639"/>
      <c r="F34" s="639"/>
      <c r="G34" s="639"/>
      <c r="H34" s="639"/>
      <c r="I34" s="639"/>
      <c r="J34" s="639"/>
      <c r="K34" s="639"/>
      <c r="L34" s="639"/>
      <c r="M34" s="639"/>
      <c r="N34" s="639"/>
      <c r="O34" s="639"/>
      <c r="P34" s="639"/>
      <c r="Q34" s="640"/>
      <c r="R34" s="641">
        <v>196293</v>
      </c>
      <c r="S34" s="644"/>
      <c r="T34" s="644"/>
      <c r="U34" s="644"/>
      <c r="V34" s="644"/>
      <c r="W34" s="644"/>
      <c r="X34" s="644"/>
      <c r="Y34" s="645"/>
      <c r="Z34" s="703">
        <v>2.7</v>
      </c>
      <c r="AA34" s="703"/>
      <c r="AB34" s="703"/>
      <c r="AC34" s="703"/>
      <c r="AD34" s="704">
        <v>37</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1027005</v>
      </c>
      <c r="CS34" s="644"/>
      <c r="CT34" s="644"/>
      <c r="CU34" s="644"/>
      <c r="CV34" s="644"/>
      <c r="CW34" s="644"/>
      <c r="CX34" s="644"/>
      <c r="CY34" s="645"/>
      <c r="CZ34" s="646">
        <v>15.2</v>
      </c>
      <c r="DA34" s="675"/>
      <c r="DB34" s="675"/>
      <c r="DC34" s="676"/>
      <c r="DD34" s="649">
        <v>816250</v>
      </c>
      <c r="DE34" s="644"/>
      <c r="DF34" s="644"/>
      <c r="DG34" s="644"/>
      <c r="DH34" s="644"/>
      <c r="DI34" s="644"/>
      <c r="DJ34" s="644"/>
      <c r="DK34" s="645"/>
      <c r="DL34" s="649">
        <v>675657</v>
      </c>
      <c r="DM34" s="644"/>
      <c r="DN34" s="644"/>
      <c r="DO34" s="644"/>
      <c r="DP34" s="644"/>
      <c r="DQ34" s="644"/>
      <c r="DR34" s="644"/>
      <c r="DS34" s="644"/>
      <c r="DT34" s="644"/>
      <c r="DU34" s="644"/>
      <c r="DV34" s="645"/>
      <c r="DW34" s="646">
        <v>14</v>
      </c>
      <c r="DX34" s="675"/>
      <c r="DY34" s="675"/>
      <c r="DZ34" s="675"/>
      <c r="EA34" s="675"/>
      <c r="EB34" s="675"/>
      <c r="EC34" s="677"/>
    </row>
    <row r="35" spans="2:133" ht="11.25" customHeight="1">
      <c r="B35" s="638" t="s">
        <v>323</v>
      </c>
      <c r="C35" s="639"/>
      <c r="D35" s="639"/>
      <c r="E35" s="639"/>
      <c r="F35" s="639"/>
      <c r="G35" s="639"/>
      <c r="H35" s="639"/>
      <c r="I35" s="639"/>
      <c r="J35" s="639"/>
      <c r="K35" s="639"/>
      <c r="L35" s="639"/>
      <c r="M35" s="639"/>
      <c r="N35" s="639"/>
      <c r="O35" s="639"/>
      <c r="P35" s="639"/>
      <c r="Q35" s="640"/>
      <c r="R35" s="641">
        <v>317580</v>
      </c>
      <c r="S35" s="644"/>
      <c r="T35" s="644"/>
      <c r="U35" s="644"/>
      <c r="V35" s="644"/>
      <c r="W35" s="644"/>
      <c r="X35" s="644"/>
      <c r="Y35" s="645"/>
      <c r="Z35" s="703">
        <v>4.3</v>
      </c>
      <c r="AA35" s="703"/>
      <c r="AB35" s="703"/>
      <c r="AC35" s="703"/>
      <c r="AD35" s="704" t="s">
        <v>231</v>
      </c>
      <c r="AE35" s="704"/>
      <c r="AF35" s="704"/>
      <c r="AG35" s="704"/>
      <c r="AH35" s="704"/>
      <c r="AI35" s="704"/>
      <c r="AJ35" s="704"/>
      <c r="AK35" s="704"/>
      <c r="AL35" s="646" t="s">
        <v>231</v>
      </c>
      <c r="AM35" s="647"/>
      <c r="AN35" s="647"/>
      <c r="AO35" s="705"/>
      <c r="AP35" s="214"/>
      <c r="AQ35" s="709" t="s">
        <v>324</v>
      </c>
      <c r="AR35" s="710"/>
      <c r="AS35" s="710"/>
      <c r="AT35" s="710"/>
      <c r="AU35" s="710"/>
      <c r="AV35" s="710"/>
      <c r="AW35" s="710"/>
      <c r="AX35" s="710"/>
      <c r="AY35" s="711"/>
      <c r="AZ35" s="706">
        <v>946763</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363249</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61633</v>
      </c>
      <c r="CS35" s="642"/>
      <c r="CT35" s="642"/>
      <c r="CU35" s="642"/>
      <c r="CV35" s="642"/>
      <c r="CW35" s="642"/>
      <c r="CX35" s="642"/>
      <c r="CY35" s="643"/>
      <c r="CZ35" s="646">
        <v>0.9</v>
      </c>
      <c r="DA35" s="675"/>
      <c r="DB35" s="675"/>
      <c r="DC35" s="676"/>
      <c r="DD35" s="649">
        <v>61187</v>
      </c>
      <c r="DE35" s="642"/>
      <c r="DF35" s="642"/>
      <c r="DG35" s="642"/>
      <c r="DH35" s="642"/>
      <c r="DI35" s="642"/>
      <c r="DJ35" s="642"/>
      <c r="DK35" s="643"/>
      <c r="DL35" s="649">
        <v>61187</v>
      </c>
      <c r="DM35" s="642"/>
      <c r="DN35" s="642"/>
      <c r="DO35" s="642"/>
      <c r="DP35" s="642"/>
      <c r="DQ35" s="642"/>
      <c r="DR35" s="642"/>
      <c r="DS35" s="642"/>
      <c r="DT35" s="642"/>
      <c r="DU35" s="642"/>
      <c r="DV35" s="643"/>
      <c r="DW35" s="646">
        <v>1.3</v>
      </c>
      <c r="DX35" s="675"/>
      <c r="DY35" s="675"/>
      <c r="DZ35" s="675"/>
      <c r="EA35" s="675"/>
      <c r="EB35" s="675"/>
      <c r="EC35" s="677"/>
    </row>
    <row r="36" spans="2:133" ht="11.25" customHeight="1">
      <c r="B36" s="638" t="s">
        <v>327</v>
      </c>
      <c r="C36" s="639"/>
      <c r="D36" s="639"/>
      <c r="E36" s="639"/>
      <c r="F36" s="639"/>
      <c r="G36" s="639"/>
      <c r="H36" s="639"/>
      <c r="I36" s="639"/>
      <c r="J36" s="639"/>
      <c r="K36" s="639"/>
      <c r="L36" s="639"/>
      <c r="M36" s="639"/>
      <c r="N36" s="639"/>
      <c r="O36" s="639"/>
      <c r="P36" s="639"/>
      <c r="Q36" s="640"/>
      <c r="R36" s="641" t="s">
        <v>231</v>
      </c>
      <c r="S36" s="644"/>
      <c r="T36" s="644"/>
      <c r="U36" s="644"/>
      <c r="V36" s="644"/>
      <c r="W36" s="644"/>
      <c r="X36" s="644"/>
      <c r="Y36" s="645"/>
      <c r="Z36" s="703" t="s">
        <v>231</v>
      </c>
      <c r="AA36" s="703"/>
      <c r="AB36" s="703"/>
      <c r="AC36" s="703"/>
      <c r="AD36" s="704" t="s">
        <v>231</v>
      </c>
      <c r="AE36" s="704"/>
      <c r="AF36" s="704"/>
      <c r="AG36" s="704"/>
      <c r="AH36" s="704"/>
      <c r="AI36" s="704"/>
      <c r="AJ36" s="704"/>
      <c r="AK36" s="704"/>
      <c r="AL36" s="646" t="s">
        <v>133</v>
      </c>
      <c r="AM36" s="647"/>
      <c r="AN36" s="647"/>
      <c r="AO36" s="705"/>
      <c r="AQ36" s="678" t="s">
        <v>328</v>
      </c>
      <c r="AR36" s="679"/>
      <c r="AS36" s="679"/>
      <c r="AT36" s="679"/>
      <c r="AU36" s="679"/>
      <c r="AV36" s="679"/>
      <c r="AW36" s="679"/>
      <c r="AX36" s="679"/>
      <c r="AY36" s="680"/>
      <c r="AZ36" s="641">
        <v>351715</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304125</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887041</v>
      </c>
      <c r="CS36" s="644"/>
      <c r="CT36" s="644"/>
      <c r="CU36" s="644"/>
      <c r="CV36" s="644"/>
      <c r="CW36" s="644"/>
      <c r="CX36" s="644"/>
      <c r="CY36" s="645"/>
      <c r="CZ36" s="646">
        <v>13.1</v>
      </c>
      <c r="DA36" s="675"/>
      <c r="DB36" s="675"/>
      <c r="DC36" s="676"/>
      <c r="DD36" s="649">
        <v>841876</v>
      </c>
      <c r="DE36" s="644"/>
      <c r="DF36" s="644"/>
      <c r="DG36" s="644"/>
      <c r="DH36" s="644"/>
      <c r="DI36" s="644"/>
      <c r="DJ36" s="644"/>
      <c r="DK36" s="645"/>
      <c r="DL36" s="649">
        <v>690117</v>
      </c>
      <c r="DM36" s="644"/>
      <c r="DN36" s="644"/>
      <c r="DO36" s="644"/>
      <c r="DP36" s="644"/>
      <c r="DQ36" s="644"/>
      <c r="DR36" s="644"/>
      <c r="DS36" s="644"/>
      <c r="DT36" s="644"/>
      <c r="DU36" s="644"/>
      <c r="DV36" s="645"/>
      <c r="DW36" s="646">
        <v>14.3</v>
      </c>
      <c r="DX36" s="675"/>
      <c r="DY36" s="675"/>
      <c r="DZ36" s="675"/>
      <c r="EA36" s="675"/>
      <c r="EB36" s="675"/>
      <c r="EC36" s="677"/>
    </row>
    <row r="37" spans="2:133" ht="11.25" customHeight="1">
      <c r="B37" s="638" t="s">
        <v>331</v>
      </c>
      <c r="C37" s="639"/>
      <c r="D37" s="639"/>
      <c r="E37" s="639"/>
      <c r="F37" s="639"/>
      <c r="G37" s="639"/>
      <c r="H37" s="639"/>
      <c r="I37" s="639"/>
      <c r="J37" s="639"/>
      <c r="K37" s="639"/>
      <c r="L37" s="639"/>
      <c r="M37" s="639"/>
      <c r="N37" s="639"/>
      <c r="O37" s="639"/>
      <c r="P37" s="639"/>
      <c r="Q37" s="640"/>
      <c r="R37" s="641">
        <v>281880</v>
      </c>
      <c r="S37" s="644"/>
      <c r="T37" s="644"/>
      <c r="U37" s="644"/>
      <c r="V37" s="644"/>
      <c r="W37" s="644"/>
      <c r="X37" s="644"/>
      <c r="Y37" s="645"/>
      <c r="Z37" s="703">
        <v>3.9</v>
      </c>
      <c r="AA37" s="703"/>
      <c r="AB37" s="703"/>
      <c r="AC37" s="703"/>
      <c r="AD37" s="704" t="s">
        <v>133</v>
      </c>
      <c r="AE37" s="704"/>
      <c r="AF37" s="704"/>
      <c r="AG37" s="704"/>
      <c r="AH37" s="704"/>
      <c r="AI37" s="704"/>
      <c r="AJ37" s="704"/>
      <c r="AK37" s="704"/>
      <c r="AL37" s="646" t="s">
        <v>133</v>
      </c>
      <c r="AM37" s="647"/>
      <c r="AN37" s="647"/>
      <c r="AO37" s="705"/>
      <c r="AQ37" s="678" t="s">
        <v>332</v>
      </c>
      <c r="AR37" s="679"/>
      <c r="AS37" s="679"/>
      <c r="AT37" s="679"/>
      <c r="AU37" s="679"/>
      <c r="AV37" s="679"/>
      <c r="AW37" s="679"/>
      <c r="AX37" s="679"/>
      <c r="AY37" s="680"/>
      <c r="AZ37" s="641">
        <v>2759</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3057</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492365</v>
      </c>
      <c r="CS37" s="642"/>
      <c r="CT37" s="642"/>
      <c r="CU37" s="642"/>
      <c r="CV37" s="642"/>
      <c r="CW37" s="642"/>
      <c r="CX37" s="642"/>
      <c r="CY37" s="643"/>
      <c r="CZ37" s="646">
        <v>7.3</v>
      </c>
      <c r="DA37" s="675"/>
      <c r="DB37" s="675"/>
      <c r="DC37" s="676"/>
      <c r="DD37" s="649">
        <v>492323</v>
      </c>
      <c r="DE37" s="642"/>
      <c r="DF37" s="642"/>
      <c r="DG37" s="642"/>
      <c r="DH37" s="642"/>
      <c r="DI37" s="642"/>
      <c r="DJ37" s="642"/>
      <c r="DK37" s="643"/>
      <c r="DL37" s="649">
        <v>492323</v>
      </c>
      <c r="DM37" s="642"/>
      <c r="DN37" s="642"/>
      <c r="DO37" s="642"/>
      <c r="DP37" s="642"/>
      <c r="DQ37" s="642"/>
      <c r="DR37" s="642"/>
      <c r="DS37" s="642"/>
      <c r="DT37" s="642"/>
      <c r="DU37" s="642"/>
      <c r="DV37" s="643"/>
      <c r="DW37" s="646">
        <v>10.199999999999999</v>
      </c>
      <c r="DX37" s="675"/>
      <c r="DY37" s="675"/>
      <c r="DZ37" s="675"/>
      <c r="EA37" s="675"/>
      <c r="EB37" s="675"/>
      <c r="EC37" s="677"/>
    </row>
    <row r="38" spans="2:133" ht="11.25" customHeight="1">
      <c r="B38" s="653" t="s">
        <v>335</v>
      </c>
      <c r="C38" s="654"/>
      <c r="D38" s="654"/>
      <c r="E38" s="654"/>
      <c r="F38" s="654"/>
      <c r="G38" s="654"/>
      <c r="H38" s="654"/>
      <c r="I38" s="654"/>
      <c r="J38" s="654"/>
      <c r="K38" s="654"/>
      <c r="L38" s="654"/>
      <c r="M38" s="654"/>
      <c r="N38" s="654"/>
      <c r="O38" s="654"/>
      <c r="P38" s="654"/>
      <c r="Q38" s="655"/>
      <c r="R38" s="656">
        <v>7320905</v>
      </c>
      <c r="S38" s="693"/>
      <c r="T38" s="693"/>
      <c r="U38" s="693"/>
      <c r="V38" s="693"/>
      <c r="W38" s="693"/>
      <c r="X38" s="693"/>
      <c r="Y38" s="698"/>
      <c r="Z38" s="699">
        <v>100</v>
      </c>
      <c r="AA38" s="699"/>
      <c r="AB38" s="699"/>
      <c r="AC38" s="699"/>
      <c r="AD38" s="700">
        <v>4537174</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t="s">
        <v>133</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5122</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944004</v>
      </c>
      <c r="CS38" s="644"/>
      <c r="CT38" s="644"/>
      <c r="CU38" s="644"/>
      <c r="CV38" s="644"/>
      <c r="CW38" s="644"/>
      <c r="CX38" s="644"/>
      <c r="CY38" s="645"/>
      <c r="CZ38" s="646">
        <v>14</v>
      </c>
      <c r="DA38" s="675"/>
      <c r="DB38" s="675"/>
      <c r="DC38" s="676"/>
      <c r="DD38" s="649">
        <v>848653</v>
      </c>
      <c r="DE38" s="644"/>
      <c r="DF38" s="644"/>
      <c r="DG38" s="644"/>
      <c r="DH38" s="644"/>
      <c r="DI38" s="644"/>
      <c r="DJ38" s="644"/>
      <c r="DK38" s="645"/>
      <c r="DL38" s="649">
        <v>735602</v>
      </c>
      <c r="DM38" s="644"/>
      <c r="DN38" s="644"/>
      <c r="DO38" s="644"/>
      <c r="DP38" s="644"/>
      <c r="DQ38" s="644"/>
      <c r="DR38" s="644"/>
      <c r="DS38" s="644"/>
      <c r="DT38" s="644"/>
      <c r="DU38" s="644"/>
      <c r="DV38" s="645"/>
      <c r="DW38" s="646">
        <v>15.3</v>
      </c>
      <c r="DX38" s="675"/>
      <c r="DY38" s="675"/>
      <c r="DZ38" s="675"/>
      <c r="EA38" s="675"/>
      <c r="EB38" s="675"/>
      <c r="EC38" s="677"/>
    </row>
    <row r="39" spans="2:133" ht="11.25" customHeight="1">
      <c r="AQ39" s="678" t="s">
        <v>339</v>
      </c>
      <c r="AR39" s="679"/>
      <c r="AS39" s="679"/>
      <c r="AT39" s="679"/>
      <c r="AU39" s="679"/>
      <c r="AV39" s="679"/>
      <c r="AW39" s="679"/>
      <c r="AX39" s="679"/>
      <c r="AY39" s="680"/>
      <c r="AZ39" s="641" t="s">
        <v>231</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90</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406498</v>
      </c>
      <c r="CS39" s="642"/>
      <c r="CT39" s="642"/>
      <c r="CU39" s="642"/>
      <c r="CV39" s="642"/>
      <c r="CW39" s="642"/>
      <c r="CX39" s="642"/>
      <c r="CY39" s="643"/>
      <c r="CZ39" s="646">
        <v>6</v>
      </c>
      <c r="DA39" s="675"/>
      <c r="DB39" s="675"/>
      <c r="DC39" s="676"/>
      <c r="DD39" s="649">
        <v>400000</v>
      </c>
      <c r="DE39" s="642"/>
      <c r="DF39" s="642"/>
      <c r="DG39" s="642"/>
      <c r="DH39" s="642"/>
      <c r="DI39" s="642"/>
      <c r="DJ39" s="642"/>
      <c r="DK39" s="643"/>
      <c r="DL39" s="649" t="s">
        <v>133</v>
      </c>
      <c r="DM39" s="642"/>
      <c r="DN39" s="642"/>
      <c r="DO39" s="642"/>
      <c r="DP39" s="642"/>
      <c r="DQ39" s="642"/>
      <c r="DR39" s="642"/>
      <c r="DS39" s="642"/>
      <c r="DT39" s="642"/>
      <c r="DU39" s="642"/>
      <c r="DV39" s="643"/>
      <c r="DW39" s="646" t="s">
        <v>133</v>
      </c>
      <c r="DX39" s="675"/>
      <c r="DY39" s="675"/>
      <c r="DZ39" s="675"/>
      <c r="EA39" s="675"/>
      <c r="EB39" s="675"/>
      <c r="EC39" s="677"/>
    </row>
    <row r="40" spans="2:133" ht="11.25" customHeight="1">
      <c r="AQ40" s="678" t="s">
        <v>343</v>
      </c>
      <c r="AR40" s="679"/>
      <c r="AS40" s="679"/>
      <c r="AT40" s="679"/>
      <c r="AU40" s="679"/>
      <c r="AV40" s="679"/>
      <c r="AW40" s="679"/>
      <c r="AX40" s="679"/>
      <c r="AY40" s="680"/>
      <c r="AZ40" s="641">
        <v>135669</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101</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t="s">
        <v>133</v>
      </c>
      <c r="CS40" s="644"/>
      <c r="CT40" s="644"/>
      <c r="CU40" s="644"/>
      <c r="CV40" s="644"/>
      <c r="CW40" s="644"/>
      <c r="CX40" s="644"/>
      <c r="CY40" s="645"/>
      <c r="CZ40" s="646" t="s">
        <v>231</v>
      </c>
      <c r="DA40" s="675"/>
      <c r="DB40" s="675"/>
      <c r="DC40" s="676"/>
      <c r="DD40" s="649" t="s">
        <v>133</v>
      </c>
      <c r="DE40" s="644"/>
      <c r="DF40" s="644"/>
      <c r="DG40" s="644"/>
      <c r="DH40" s="644"/>
      <c r="DI40" s="644"/>
      <c r="DJ40" s="644"/>
      <c r="DK40" s="645"/>
      <c r="DL40" s="649" t="s">
        <v>231</v>
      </c>
      <c r="DM40" s="644"/>
      <c r="DN40" s="644"/>
      <c r="DO40" s="644"/>
      <c r="DP40" s="644"/>
      <c r="DQ40" s="644"/>
      <c r="DR40" s="644"/>
      <c r="DS40" s="644"/>
      <c r="DT40" s="644"/>
      <c r="DU40" s="644"/>
      <c r="DV40" s="645"/>
      <c r="DW40" s="646" t="s">
        <v>133</v>
      </c>
      <c r="DX40" s="675"/>
      <c r="DY40" s="675"/>
      <c r="DZ40" s="675"/>
      <c r="EA40" s="675"/>
      <c r="EB40" s="675"/>
      <c r="EC40" s="677"/>
    </row>
    <row r="41" spans="2:133" ht="11.25" customHeight="1">
      <c r="AQ41" s="690" t="s">
        <v>346</v>
      </c>
      <c r="AR41" s="691"/>
      <c r="AS41" s="691"/>
      <c r="AT41" s="691"/>
      <c r="AU41" s="691"/>
      <c r="AV41" s="691"/>
      <c r="AW41" s="691"/>
      <c r="AX41" s="691"/>
      <c r="AY41" s="692"/>
      <c r="AZ41" s="656">
        <v>456620</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321</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133</v>
      </c>
      <c r="CS41" s="642"/>
      <c r="CT41" s="642"/>
      <c r="CU41" s="642"/>
      <c r="CV41" s="642"/>
      <c r="CW41" s="642"/>
      <c r="CX41" s="642"/>
      <c r="CY41" s="643"/>
      <c r="CZ41" s="646" t="s">
        <v>133</v>
      </c>
      <c r="DA41" s="675"/>
      <c r="DB41" s="675"/>
      <c r="DC41" s="676"/>
      <c r="DD41" s="649" t="s">
        <v>133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665017</v>
      </c>
      <c r="CS42" s="644"/>
      <c r="CT42" s="644"/>
      <c r="CU42" s="644"/>
      <c r="CV42" s="644"/>
      <c r="CW42" s="644"/>
      <c r="CX42" s="644"/>
      <c r="CY42" s="645"/>
      <c r="CZ42" s="646">
        <v>9.9</v>
      </c>
      <c r="DA42" s="647"/>
      <c r="DB42" s="647"/>
      <c r="DC42" s="648"/>
      <c r="DD42" s="649">
        <v>411622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15262</v>
      </c>
      <c r="CS43" s="642"/>
      <c r="CT43" s="642"/>
      <c r="CU43" s="642"/>
      <c r="CV43" s="642"/>
      <c r="CW43" s="642"/>
      <c r="CX43" s="642"/>
      <c r="CY43" s="643"/>
      <c r="CZ43" s="646">
        <v>0.2</v>
      </c>
      <c r="DA43" s="675"/>
      <c r="DB43" s="675"/>
      <c r="DC43" s="676"/>
      <c r="DD43" s="649">
        <v>15262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353</v>
      </c>
      <c r="CD44" s="669" t="s">
        <v>304</v>
      </c>
      <c r="CE44" s="670"/>
      <c r="CF44" s="638" t="s">
        <v>354</v>
      </c>
      <c r="CG44" s="639"/>
      <c r="CH44" s="639"/>
      <c r="CI44" s="639"/>
      <c r="CJ44" s="639"/>
      <c r="CK44" s="639"/>
      <c r="CL44" s="639"/>
      <c r="CM44" s="639"/>
      <c r="CN44" s="639"/>
      <c r="CO44" s="639"/>
      <c r="CP44" s="639"/>
      <c r="CQ44" s="640"/>
      <c r="CR44" s="641">
        <v>665017</v>
      </c>
      <c r="CS44" s="644"/>
      <c r="CT44" s="644"/>
      <c r="CU44" s="644"/>
      <c r="CV44" s="644"/>
      <c r="CW44" s="644"/>
      <c r="CX44" s="644"/>
      <c r="CY44" s="645"/>
      <c r="CZ44" s="646">
        <v>9.9</v>
      </c>
      <c r="DA44" s="647"/>
      <c r="DB44" s="647"/>
      <c r="DC44" s="648"/>
      <c r="DD44" s="649">
        <v>411622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355</v>
      </c>
      <c r="CG45" s="639"/>
      <c r="CH45" s="639"/>
      <c r="CI45" s="639"/>
      <c r="CJ45" s="639"/>
      <c r="CK45" s="639"/>
      <c r="CL45" s="639"/>
      <c r="CM45" s="639"/>
      <c r="CN45" s="639"/>
      <c r="CO45" s="639"/>
      <c r="CP45" s="639"/>
      <c r="CQ45" s="640"/>
      <c r="CR45" s="641">
        <v>245976</v>
      </c>
      <c r="CS45" s="642"/>
      <c r="CT45" s="642"/>
      <c r="CU45" s="642"/>
      <c r="CV45" s="642"/>
      <c r="CW45" s="642"/>
      <c r="CX45" s="642"/>
      <c r="CY45" s="643"/>
      <c r="CZ45" s="646">
        <v>3.6</v>
      </c>
      <c r="DA45" s="675"/>
      <c r="DB45" s="675"/>
      <c r="DC45" s="676"/>
      <c r="DD45" s="649">
        <v>59324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356</v>
      </c>
      <c r="CG46" s="639"/>
      <c r="CH46" s="639"/>
      <c r="CI46" s="639"/>
      <c r="CJ46" s="639"/>
      <c r="CK46" s="639"/>
      <c r="CL46" s="639"/>
      <c r="CM46" s="639"/>
      <c r="CN46" s="639"/>
      <c r="CO46" s="639"/>
      <c r="CP46" s="639"/>
      <c r="CQ46" s="640"/>
      <c r="CR46" s="641">
        <v>413532</v>
      </c>
      <c r="CS46" s="644"/>
      <c r="CT46" s="644"/>
      <c r="CU46" s="644"/>
      <c r="CV46" s="644"/>
      <c r="CW46" s="644"/>
      <c r="CX46" s="644"/>
      <c r="CY46" s="645"/>
      <c r="CZ46" s="646">
        <v>6.1</v>
      </c>
      <c r="DA46" s="647"/>
      <c r="DB46" s="647"/>
      <c r="DC46" s="648"/>
      <c r="DD46" s="649">
        <v>346789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357</v>
      </c>
      <c r="CG47" s="639"/>
      <c r="CH47" s="639"/>
      <c r="CI47" s="639"/>
      <c r="CJ47" s="639"/>
      <c r="CK47" s="639"/>
      <c r="CL47" s="639"/>
      <c r="CM47" s="639"/>
      <c r="CN47" s="639"/>
      <c r="CO47" s="639"/>
      <c r="CP47" s="639"/>
      <c r="CQ47" s="640"/>
      <c r="CR47" s="641" t="s">
        <v>231</v>
      </c>
      <c r="CS47" s="642"/>
      <c r="CT47" s="642"/>
      <c r="CU47" s="642"/>
      <c r="CV47" s="642"/>
      <c r="CW47" s="642"/>
      <c r="CX47" s="642"/>
      <c r="CY47" s="643"/>
      <c r="CZ47" s="646" t="s">
        <v>231</v>
      </c>
      <c r="DA47" s="675"/>
      <c r="DB47" s="675"/>
      <c r="DC47" s="676"/>
      <c r="DD47" s="649" t="s">
        <v>231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358</v>
      </c>
      <c r="CG48" s="639"/>
      <c r="CH48" s="639"/>
      <c r="CI48" s="639"/>
      <c r="CJ48" s="639"/>
      <c r="CK48" s="639"/>
      <c r="CL48" s="639"/>
      <c r="CM48" s="639"/>
      <c r="CN48" s="639"/>
      <c r="CO48" s="639"/>
      <c r="CP48" s="639"/>
      <c r="CQ48" s="640"/>
      <c r="CR48" s="641" t="s">
        <v>133</v>
      </c>
      <c r="CS48" s="644"/>
      <c r="CT48" s="644"/>
      <c r="CU48" s="644"/>
      <c r="CV48" s="644"/>
      <c r="CW48" s="644"/>
      <c r="CX48" s="644"/>
      <c r="CY48" s="645"/>
      <c r="CZ48" s="646" t="s">
        <v>133</v>
      </c>
      <c r="DA48" s="647"/>
      <c r="DB48" s="647"/>
      <c r="DC48" s="648"/>
      <c r="DD48" s="649" t="s">
        <v>133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359</v>
      </c>
      <c r="CE49" s="654"/>
      <c r="CF49" s="654"/>
      <c r="CG49" s="654"/>
      <c r="CH49" s="654"/>
      <c r="CI49" s="654"/>
      <c r="CJ49" s="654"/>
      <c r="CK49" s="654"/>
      <c r="CL49" s="654"/>
      <c r="CM49" s="654"/>
      <c r="CN49" s="654"/>
      <c r="CO49" s="654"/>
      <c r="CP49" s="654"/>
      <c r="CQ49" s="655"/>
      <c r="CR49" s="656">
        <v>6750214</v>
      </c>
      <c r="CS49" s="657"/>
      <c r="CT49" s="657"/>
      <c r="CU49" s="657"/>
      <c r="CV49" s="657"/>
      <c r="CW49" s="657"/>
      <c r="CX49" s="657"/>
      <c r="CY49" s="658"/>
      <c r="CZ49" s="659">
        <v>100</v>
      </c>
      <c r="DA49" s="660"/>
      <c r="DB49" s="660"/>
      <c r="DC49" s="661"/>
      <c r="DD49" s="662">
        <v>5402508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a9HIgOXKhbmWPUXbiXLTAgXwS4PNj9yvoPzRtbTUZU92vNVlnw/NHhSb5GULeMIs1xAbZsA+nV0cETWGeoYTlQ==" saltValue="p5HpXKx9u78Rny2SIJlYU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6" zoomScale="70" zoomScaleNormal="25" zoomScaleSheetLayoutView="70" workbookViewId="0">
      <selection activeCell="B82" sqref="B82:P82"/>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382</v>
      </c>
      <c r="C7" s="1120"/>
      <c r="D7" s="1120"/>
      <c r="E7" s="1120"/>
      <c r="F7" s="1120"/>
      <c r="G7" s="1120"/>
      <c r="H7" s="1120"/>
      <c r="I7" s="1120"/>
      <c r="J7" s="1120"/>
      <c r="K7" s="1120"/>
      <c r="L7" s="1120"/>
      <c r="M7" s="1120"/>
      <c r="N7" s="1120"/>
      <c r="O7" s="1120"/>
      <c r="P7" s="1121"/>
      <c r="Q7" s="1173">
        <v>7281</v>
      </c>
      <c r="R7" s="1174"/>
      <c r="S7" s="1174"/>
      <c r="T7" s="1174"/>
      <c r="U7" s="1174"/>
      <c r="V7" s="1174">
        <v>6727</v>
      </c>
      <c r="W7" s="1174"/>
      <c r="X7" s="1174"/>
      <c r="Y7" s="1174"/>
      <c r="Z7" s="1174"/>
      <c r="AA7" s="1174">
        <v>554</v>
      </c>
      <c r="AB7" s="1174"/>
      <c r="AC7" s="1174"/>
      <c r="AD7" s="1174"/>
      <c r="AE7" s="1175"/>
      <c r="AF7" s="1176">
        <v>547</v>
      </c>
      <c r="AG7" s="1177"/>
      <c r="AH7" s="1177"/>
      <c r="AI7" s="1177"/>
      <c r="AJ7" s="1178"/>
      <c r="AK7" s="1160">
        <v>456</v>
      </c>
      <c r="AL7" s="1161"/>
      <c r="AM7" s="1161"/>
      <c r="AN7" s="1161"/>
      <c r="AO7" s="1161"/>
      <c r="AP7" s="1161">
        <v>5796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581</v>
      </c>
      <c r="BT7" s="1165"/>
      <c r="BU7" s="1165"/>
      <c r="BV7" s="1165"/>
      <c r="BW7" s="1165"/>
      <c r="BX7" s="1165"/>
      <c r="BY7" s="1165"/>
      <c r="BZ7" s="1165"/>
      <c r="CA7" s="1165"/>
      <c r="CB7" s="1165"/>
      <c r="CC7" s="1165"/>
      <c r="CD7" s="1165"/>
      <c r="CE7" s="1165"/>
      <c r="CF7" s="1165"/>
      <c r="CG7" s="1166"/>
      <c r="CH7" s="1157">
        <v>2</v>
      </c>
      <c r="CI7" s="1158"/>
      <c r="CJ7" s="1158"/>
      <c r="CK7" s="1158"/>
      <c r="CL7" s="1159"/>
      <c r="CM7" s="1157">
        <v>20</v>
      </c>
      <c r="CN7" s="1158"/>
      <c r="CO7" s="1158"/>
      <c r="CP7" s="1158"/>
      <c r="CQ7" s="1159"/>
      <c r="CR7" s="1157">
        <v>5</v>
      </c>
      <c r="CS7" s="1158"/>
      <c r="CT7" s="1158"/>
      <c r="CU7" s="1158"/>
      <c r="CV7" s="1159"/>
      <c r="CW7" s="1157" t="s">
        <v>573</v>
      </c>
      <c r="CX7" s="1158"/>
      <c r="CY7" s="1158"/>
      <c r="CZ7" s="1158"/>
      <c r="DA7" s="1159"/>
      <c r="DB7" s="1157" t="s">
        <v>573</v>
      </c>
      <c r="DC7" s="1158"/>
      <c r="DD7" s="1158"/>
      <c r="DE7" s="1158"/>
      <c r="DF7" s="1159"/>
      <c r="DG7" s="1157" t="s">
        <v>573</v>
      </c>
      <c r="DH7" s="1158"/>
      <c r="DI7" s="1158"/>
      <c r="DJ7" s="1158"/>
      <c r="DK7" s="1159"/>
      <c r="DL7" s="1157" t="s">
        <v>573</v>
      </c>
      <c r="DM7" s="1158"/>
      <c r="DN7" s="1158"/>
      <c r="DO7" s="1158"/>
      <c r="DP7" s="1159"/>
      <c r="DQ7" s="1157" t="s">
        <v>573</v>
      </c>
      <c r="DR7" s="1158"/>
      <c r="DS7" s="1158"/>
      <c r="DT7" s="1158"/>
      <c r="DU7" s="1159"/>
      <c r="DV7" s="1184"/>
      <c r="DW7" s="1185"/>
      <c r="DX7" s="1185"/>
      <c r="DY7" s="1185"/>
      <c r="DZ7" s="1186"/>
      <c r="EA7" s="234"/>
    </row>
    <row r="8" spans="1:131" s="235" customFormat="1" ht="26.25" customHeight="1">
      <c r="A8" s="241">
        <v>2</v>
      </c>
      <c r="B8" s="1106" t="s">
        <v>383</v>
      </c>
      <c r="C8" s="1107"/>
      <c r="D8" s="1107"/>
      <c r="E8" s="1107"/>
      <c r="F8" s="1107"/>
      <c r="G8" s="1107"/>
      <c r="H8" s="1107"/>
      <c r="I8" s="1107"/>
      <c r="J8" s="1107"/>
      <c r="K8" s="1107"/>
      <c r="L8" s="1107"/>
      <c r="M8" s="1107"/>
      <c r="N8" s="1107"/>
      <c r="O8" s="1107"/>
      <c r="P8" s="1108"/>
      <c r="Q8" s="1112">
        <v>38</v>
      </c>
      <c r="R8" s="1113"/>
      <c r="S8" s="1113"/>
      <c r="T8" s="1113"/>
      <c r="U8" s="1113"/>
      <c r="V8" s="1113">
        <v>21</v>
      </c>
      <c r="W8" s="1113"/>
      <c r="X8" s="1113"/>
      <c r="Y8" s="1113"/>
      <c r="Z8" s="1113"/>
      <c r="AA8" s="1113">
        <v>17</v>
      </c>
      <c r="AB8" s="1113"/>
      <c r="AC8" s="1113"/>
      <c r="AD8" s="1113"/>
      <c r="AE8" s="1114"/>
      <c r="AF8" s="1088">
        <v>17</v>
      </c>
      <c r="AG8" s="1089"/>
      <c r="AH8" s="1089"/>
      <c r="AI8" s="1089"/>
      <c r="AJ8" s="1090"/>
      <c r="AK8" s="1155" t="s">
        <v>573</v>
      </c>
      <c r="AL8" s="1156"/>
      <c r="AM8" s="1156"/>
      <c r="AN8" s="1156"/>
      <c r="AO8" s="1156"/>
      <c r="AP8" s="1156" t="s">
        <v>573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564</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365</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398</v>
      </c>
      <c r="C28" s="1120"/>
      <c r="D28" s="1120"/>
      <c r="E28" s="1120"/>
      <c r="F28" s="1120"/>
      <c r="G28" s="1120"/>
      <c r="H28" s="1120"/>
      <c r="I28" s="1120"/>
      <c r="J28" s="1120"/>
      <c r="K28" s="1120"/>
      <c r="L28" s="1120"/>
      <c r="M28" s="1120"/>
      <c r="N28" s="1120"/>
      <c r="O28" s="1120"/>
      <c r="P28" s="1121"/>
      <c r="Q28" s="1122">
        <v>3068</v>
      </c>
      <c r="R28" s="1123"/>
      <c r="S28" s="1123"/>
      <c r="T28" s="1123"/>
      <c r="U28" s="1123"/>
      <c r="V28" s="1123">
        <v>2705</v>
      </c>
      <c r="W28" s="1123"/>
      <c r="X28" s="1123"/>
      <c r="Y28" s="1123"/>
      <c r="Z28" s="1123"/>
      <c r="AA28" s="1123">
        <v>363</v>
      </c>
      <c r="AB28" s="1123"/>
      <c r="AC28" s="1123"/>
      <c r="AD28" s="1123"/>
      <c r="AE28" s="1124"/>
      <c r="AF28" s="1125">
        <v>363</v>
      </c>
      <c r="AG28" s="1123"/>
      <c r="AH28" s="1123"/>
      <c r="AI28" s="1123"/>
      <c r="AJ28" s="1126"/>
      <c r="AK28" s="1127">
        <v>104</v>
      </c>
      <c r="AL28" s="1115"/>
      <c r="AM28" s="1115"/>
      <c r="AN28" s="1115"/>
      <c r="AO28" s="1115"/>
      <c r="AP28" s="1115" t="s">
        <v>573</v>
      </c>
      <c r="AQ28" s="1115"/>
      <c r="AR28" s="1115"/>
      <c r="AS28" s="1115"/>
      <c r="AT28" s="1115"/>
      <c r="AU28" s="1115" t="s">
        <v>573</v>
      </c>
      <c r="AV28" s="1115"/>
      <c r="AW28" s="1115"/>
      <c r="AX28" s="1115"/>
      <c r="AY28" s="1115"/>
      <c r="AZ28" s="1116" t="s">
        <v>573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399</v>
      </c>
      <c r="C29" s="1107"/>
      <c r="D29" s="1107"/>
      <c r="E29" s="1107"/>
      <c r="F29" s="1107"/>
      <c r="G29" s="1107"/>
      <c r="H29" s="1107"/>
      <c r="I29" s="1107"/>
      <c r="J29" s="1107"/>
      <c r="K29" s="1107"/>
      <c r="L29" s="1107"/>
      <c r="M29" s="1107"/>
      <c r="N29" s="1107"/>
      <c r="O29" s="1107"/>
      <c r="P29" s="1108"/>
      <c r="Q29" s="1112">
        <v>1496</v>
      </c>
      <c r="R29" s="1113"/>
      <c r="S29" s="1113"/>
      <c r="T29" s="1113"/>
      <c r="U29" s="1113"/>
      <c r="V29" s="1113">
        <v>1436</v>
      </c>
      <c r="W29" s="1113"/>
      <c r="X29" s="1113"/>
      <c r="Y29" s="1113"/>
      <c r="Z29" s="1113"/>
      <c r="AA29" s="1113">
        <v>60</v>
      </c>
      <c r="AB29" s="1113"/>
      <c r="AC29" s="1113"/>
      <c r="AD29" s="1113"/>
      <c r="AE29" s="1114"/>
      <c r="AF29" s="1088">
        <v>60</v>
      </c>
      <c r="AG29" s="1089"/>
      <c r="AH29" s="1089"/>
      <c r="AI29" s="1089"/>
      <c r="AJ29" s="1090"/>
      <c r="AK29" s="1049">
        <v>200</v>
      </c>
      <c r="AL29" s="1040"/>
      <c r="AM29" s="1040"/>
      <c r="AN29" s="1040"/>
      <c r="AO29" s="1040"/>
      <c r="AP29" s="1040" t="s">
        <v>573</v>
      </c>
      <c r="AQ29" s="1040"/>
      <c r="AR29" s="1040"/>
      <c r="AS29" s="1040"/>
      <c r="AT29" s="1040"/>
      <c r="AU29" s="1040" t="s">
        <v>573</v>
      </c>
      <c r="AV29" s="1040"/>
      <c r="AW29" s="1040"/>
      <c r="AX29" s="1040"/>
      <c r="AY29" s="1040"/>
      <c r="AZ29" s="1111" t="s">
        <v>573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400</v>
      </c>
      <c r="C30" s="1107"/>
      <c r="D30" s="1107"/>
      <c r="E30" s="1107"/>
      <c r="F30" s="1107"/>
      <c r="G30" s="1107"/>
      <c r="H30" s="1107"/>
      <c r="I30" s="1107"/>
      <c r="J30" s="1107"/>
      <c r="K30" s="1107"/>
      <c r="L30" s="1107"/>
      <c r="M30" s="1107"/>
      <c r="N30" s="1107"/>
      <c r="O30" s="1107"/>
      <c r="P30" s="1108"/>
      <c r="Q30" s="1112">
        <v>170</v>
      </c>
      <c r="R30" s="1113"/>
      <c r="S30" s="1113"/>
      <c r="T30" s="1113"/>
      <c r="U30" s="1113"/>
      <c r="V30" s="1113">
        <v>167</v>
      </c>
      <c r="W30" s="1113"/>
      <c r="X30" s="1113"/>
      <c r="Y30" s="1113"/>
      <c r="Z30" s="1113"/>
      <c r="AA30" s="1113">
        <v>3</v>
      </c>
      <c r="AB30" s="1113"/>
      <c r="AC30" s="1113"/>
      <c r="AD30" s="1113"/>
      <c r="AE30" s="1114"/>
      <c r="AF30" s="1088">
        <v>3</v>
      </c>
      <c r="AG30" s="1089"/>
      <c r="AH30" s="1089"/>
      <c r="AI30" s="1089"/>
      <c r="AJ30" s="1090"/>
      <c r="AK30" s="1049">
        <v>44</v>
      </c>
      <c r="AL30" s="1040"/>
      <c r="AM30" s="1040"/>
      <c r="AN30" s="1040"/>
      <c r="AO30" s="1040"/>
      <c r="AP30" s="1040" t="s">
        <v>583</v>
      </c>
      <c r="AQ30" s="1040"/>
      <c r="AR30" s="1040"/>
      <c r="AS30" s="1040"/>
      <c r="AT30" s="1040"/>
      <c r="AU30" s="1040" t="s">
        <v>573</v>
      </c>
      <c r="AV30" s="1040"/>
      <c r="AW30" s="1040"/>
      <c r="AX30" s="1040"/>
      <c r="AY30" s="1040"/>
      <c r="AZ30" s="1111" t="s">
        <v>573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401</v>
      </c>
      <c r="C31" s="1107"/>
      <c r="D31" s="1107"/>
      <c r="E31" s="1107"/>
      <c r="F31" s="1107"/>
      <c r="G31" s="1107"/>
      <c r="H31" s="1107"/>
      <c r="I31" s="1107"/>
      <c r="J31" s="1107"/>
      <c r="K31" s="1107"/>
      <c r="L31" s="1107"/>
      <c r="M31" s="1107"/>
      <c r="N31" s="1107"/>
      <c r="O31" s="1107"/>
      <c r="P31" s="1108"/>
      <c r="Q31" s="1112">
        <v>610</v>
      </c>
      <c r="R31" s="1113"/>
      <c r="S31" s="1113"/>
      <c r="T31" s="1113"/>
      <c r="U31" s="1113"/>
      <c r="V31" s="1113">
        <v>623</v>
      </c>
      <c r="W31" s="1113"/>
      <c r="X31" s="1113"/>
      <c r="Y31" s="1113"/>
      <c r="Z31" s="1113"/>
      <c r="AA31" s="1113" t="s">
        <v>582</v>
      </c>
      <c r="AB31" s="1113"/>
      <c r="AC31" s="1113"/>
      <c r="AD31" s="1113"/>
      <c r="AE31" s="1114"/>
      <c r="AF31" s="1088">
        <v>1221</v>
      </c>
      <c r="AG31" s="1089"/>
      <c r="AH31" s="1089"/>
      <c r="AI31" s="1089"/>
      <c r="AJ31" s="1090"/>
      <c r="AK31" s="1049">
        <v>2</v>
      </c>
      <c r="AL31" s="1040"/>
      <c r="AM31" s="1040"/>
      <c r="AN31" s="1040"/>
      <c r="AO31" s="1040"/>
      <c r="AP31" s="1040">
        <v>1451</v>
      </c>
      <c r="AQ31" s="1040"/>
      <c r="AR31" s="1040"/>
      <c r="AS31" s="1040"/>
      <c r="AT31" s="1040"/>
      <c r="AU31" s="1040">
        <v>4</v>
      </c>
      <c r="AV31" s="1040"/>
      <c r="AW31" s="1040"/>
      <c r="AX31" s="1040"/>
      <c r="AY31" s="1040"/>
      <c r="AZ31" s="1111" t="s">
        <v>584</v>
      </c>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403</v>
      </c>
      <c r="C32" s="1107"/>
      <c r="D32" s="1107"/>
      <c r="E32" s="1107"/>
      <c r="F32" s="1107"/>
      <c r="G32" s="1107"/>
      <c r="H32" s="1107"/>
      <c r="I32" s="1107"/>
      <c r="J32" s="1107"/>
      <c r="K32" s="1107"/>
      <c r="L32" s="1107"/>
      <c r="M32" s="1107"/>
      <c r="N32" s="1107"/>
      <c r="O32" s="1107"/>
      <c r="P32" s="1108"/>
      <c r="Q32" s="1112">
        <v>622</v>
      </c>
      <c r="R32" s="1113"/>
      <c r="S32" s="1113"/>
      <c r="T32" s="1113"/>
      <c r="U32" s="1113"/>
      <c r="V32" s="1113">
        <v>568</v>
      </c>
      <c r="W32" s="1113"/>
      <c r="X32" s="1113"/>
      <c r="Y32" s="1113"/>
      <c r="Z32" s="1113"/>
      <c r="AA32" s="1113">
        <v>53</v>
      </c>
      <c r="AB32" s="1113"/>
      <c r="AC32" s="1113"/>
      <c r="AD32" s="1113"/>
      <c r="AE32" s="1114"/>
      <c r="AF32" s="1088">
        <v>42</v>
      </c>
      <c r="AG32" s="1089"/>
      <c r="AH32" s="1089"/>
      <c r="AI32" s="1089"/>
      <c r="AJ32" s="1090"/>
      <c r="AK32" s="1049">
        <v>180</v>
      </c>
      <c r="AL32" s="1040"/>
      <c r="AM32" s="1040"/>
      <c r="AN32" s="1040"/>
      <c r="AO32" s="1040"/>
      <c r="AP32" s="1040">
        <v>2192</v>
      </c>
      <c r="AQ32" s="1040"/>
      <c r="AR32" s="1040"/>
      <c r="AS32" s="1040"/>
      <c r="AT32" s="1040"/>
      <c r="AU32" s="1040">
        <v>1263</v>
      </c>
      <c r="AV32" s="1040"/>
      <c r="AW32" s="1040"/>
      <c r="AX32" s="1040"/>
      <c r="AY32" s="1040"/>
      <c r="AZ32" s="1111" t="s">
        <v>584</v>
      </c>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405</v>
      </c>
      <c r="C33" s="1107"/>
      <c r="D33" s="1107"/>
      <c r="E33" s="1107"/>
      <c r="F33" s="1107"/>
      <c r="G33" s="1107"/>
      <c r="H33" s="1107"/>
      <c r="I33" s="1107"/>
      <c r="J33" s="1107"/>
      <c r="K33" s="1107"/>
      <c r="L33" s="1107"/>
      <c r="M33" s="1107"/>
      <c r="N33" s="1107"/>
      <c r="O33" s="1107"/>
      <c r="P33" s="1108"/>
      <c r="Q33" s="1112">
        <v>282</v>
      </c>
      <c r="R33" s="1113"/>
      <c r="S33" s="1113"/>
      <c r="T33" s="1113"/>
      <c r="U33" s="1113"/>
      <c r="V33" s="1113">
        <v>268</v>
      </c>
      <c r="W33" s="1113"/>
      <c r="X33" s="1113"/>
      <c r="Y33" s="1113"/>
      <c r="Z33" s="1113"/>
      <c r="AA33" s="1113">
        <v>14</v>
      </c>
      <c r="AB33" s="1113"/>
      <c r="AC33" s="1113"/>
      <c r="AD33" s="1113"/>
      <c r="AE33" s="1114"/>
      <c r="AF33" s="1088">
        <v>14</v>
      </c>
      <c r="AG33" s="1089"/>
      <c r="AH33" s="1089"/>
      <c r="AI33" s="1089"/>
      <c r="AJ33" s="1090"/>
      <c r="AK33" s="1049">
        <v>163</v>
      </c>
      <c r="AL33" s="1040"/>
      <c r="AM33" s="1040"/>
      <c r="AN33" s="1040"/>
      <c r="AO33" s="1040"/>
      <c r="AP33" s="1040">
        <v>1791</v>
      </c>
      <c r="AQ33" s="1040"/>
      <c r="AR33" s="1040"/>
      <c r="AS33" s="1040"/>
      <c r="AT33" s="1040"/>
      <c r="AU33" s="1040">
        <v>1608</v>
      </c>
      <c r="AV33" s="1040"/>
      <c r="AW33" s="1040"/>
      <c r="AX33" s="1040"/>
      <c r="AY33" s="1040"/>
      <c r="AZ33" s="1111" t="s">
        <v>584</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406</v>
      </c>
      <c r="C34" s="1107"/>
      <c r="D34" s="1107"/>
      <c r="E34" s="1107"/>
      <c r="F34" s="1107"/>
      <c r="G34" s="1107"/>
      <c r="H34" s="1107"/>
      <c r="I34" s="1107"/>
      <c r="J34" s="1107"/>
      <c r="K34" s="1107"/>
      <c r="L34" s="1107"/>
      <c r="M34" s="1107"/>
      <c r="N34" s="1107"/>
      <c r="O34" s="1107"/>
      <c r="P34" s="1108"/>
      <c r="Q34" s="1112">
        <v>21</v>
      </c>
      <c r="R34" s="1113"/>
      <c r="S34" s="1113"/>
      <c r="T34" s="1113"/>
      <c r="U34" s="1113"/>
      <c r="V34" s="1113">
        <v>17</v>
      </c>
      <c r="W34" s="1113"/>
      <c r="X34" s="1113"/>
      <c r="Y34" s="1113"/>
      <c r="Z34" s="1113"/>
      <c r="AA34" s="1113">
        <v>4</v>
      </c>
      <c r="AB34" s="1113"/>
      <c r="AC34" s="1113"/>
      <c r="AD34" s="1113"/>
      <c r="AE34" s="1114"/>
      <c r="AF34" s="1088">
        <v>4</v>
      </c>
      <c r="AG34" s="1089"/>
      <c r="AH34" s="1089"/>
      <c r="AI34" s="1089"/>
      <c r="AJ34" s="1090"/>
      <c r="AK34" s="1049">
        <v>9</v>
      </c>
      <c r="AL34" s="1040"/>
      <c r="AM34" s="1040"/>
      <c r="AN34" s="1040"/>
      <c r="AO34" s="1040"/>
      <c r="AP34" s="1040">
        <v>14</v>
      </c>
      <c r="AQ34" s="1040"/>
      <c r="AR34" s="1040"/>
      <c r="AS34" s="1040"/>
      <c r="AT34" s="1040"/>
      <c r="AU34" s="1040">
        <v>14</v>
      </c>
      <c r="AV34" s="1040"/>
      <c r="AW34" s="1040"/>
      <c r="AX34" s="1040"/>
      <c r="AY34" s="1040"/>
      <c r="AZ34" s="1111" t="s">
        <v>584</v>
      </c>
      <c r="BA34" s="1111"/>
      <c r="BB34" s="1111"/>
      <c r="BC34" s="1111"/>
      <c r="BD34" s="1111"/>
      <c r="BE34" s="1101" t="s">
        <v>407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385</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1707</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133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411</v>
      </c>
      <c r="B66" s="1065"/>
      <c r="C66" s="1065"/>
      <c r="D66" s="1065"/>
      <c r="E66" s="1065"/>
      <c r="F66" s="1065"/>
      <c r="G66" s="1065"/>
      <c r="H66" s="1065"/>
      <c r="I66" s="1065"/>
      <c r="J66" s="1065"/>
      <c r="K66" s="1065"/>
      <c r="L66" s="1065"/>
      <c r="M66" s="1065"/>
      <c r="N66" s="1065"/>
      <c r="O66" s="1065"/>
      <c r="P66" s="1066"/>
      <c r="Q66" s="1070" t="s">
        <v>390</v>
      </c>
      <c r="R66" s="1071"/>
      <c r="S66" s="1071"/>
      <c r="T66" s="1071"/>
      <c r="U66" s="1072"/>
      <c r="V66" s="1070" t="s">
        <v>391</v>
      </c>
      <c r="W66" s="1071"/>
      <c r="X66" s="1071"/>
      <c r="Y66" s="1071"/>
      <c r="Z66" s="1072"/>
      <c r="AA66" s="1070" t="s">
        <v>392</v>
      </c>
      <c r="AB66" s="1071"/>
      <c r="AC66" s="1071"/>
      <c r="AD66" s="1071"/>
      <c r="AE66" s="1072"/>
      <c r="AF66" s="1076" t="s">
        <v>412</v>
      </c>
      <c r="AG66" s="1077"/>
      <c r="AH66" s="1077"/>
      <c r="AI66" s="1077"/>
      <c r="AJ66" s="1078"/>
      <c r="AK66" s="1070" t="s">
        <v>394</v>
      </c>
      <c r="AL66" s="1065"/>
      <c r="AM66" s="1065"/>
      <c r="AN66" s="1065"/>
      <c r="AO66" s="1066"/>
      <c r="AP66" s="1070" t="s">
        <v>413</v>
      </c>
      <c r="AQ66" s="1071"/>
      <c r="AR66" s="1071"/>
      <c r="AS66" s="1071"/>
      <c r="AT66" s="1072"/>
      <c r="AU66" s="1070" t="s">
        <v>414</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566</v>
      </c>
      <c r="C68" s="1055"/>
      <c r="D68" s="1055"/>
      <c r="E68" s="1055"/>
      <c r="F68" s="1055"/>
      <c r="G68" s="1055"/>
      <c r="H68" s="1055"/>
      <c r="I68" s="1055"/>
      <c r="J68" s="1055"/>
      <c r="K68" s="1055"/>
      <c r="L68" s="1055"/>
      <c r="M68" s="1055"/>
      <c r="N68" s="1055"/>
      <c r="O68" s="1055"/>
      <c r="P68" s="1056"/>
      <c r="Q68" s="1057">
        <v>769</v>
      </c>
      <c r="R68" s="1051"/>
      <c r="S68" s="1051"/>
      <c r="T68" s="1051"/>
      <c r="U68" s="1051"/>
      <c r="V68" s="1051">
        <v>741</v>
      </c>
      <c r="W68" s="1051"/>
      <c r="X68" s="1051"/>
      <c r="Y68" s="1051"/>
      <c r="Z68" s="1051"/>
      <c r="AA68" s="1051">
        <v>29</v>
      </c>
      <c r="AB68" s="1051"/>
      <c r="AC68" s="1051"/>
      <c r="AD68" s="1051"/>
      <c r="AE68" s="1051"/>
      <c r="AF68" s="1051">
        <v>29</v>
      </c>
      <c r="AG68" s="1051"/>
      <c r="AH68" s="1051"/>
      <c r="AI68" s="1051"/>
      <c r="AJ68" s="1051"/>
      <c r="AK68" s="1051">
        <v>46</v>
      </c>
      <c r="AL68" s="1051"/>
      <c r="AM68" s="1051"/>
      <c r="AN68" s="1051"/>
      <c r="AO68" s="1051"/>
      <c r="AP68" s="1051" t="s">
        <v>573</v>
      </c>
      <c r="AQ68" s="1051"/>
      <c r="AR68" s="1051"/>
      <c r="AS68" s="1051"/>
      <c r="AT68" s="1051"/>
      <c r="AU68" s="1051" t="s">
        <v>573</v>
      </c>
      <c r="AV68" s="1051"/>
      <c r="AW68" s="1051"/>
      <c r="AX68" s="1051"/>
      <c r="AY68" s="1051"/>
      <c r="AZ68" s="1052" t="s">
        <v>574</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567</v>
      </c>
      <c r="C69" s="1044"/>
      <c r="D69" s="1044"/>
      <c r="E69" s="1044"/>
      <c r="F69" s="1044"/>
      <c r="G69" s="1044"/>
      <c r="H69" s="1044"/>
      <c r="I69" s="1044"/>
      <c r="J69" s="1044"/>
      <c r="K69" s="1044"/>
      <c r="L69" s="1044"/>
      <c r="M69" s="1044"/>
      <c r="N69" s="1044"/>
      <c r="O69" s="1044"/>
      <c r="P69" s="1045"/>
      <c r="Q69" s="1046">
        <v>331</v>
      </c>
      <c r="R69" s="1040"/>
      <c r="S69" s="1040"/>
      <c r="T69" s="1040"/>
      <c r="U69" s="1040"/>
      <c r="V69" s="1040">
        <v>295</v>
      </c>
      <c r="W69" s="1040"/>
      <c r="X69" s="1040"/>
      <c r="Y69" s="1040"/>
      <c r="Z69" s="1040"/>
      <c r="AA69" s="1040">
        <v>36</v>
      </c>
      <c r="AB69" s="1040"/>
      <c r="AC69" s="1040"/>
      <c r="AD69" s="1040"/>
      <c r="AE69" s="1040"/>
      <c r="AF69" s="1040">
        <v>36</v>
      </c>
      <c r="AG69" s="1040"/>
      <c r="AH69" s="1040"/>
      <c r="AI69" s="1040"/>
      <c r="AJ69" s="1040"/>
      <c r="AK69" s="1040" t="s">
        <v>573</v>
      </c>
      <c r="AL69" s="1040"/>
      <c r="AM69" s="1040"/>
      <c r="AN69" s="1040"/>
      <c r="AO69" s="1040"/>
      <c r="AP69" s="1040" t="s">
        <v>573</v>
      </c>
      <c r="AQ69" s="1040"/>
      <c r="AR69" s="1040"/>
      <c r="AS69" s="1040"/>
      <c r="AT69" s="1040"/>
      <c r="AU69" s="1040" t="s">
        <v>573</v>
      </c>
      <c r="AV69" s="1040"/>
      <c r="AW69" s="1040"/>
      <c r="AX69" s="1040"/>
      <c r="AY69" s="1040"/>
      <c r="AZ69" s="1041" t="s">
        <v>574</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568</v>
      </c>
      <c r="C70" s="1044"/>
      <c r="D70" s="1044"/>
      <c r="E70" s="1044"/>
      <c r="F70" s="1044"/>
      <c r="G70" s="1044"/>
      <c r="H70" s="1044"/>
      <c r="I70" s="1044"/>
      <c r="J70" s="1044"/>
      <c r="K70" s="1044"/>
      <c r="L70" s="1044"/>
      <c r="M70" s="1044"/>
      <c r="N70" s="1044"/>
      <c r="O70" s="1044"/>
      <c r="P70" s="1045"/>
      <c r="Q70" s="1046">
        <v>79</v>
      </c>
      <c r="R70" s="1040"/>
      <c r="S70" s="1040"/>
      <c r="T70" s="1040"/>
      <c r="U70" s="1040"/>
      <c r="V70" s="1040">
        <v>72</v>
      </c>
      <c r="W70" s="1040"/>
      <c r="X70" s="1040"/>
      <c r="Y70" s="1040"/>
      <c r="Z70" s="1040"/>
      <c r="AA70" s="1040">
        <v>6</v>
      </c>
      <c r="AB70" s="1040"/>
      <c r="AC70" s="1040"/>
      <c r="AD70" s="1040"/>
      <c r="AE70" s="1040"/>
      <c r="AF70" s="1040">
        <v>6</v>
      </c>
      <c r="AG70" s="1040"/>
      <c r="AH70" s="1040"/>
      <c r="AI70" s="1040"/>
      <c r="AJ70" s="1040"/>
      <c r="AK70" s="1040" t="s">
        <v>573</v>
      </c>
      <c r="AL70" s="1040"/>
      <c r="AM70" s="1040"/>
      <c r="AN70" s="1040"/>
      <c r="AO70" s="1040"/>
      <c r="AP70" s="1040" t="s">
        <v>573</v>
      </c>
      <c r="AQ70" s="1040"/>
      <c r="AR70" s="1040"/>
      <c r="AS70" s="1040"/>
      <c r="AT70" s="1040"/>
      <c r="AU70" s="1040" t="s">
        <v>573</v>
      </c>
      <c r="AV70" s="1040"/>
      <c r="AW70" s="1040"/>
      <c r="AX70" s="1040"/>
      <c r="AY70" s="1040"/>
      <c r="AZ70" s="1041" t="s">
        <v>574</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568</v>
      </c>
      <c r="C71" s="1044"/>
      <c r="D71" s="1044"/>
      <c r="E71" s="1044"/>
      <c r="F71" s="1044"/>
      <c r="G71" s="1044"/>
      <c r="H71" s="1044"/>
      <c r="I71" s="1044"/>
      <c r="J71" s="1044"/>
      <c r="K71" s="1044"/>
      <c r="L71" s="1044"/>
      <c r="M71" s="1044"/>
      <c r="N71" s="1044"/>
      <c r="O71" s="1044"/>
      <c r="P71" s="1045"/>
      <c r="Q71" s="1046">
        <v>3312</v>
      </c>
      <c r="R71" s="1040"/>
      <c r="S71" s="1040"/>
      <c r="T71" s="1040"/>
      <c r="U71" s="1040"/>
      <c r="V71" s="1040">
        <v>3152</v>
      </c>
      <c r="W71" s="1040"/>
      <c r="X71" s="1040"/>
      <c r="Y71" s="1040"/>
      <c r="Z71" s="1040"/>
      <c r="AA71" s="1040">
        <v>160</v>
      </c>
      <c r="AB71" s="1040"/>
      <c r="AC71" s="1040"/>
      <c r="AD71" s="1040"/>
      <c r="AE71" s="1040"/>
      <c r="AF71" s="1040">
        <v>160</v>
      </c>
      <c r="AG71" s="1040"/>
      <c r="AH71" s="1040"/>
      <c r="AI71" s="1040"/>
      <c r="AJ71" s="1040"/>
      <c r="AK71" s="1040">
        <v>50</v>
      </c>
      <c r="AL71" s="1040"/>
      <c r="AM71" s="1040"/>
      <c r="AN71" s="1040"/>
      <c r="AO71" s="1040"/>
      <c r="AP71" s="1040" t="s">
        <v>573</v>
      </c>
      <c r="AQ71" s="1040"/>
      <c r="AR71" s="1040"/>
      <c r="AS71" s="1040"/>
      <c r="AT71" s="1040"/>
      <c r="AU71" s="1040" t="s">
        <v>573</v>
      </c>
      <c r="AV71" s="1040"/>
      <c r="AW71" s="1040"/>
      <c r="AX71" s="1040"/>
      <c r="AY71" s="1040"/>
      <c r="AZ71" s="1041" t="s">
        <v>576</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568</v>
      </c>
      <c r="C72" s="1044"/>
      <c r="D72" s="1044"/>
      <c r="E72" s="1044"/>
      <c r="F72" s="1044"/>
      <c r="G72" s="1044"/>
      <c r="H72" s="1044"/>
      <c r="I72" s="1044"/>
      <c r="J72" s="1044"/>
      <c r="K72" s="1044"/>
      <c r="L72" s="1044"/>
      <c r="M72" s="1044"/>
      <c r="N72" s="1044"/>
      <c r="O72" s="1044"/>
      <c r="P72" s="1045"/>
      <c r="Q72" s="1046">
        <v>185</v>
      </c>
      <c r="R72" s="1040"/>
      <c r="S72" s="1040"/>
      <c r="T72" s="1040"/>
      <c r="U72" s="1040"/>
      <c r="V72" s="1040">
        <v>170</v>
      </c>
      <c r="W72" s="1040"/>
      <c r="X72" s="1040"/>
      <c r="Y72" s="1040"/>
      <c r="Z72" s="1040"/>
      <c r="AA72" s="1040">
        <v>15</v>
      </c>
      <c r="AB72" s="1040"/>
      <c r="AC72" s="1040"/>
      <c r="AD72" s="1040"/>
      <c r="AE72" s="1040"/>
      <c r="AF72" s="1040">
        <v>15</v>
      </c>
      <c r="AG72" s="1040"/>
      <c r="AH72" s="1040"/>
      <c r="AI72" s="1040"/>
      <c r="AJ72" s="1040"/>
      <c r="AK72" s="1040">
        <v>33</v>
      </c>
      <c r="AL72" s="1040"/>
      <c r="AM72" s="1040"/>
      <c r="AN72" s="1040"/>
      <c r="AO72" s="1040"/>
      <c r="AP72" s="1040" t="s">
        <v>573</v>
      </c>
      <c r="AQ72" s="1040"/>
      <c r="AR72" s="1040"/>
      <c r="AS72" s="1040"/>
      <c r="AT72" s="1040"/>
      <c r="AU72" s="1040" t="s">
        <v>573</v>
      </c>
      <c r="AV72" s="1040"/>
      <c r="AW72" s="1040"/>
      <c r="AX72" s="1040"/>
      <c r="AY72" s="1040"/>
      <c r="AZ72" s="1041" t="s">
        <v>577</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568</v>
      </c>
      <c r="C73" s="1044"/>
      <c r="D73" s="1044"/>
      <c r="E73" s="1044"/>
      <c r="F73" s="1044"/>
      <c r="G73" s="1044"/>
      <c r="H73" s="1044"/>
      <c r="I73" s="1044"/>
      <c r="J73" s="1044"/>
      <c r="K73" s="1044"/>
      <c r="L73" s="1044"/>
      <c r="M73" s="1044"/>
      <c r="N73" s="1044"/>
      <c r="O73" s="1044"/>
      <c r="P73" s="1045"/>
      <c r="Q73" s="1046">
        <v>74</v>
      </c>
      <c r="R73" s="1040"/>
      <c r="S73" s="1040"/>
      <c r="T73" s="1040"/>
      <c r="U73" s="1040"/>
      <c r="V73" s="1040">
        <v>61</v>
      </c>
      <c r="W73" s="1040"/>
      <c r="X73" s="1040"/>
      <c r="Y73" s="1040"/>
      <c r="Z73" s="1040"/>
      <c r="AA73" s="1040">
        <v>13</v>
      </c>
      <c r="AB73" s="1040"/>
      <c r="AC73" s="1040"/>
      <c r="AD73" s="1040"/>
      <c r="AE73" s="1040"/>
      <c r="AF73" s="1040">
        <v>13</v>
      </c>
      <c r="AG73" s="1040"/>
      <c r="AH73" s="1040"/>
      <c r="AI73" s="1040"/>
      <c r="AJ73" s="1040"/>
      <c r="AK73" s="1040" t="s">
        <v>573</v>
      </c>
      <c r="AL73" s="1040"/>
      <c r="AM73" s="1040"/>
      <c r="AN73" s="1040"/>
      <c r="AO73" s="1040"/>
      <c r="AP73" s="1040" t="s">
        <v>573</v>
      </c>
      <c r="AQ73" s="1040"/>
      <c r="AR73" s="1040"/>
      <c r="AS73" s="1040"/>
      <c r="AT73" s="1040"/>
      <c r="AU73" s="1040" t="s">
        <v>573</v>
      </c>
      <c r="AV73" s="1040"/>
      <c r="AW73" s="1040"/>
      <c r="AX73" s="1040"/>
      <c r="AY73" s="1040"/>
      <c r="AZ73" s="1041" t="s">
        <v>578</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568</v>
      </c>
      <c r="C74" s="1044"/>
      <c r="D74" s="1044"/>
      <c r="E74" s="1044"/>
      <c r="F74" s="1044"/>
      <c r="G74" s="1044"/>
      <c r="H74" s="1044"/>
      <c r="I74" s="1044"/>
      <c r="J74" s="1044"/>
      <c r="K74" s="1044"/>
      <c r="L74" s="1044"/>
      <c r="M74" s="1044"/>
      <c r="N74" s="1044"/>
      <c r="O74" s="1044"/>
      <c r="P74" s="1045"/>
      <c r="Q74" s="1046">
        <v>711</v>
      </c>
      <c r="R74" s="1040"/>
      <c r="S74" s="1040"/>
      <c r="T74" s="1040"/>
      <c r="U74" s="1040"/>
      <c r="V74" s="1040">
        <v>363</v>
      </c>
      <c r="W74" s="1040"/>
      <c r="X74" s="1040"/>
      <c r="Y74" s="1040"/>
      <c r="Z74" s="1040"/>
      <c r="AA74" s="1040">
        <v>348</v>
      </c>
      <c r="AB74" s="1040"/>
      <c r="AC74" s="1040"/>
      <c r="AD74" s="1040"/>
      <c r="AE74" s="1040"/>
      <c r="AF74" s="1040">
        <v>348</v>
      </c>
      <c r="AG74" s="1040"/>
      <c r="AH74" s="1040"/>
      <c r="AI74" s="1040"/>
      <c r="AJ74" s="1040"/>
      <c r="AK74" s="1040" t="s">
        <v>573</v>
      </c>
      <c r="AL74" s="1040"/>
      <c r="AM74" s="1040"/>
      <c r="AN74" s="1040"/>
      <c r="AO74" s="1040"/>
      <c r="AP74" s="1040" t="s">
        <v>573</v>
      </c>
      <c r="AQ74" s="1040"/>
      <c r="AR74" s="1040"/>
      <c r="AS74" s="1040"/>
      <c r="AT74" s="1040"/>
      <c r="AU74" s="1040" t="s">
        <v>573</v>
      </c>
      <c r="AV74" s="1040"/>
      <c r="AW74" s="1040"/>
      <c r="AX74" s="1040"/>
      <c r="AY74" s="1040"/>
      <c r="AZ74" s="1041" t="s">
        <v>579</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569</v>
      </c>
      <c r="C75" s="1044"/>
      <c r="D75" s="1044"/>
      <c r="E75" s="1044"/>
      <c r="F75" s="1044"/>
      <c r="G75" s="1044"/>
      <c r="H75" s="1044"/>
      <c r="I75" s="1044"/>
      <c r="J75" s="1044"/>
      <c r="K75" s="1044"/>
      <c r="L75" s="1044"/>
      <c r="M75" s="1044"/>
      <c r="N75" s="1044"/>
      <c r="O75" s="1044"/>
      <c r="P75" s="1045"/>
      <c r="Q75" s="1047">
        <v>1644</v>
      </c>
      <c r="R75" s="1048"/>
      <c r="S75" s="1048"/>
      <c r="T75" s="1048"/>
      <c r="U75" s="1049"/>
      <c r="V75" s="1050">
        <v>1624</v>
      </c>
      <c r="W75" s="1048"/>
      <c r="X75" s="1048"/>
      <c r="Y75" s="1048"/>
      <c r="Z75" s="1049"/>
      <c r="AA75" s="1050">
        <v>20</v>
      </c>
      <c r="AB75" s="1048"/>
      <c r="AC75" s="1048"/>
      <c r="AD75" s="1048"/>
      <c r="AE75" s="1049"/>
      <c r="AF75" s="1050">
        <v>20</v>
      </c>
      <c r="AG75" s="1048"/>
      <c r="AH75" s="1048"/>
      <c r="AI75" s="1048"/>
      <c r="AJ75" s="1049"/>
      <c r="AK75" s="1050" t="s">
        <v>573</v>
      </c>
      <c r="AL75" s="1048"/>
      <c r="AM75" s="1048"/>
      <c r="AN75" s="1048"/>
      <c r="AO75" s="1049"/>
      <c r="AP75" s="1050" t="s">
        <v>573</v>
      </c>
      <c r="AQ75" s="1048"/>
      <c r="AR75" s="1048"/>
      <c r="AS75" s="1048"/>
      <c r="AT75" s="1049"/>
      <c r="AU75" s="1050" t="s">
        <v>573</v>
      </c>
      <c r="AV75" s="1048"/>
      <c r="AW75" s="1048"/>
      <c r="AX75" s="1048"/>
      <c r="AY75" s="1049"/>
      <c r="AZ75" s="1041" t="s">
        <v>574</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569</v>
      </c>
      <c r="C76" s="1044"/>
      <c r="D76" s="1044"/>
      <c r="E76" s="1044"/>
      <c r="F76" s="1044"/>
      <c r="G76" s="1044"/>
      <c r="H76" s="1044"/>
      <c r="I76" s="1044"/>
      <c r="J76" s="1044"/>
      <c r="K76" s="1044"/>
      <c r="L76" s="1044"/>
      <c r="M76" s="1044"/>
      <c r="N76" s="1044"/>
      <c r="O76" s="1044"/>
      <c r="P76" s="1045"/>
      <c r="Q76" s="1047">
        <v>693386</v>
      </c>
      <c r="R76" s="1048"/>
      <c r="S76" s="1048"/>
      <c r="T76" s="1048"/>
      <c r="U76" s="1049"/>
      <c r="V76" s="1050">
        <v>677426</v>
      </c>
      <c r="W76" s="1048"/>
      <c r="X76" s="1048"/>
      <c r="Y76" s="1048"/>
      <c r="Z76" s="1049"/>
      <c r="AA76" s="1050">
        <v>15960</v>
      </c>
      <c r="AB76" s="1048"/>
      <c r="AC76" s="1048"/>
      <c r="AD76" s="1048"/>
      <c r="AE76" s="1049"/>
      <c r="AF76" s="1050">
        <v>15960</v>
      </c>
      <c r="AG76" s="1048"/>
      <c r="AH76" s="1048"/>
      <c r="AI76" s="1048"/>
      <c r="AJ76" s="1049"/>
      <c r="AK76" s="1050">
        <v>7105</v>
      </c>
      <c r="AL76" s="1048"/>
      <c r="AM76" s="1048"/>
      <c r="AN76" s="1048"/>
      <c r="AO76" s="1049"/>
      <c r="AP76" s="1050" t="s">
        <v>573</v>
      </c>
      <c r="AQ76" s="1048"/>
      <c r="AR76" s="1048"/>
      <c r="AS76" s="1048"/>
      <c r="AT76" s="1049"/>
      <c r="AU76" s="1050" t="s">
        <v>573</v>
      </c>
      <c r="AV76" s="1048"/>
      <c r="AW76" s="1048"/>
      <c r="AX76" s="1048"/>
      <c r="AY76" s="1049"/>
      <c r="AZ76" s="1041" t="s">
        <v>575</v>
      </c>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570</v>
      </c>
      <c r="C77" s="1044"/>
      <c r="D77" s="1044"/>
      <c r="E77" s="1044"/>
      <c r="F77" s="1044"/>
      <c r="G77" s="1044"/>
      <c r="H77" s="1044"/>
      <c r="I77" s="1044"/>
      <c r="J77" s="1044"/>
      <c r="K77" s="1044"/>
      <c r="L77" s="1044"/>
      <c r="M77" s="1044"/>
      <c r="N77" s="1044"/>
      <c r="O77" s="1044"/>
      <c r="P77" s="1045"/>
      <c r="Q77" s="1047">
        <v>26393</v>
      </c>
      <c r="R77" s="1048"/>
      <c r="S77" s="1048"/>
      <c r="T77" s="1048"/>
      <c r="U77" s="1049"/>
      <c r="V77" s="1050">
        <v>25068</v>
      </c>
      <c r="W77" s="1048"/>
      <c r="X77" s="1048"/>
      <c r="Y77" s="1048"/>
      <c r="Z77" s="1049"/>
      <c r="AA77" s="1050">
        <v>1325</v>
      </c>
      <c r="AB77" s="1048"/>
      <c r="AC77" s="1048"/>
      <c r="AD77" s="1048"/>
      <c r="AE77" s="1049"/>
      <c r="AF77" s="1050">
        <v>1325</v>
      </c>
      <c r="AG77" s="1048"/>
      <c r="AH77" s="1048"/>
      <c r="AI77" s="1048"/>
      <c r="AJ77" s="1049"/>
      <c r="AK77" s="1050">
        <v>22</v>
      </c>
      <c r="AL77" s="1048"/>
      <c r="AM77" s="1048"/>
      <c r="AN77" s="1048"/>
      <c r="AO77" s="1049"/>
      <c r="AP77" s="1050" t="s">
        <v>573</v>
      </c>
      <c r="AQ77" s="1048"/>
      <c r="AR77" s="1048"/>
      <c r="AS77" s="1048"/>
      <c r="AT77" s="1049"/>
      <c r="AU77" s="1050" t="s">
        <v>573</v>
      </c>
      <c r="AV77" s="1048"/>
      <c r="AW77" s="1048"/>
      <c r="AX77" s="1048"/>
      <c r="AY77" s="1049"/>
      <c r="AZ77" s="1041" t="s">
        <v>574</v>
      </c>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570</v>
      </c>
      <c r="C78" s="1044"/>
      <c r="D78" s="1044"/>
      <c r="E78" s="1044"/>
      <c r="F78" s="1044"/>
      <c r="G78" s="1044"/>
      <c r="H78" s="1044"/>
      <c r="I78" s="1044"/>
      <c r="J78" s="1044"/>
      <c r="K78" s="1044"/>
      <c r="L78" s="1044"/>
      <c r="M78" s="1044"/>
      <c r="N78" s="1044"/>
      <c r="O78" s="1044"/>
      <c r="P78" s="1045"/>
      <c r="Q78" s="1046">
        <v>382</v>
      </c>
      <c r="R78" s="1040"/>
      <c r="S78" s="1040"/>
      <c r="T78" s="1040"/>
      <c r="U78" s="1040"/>
      <c r="V78" s="1040">
        <v>136</v>
      </c>
      <c r="W78" s="1040"/>
      <c r="X78" s="1040"/>
      <c r="Y78" s="1040"/>
      <c r="Z78" s="1040"/>
      <c r="AA78" s="1040">
        <v>246</v>
      </c>
      <c r="AB78" s="1040"/>
      <c r="AC78" s="1040"/>
      <c r="AD78" s="1040"/>
      <c r="AE78" s="1040"/>
      <c r="AF78" s="1040">
        <v>246</v>
      </c>
      <c r="AG78" s="1040"/>
      <c r="AH78" s="1040"/>
      <c r="AI78" s="1040"/>
      <c r="AJ78" s="1040"/>
      <c r="AK78" s="1040" t="s">
        <v>573</v>
      </c>
      <c r="AL78" s="1040"/>
      <c r="AM78" s="1040"/>
      <c r="AN78" s="1040"/>
      <c r="AO78" s="1040"/>
      <c r="AP78" s="1040" t="s">
        <v>573</v>
      </c>
      <c r="AQ78" s="1040"/>
      <c r="AR78" s="1040"/>
      <c r="AS78" s="1040"/>
      <c r="AT78" s="1040"/>
      <c r="AU78" s="1040" t="s">
        <v>573</v>
      </c>
      <c r="AV78" s="1040"/>
      <c r="AW78" s="1040"/>
      <c r="AX78" s="1040"/>
      <c r="AY78" s="1040"/>
      <c r="AZ78" s="1041" t="s">
        <v>580</v>
      </c>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571</v>
      </c>
      <c r="C79" s="1044"/>
      <c r="D79" s="1044"/>
      <c r="E79" s="1044"/>
      <c r="F79" s="1044"/>
      <c r="G79" s="1044"/>
      <c r="H79" s="1044"/>
      <c r="I79" s="1044"/>
      <c r="J79" s="1044"/>
      <c r="K79" s="1044"/>
      <c r="L79" s="1044"/>
      <c r="M79" s="1044"/>
      <c r="N79" s="1044"/>
      <c r="O79" s="1044"/>
      <c r="P79" s="1045"/>
      <c r="Q79" s="1046">
        <v>423</v>
      </c>
      <c r="R79" s="1040"/>
      <c r="S79" s="1040"/>
      <c r="T79" s="1040"/>
      <c r="U79" s="1040"/>
      <c r="V79" s="1040">
        <v>410</v>
      </c>
      <c r="W79" s="1040"/>
      <c r="X79" s="1040"/>
      <c r="Y79" s="1040"/>
      <c r="Z79" s="1040"/>
      <c r="AA79" s="1040">
        <v>13</v>
      </c>
      <c r="AB79" s="1040"/>
      <c r="AC79" s="1040"/>
      <c r="AD79" s="1040"/>
      <c r="AE79" s="1040"/>
      <c r="AF79" s="1040">
        <v>13</v>
      </c>
      <c r="AG79" s="1040"/>
      <c r="AH79" s="1040"/>
      <c r="AI79" s="1040"/>
      <c r="AJ79" s="1040"/>
      <c r="AK79" s="1040">
        <v>49</v>
      </c>
      <c r="AL79" s="1040"/>
      <c r="AM79" s="1040"/>
      <c r="AN79" s="1040"/>
      <c r="AO79" s="1040"/>
      <c r="AP79" s="1040" t="s">
        <v>573</v>
      </c>
      <c r="AQ79" s="1040"/>
      <c r="AR79" s="1040"/>
      <c r="AS79" s="1040"/>
      <c r="AT79" s="1040"/>
      <c r="AU79" s="1040" t="s">
        <v>573</v>
      </c>
      <c r="AV79" s="1040"/>
      <c r="AW79" s="1040"/>
      <c r="AX79" s="1040"/>
      <c r="AY79" s="1040"/>
      <c r="AZ79" s="1041" t="s">
        <v>574</v>
      </c>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572</v>
      </c>
      <c r="C80" s="1044"/>
      <c r="D80" s="1044"/>
      <c r="E80" s="1044"/>
      <c r="F80" s="1044"/>
      <c r="G80" s="1044"/>
      <c r="H80" s="1044"/>
      <c r="I80" s="1044"/>
      <c r="J80" s="1044"/>
      <c r="K80" s="1044"/>
      <c r="L80" s="1044"/>
      <c r="M80" s="1044"/>
      <c r="N80" s="1044"/>
      <c r="O80" s="1044"/>
      <c r="P80" s="1045"/>
      <c r="Q80" s="1046">
        <v>561</v>
      </c>
      <c r="R80" s="1040"/>
      <c r="S80" s="1040"/>
      <c r="T80" s="1040"/>
      <c r="U80" s="1040"/>
      <c r="V80" s="1040">
        <v>506</v>
      </c>
      <c r="W80" s="1040"/>
      <c r="X80" s="1040"/>
      <c r="Y80" s="1040"/>
      <c r="Z80" s="1040"/>
      <c r="AA80" s="1040">
        <v>55</v>
      </c>
      <c r="AB80" s="1040"/>
      <c r="AC80" s="1040"/>
      <c r="AD80" s="1040"/>
      <c r="AE80" s="1040"/>
      <c r="AF80" s="1040">
        <v>55</v>
      </c>
      <c r="AG80" s="1040"/>
      <c r="AH80" s="1040"/>
      <c r="AI80" s="1040"/>
      <c r="AJ80" s="1040"/>
      <c r="AK80" s="1040">
        <v>49</v>
      </c>
      <c r="AL80" s="1040"/>
      <c r="AM80" s="1040"/>
      <c r="AN80" s="1040"/>
      <c r="AO80" s="1040"/>
      <c r="AP80" s="1040" t="s">
        <v>573</v>
      </c>
      <c r="AQ80" s="1040"/>
      <c r="AR80" s="1040"/>
      <c r="AS80" s="1040"/>
      <c r="AT80" s="1040"/>
      <c r="AU80" s="1040" t="s">
        <v>573</v>
      </c>
      <c r="AV80" s="1040"/>
      <c r="AW80" s="1040"/>
      <c r="AX80" s="1040"/>
      <c r="AY80" s="1040"/>
      <c r="AZ80" s="1041" t="s">
        <v>574</v>
      </c>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18226</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303</v>
      </c>
      <c r="AG109" s="963"/>
      <c r="AH109" s="963"/>
      <c r="AI109" s="963"/>
      <c r="AJ109" s="964"/>
      <c r="AK109" s="965" t="s">
        <v>302</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303</v>
      </c>
      <c r="BW109" s="963"/>
      <c r="BX109" s="963"/>
      <c r="BY109" s="963"/>
      <c r="BZ109" s="964"/>
      <c r="CA109" s="965" t="s">
        <v>302</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303</v>
      </c>
      <c r="DM109" s="963"/>
      <c r="DN109" s="963"/>
      <c r="DO109" s="963"/>
      <c r="DP109" s="964"/>
      <c r="DQ109" s="965" t="s">
        <v>302</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592129</v>
      </c>
      <c r="AB110" s="956"/>
      <c r="AC110" s="956"/>
      <c r="AD110" s="956"/>
      <c r="AE110" s="957"/>
      <c r="AF110" s="958">
        <v>595998</v>
      </c>
      <c r="AG110" s="956"/>
      <c r="AH110" s="956"/>
      <c r="AI110" s="956"/>
      <c r="AJ110" s="957"/>
      <c r="AK110" s="958">
        <v>612909</v>
      </c>
      <c r="AL110" s="956"/>
      <c r="AM110" s="956"/>
      <c r="AN110" s="956"/>
      <c r="AO110" s="957"/>
      <c r="AP110" s="959">
        <v>14.9</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6305128</v>
      </c>
      <c r="BR110" s="903"/>
      <c r="BS110" s="903"/>
      <c r="BT110" s="903"/>
      <c r="BU110" s="903"/>
      <c r="BV110" s="903">
        <v>6048249</v>
      </c>
      <c r="BW110" s="903"/>
      <c r="BX110" s="903"/>
      <c r="BY110" s="903"/>
      <c r="BZ110" s="903"/>
      <c r="CA110" s="903">
        <v>5795748</v>
      </c>
      <c r="CB110" s="903"/>
      <c r="CC110" s="903"/>
      <c r="CD110" s="903"/>
      <c r="CE110" s="903"/>
      <c r="CF110" s="927">
        <v>141.19999999999999</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133</v>
      </c>
      <c r="DH110" s="903"/>
      <c r="DI110" s="903"/>
      <c r="DJ110" s="903"/>
      <c r="DK110" s="903"/>
      <c r="DL110" s="903" t="s">
        <v>431</v>
      </c>
      <c r="DM110" s="903"/>
      <c r="DN110" s="903"/>
      <c r="DO110" s="903"/>
      <c r="DP110" s="903"/>
      <c r="DQ110" s="903" t="s">
        <v>387</v>
      </c>
      <c r="DR110" s="903"/>
      <c r="DS110" s="903"/>
      <c r="DT110" s="903"/>
      <c r="DU110" s="903"/>
      <c r="DV110" s="904" t="s">
        <v>431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133</v>
      </c>
      <c r="AG111" s="984"/>
      <c r="AH111" s="984"/>
      <c r="AI111" s="984"/>
      <c r="AJ111" s="985"/>
      <c r="AK111" s="986" t="s">
        <v>133</v>
      </c>
      <c r="AL111" s="984"/>
      <c r="AM111" s="984"/>
      <c r="AN111" s="984"/>
      <c r="AO111" s="985"/>
      <c r="AP111" s="987" t="s">
        <v>387</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t="s">
        <v>387</v>
      </c>
      <c r="BR111" s="875"/>
      <c r="BS111" s="875"/>
      <c r="BT111" s="875"/>
      <c r="BU111" s="875"/>
      <c r="BV111" s="875" t="s">
        <v>387</v>
      </c>
      <c r="BW111" s="875"/>
      <c r="BX111" s="875"/>
      <c r="BY111" s="875"/>
      <c r="BZ111" s="875"/>
      <c r="CA111" s="875" t="s">
        <v>434</v>
      </c>
      <c r="CB111" s="875"/>
      <c r="CC111" s="875"/>
      <c r="CD111" s="875"/>
      <c r="CE111" s="875"/>
      <c r="CF111" s="936" t="s">
        <v>387</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434</v>
      </c>
      <c r="DM111" s="875"/>
      <c r="DN111" s="875"/>
      <c r="DO111" s="875"/>
      <c r="DP111" s="875"/>
      <c r="DQ111" s="875" t="s">
        <v>434</v>
      </c>
      <c r="DR111" s="875"/>
      <c r="DS111" s="875"/>
      <c r="DT111" s="875"/>
      <c r="DU111" s="875"/>
      <c r="DV111" s="852" t="s">
        <v>434</v>
      </c>
      <c r="DW111" s="852"/>
      <c r="DX111" s="852"/>
      <c r="DY111" s="852"/>
      <c r="DZ111" s="853"/>
    </row>
    <row r="112" spans="1:131" s="226" customFormat="1" ht="26.25" customHeight="1">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387</v>
      </c>
      <c r="AG112" s="838"/>
      <c r="AH112" s="838"/>
      <c r="AI112" s="838"/>
      <c r="AJ112" s="839"/>
      <c r="AK112" s="840" t="s">
        <v>434</v>
      </c>
      <c r="AL112" s="838"/>
      <c r="AM112" s="838"/>
      <c r="AN112" s="838"/>
      <c r="AO112" s="839"/>
      <c r="AP112" s="885" t="s">
        <v>434</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3099517</v>
      </c>
      <c r="BR112" s="875"/>
      <c r="BS112" s="875"/>
      <c r="BT112" s="875"/>
      <c r="BU112" s="875"/>
      <c r="BV112" s="875">
        <v>2818139</v>
      </c>
      <c r="BW112" s="875"/>
      <c r="BX112" s="875"/>
      <c r="BY112" s="875"/>
      <c r="BZ112" s="875"/>
      <c r="CA112" s="875">
        <v>2888888</v>
      </c>
      <c r="CB112" s="875"/>
      <c r="CC112" s="875"/>
      <c r="CD112" s="875"/>
      <c r="CE112" s="875"/>
      <c r="CF112" s="936">
        <v>70.400000000000006</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387</v>
      </c>
      <c r="DM112" s="875"/>
      <c r="DN112" s="875"/>
      <c r="DO112" s="875"/>
      <c r="DP112" s="875"/>
      <c r="DQ112" s="875" t="s">
        <v>387</v>
      </c>
      <c r="DR112" s="875"/>
      <c r="DS112" s="875"/>
      <c r="DT112" s="875"/>
      <c r="DU112" s="875"/>
      <c r="DV112" s="852" t="s">
        <v>387</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226337</v>
      </c>
      <c r="AB113" s="984"/>
      <c r="AC113" s="984"/>
      <c r="AD113" s="984"/>
      <c r="AE113" s="985"/>
      <c r="AF113" s="986">
        <v>243031</v>
      </c>
      <c r="AG113" s="984"/>
      <c r="AH113" s="984"/>
      <c r="AI113" s="984"/>
      <c r="AJ113" s="985"/>
      <c r="AK113" s="986">
        <v>261023</v>
      </c>
      <c r="AL113" s="984"/>
      <c r="AM113" s="984"/>
      <c r="AN113" s="984"/>
      <c r="AO113" s="985"/>
      <c r="AP113" s="987">
        <v>6.4</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190540</v>
      </c>
      <c r="BR113" s="875"/>
      <c r="BS113" s="875"/>
      <c r="BT113" s="875"/>
      <c r="BU113" s="875"/>
      <c r="BV113" s="875">
        <v>181619</v>
      </c>
      <c r="BW113" s="875"/>
      <c r="BX113" s="875"/>
      <c r="BY113" s="875"/>
      <c r="BZ113" s="875"/>
      <c r="CA113" s="875">
        <v>173675</v>
      </c>
      <c r="CB113" s="875"/>
      <c r="CC113" s="875"/>
      <c r="CD113" s="875"/>
      <c r="CE113" s="875"/>
      <c r="CF113" s="936">
        <v>4.2</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434</v>
      </c>
      <c r="DH113" s="838"/>
      <c r="DI113" s="838"/>
      <c r="DJ113" s="838"/>
      <c r="DK113" s="839"/>
      <c r="DL113" s="840" t="s">
        <v>387</v>
      </c>
      <c r="DM113" s="838"/>
      <c r="DN113" s="838"/>
      <c r="DO113" s="838"/>
      <c r="DP113" s="839"/>
      <c r="DQ113" s="840" t="s">
        <v>434</v>
      </c>
      <c r="DR113" s="838"/>
      <c r="DS113" s="838"/>
      <c r="DT113" s="838"/>
      <c r="DU113" s="839"/>
      <c r="DV113" s="885" t="s">
        <v>431</v>
      </c>
      <c r="DW113" s="886"/>
      <c r="DX113" s="886"/>
      <c r="DY113" s="886"/>
      <c r="DZ113" s="887"/>
    </row>
    <row r="114" spans="1:130" s="226" customFormat="1" ht="26.25" customHeight="1">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23717</v>
      </c>
      <c r="AB114" s="838"/>
      <c r="AC114" s="838"/>
      <c r="AD114" s="838"/>
      <c r="AE114" s="839"/>
      <c r="AF114" s="840">
        <v>25091</v>
      </c>
      <c r="AG114" s="838"/>
      <c r="AH114" s="838"/>
      <c r="AI114" s="838"/>
      <c r="AJ114" s="839"/>
      <c r="AK114" s="840">
        <v>22881</v>
      </c>
      <c r="AL114" s="838"/>
      <c r="AM114" s="838"/>
      <c r="AN114" s="838"/>
      <c r="AO114" s="839"/>
      <c r="AP114" s="885">
        <v>0.6</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1275715</v>
      </c>
      <c r="BR114" s="875"/>
      <c r="BS114" s="875"/>
      <c r="BT114" s="875"/>
      <c r="BU114" s="875"/>
      <c r="BV114" s="875">
        <v>1268814</v>
      </c>
      <c r="BW114" s="875"/>
      <c r="BX114" s="875"/>
      <c r="BY114" s="875"/>
      <c r="BZ114" s="875"/>
      <c r="CA114" s="875">
        <v>1207642</v>
      </c>
      <c r="CB114" s="875"/>
      <c r="CC114" s="875"/>
      <c r="CD114" s="875"/>
      <c r="CE114" s="875"/>
      <c r="CF114" s="936">
        <v>29.4</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387</v>
      </c>
      <c r="DH114" s="838"/>
      <c r="DI114" s="838"/>
      <c r="DJ114" s="838"/>
      <c r="DK114" s="839"/>
      <c r="DL114" s="840" t="s">
        <v>133</v>
      </c>
      <c r="DM114" s="838"/>
      <c r="DN114" s="838"/>
      <c r="DO114" s="838"/>
      <c r="DP114" s="839"/>
      <c r="DQ114" s="840" t="s">
        <v>431</v>
      </c>
      <c r="DR114" s="838"/>
      <c r="DS114" s="838"/>
      <c r="DT114" s="838"/>
      <c r="DU114" s="839"/>
      <c r="DV114" s="885" t="s">
        <v>133</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434</v>
      </c>
      <c r="AB115" s="984"/>
      <c r="AC115" s="984"/>
      <c r="AD115" s="984"/>
      <c r="AE115" s="985"/>
      <c r="AF115" s="986" t="s">
        <v>387</v>
      </c>
      <c r="AG115" s="984"/>
      <c r="AH115" s="984"/>
      <c r="AI115" s="984"/>
      <c r="AJ115" s="985"/>
      <c r="AK115" s="986" t="s">
        <v>431</v>
      </c>
      <c r="AL115" s="984"/>
      <c r="AM115" s="984"/>
      <c r="AN115" s="984"/>
      <c r="AO115" s="985"/>
      <c r="AP115" s="987" t="s">
        <v>431</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t="s">
        <v>133</v>
      </c>
      <c r="BR115" s="875"/>
      <c r="BS115" s="875"/>
      <c r="BT115" s="875"/>
      <c r="BU115" s="875"/>
      <c r="BV115" s="875" t="s">
        <v>434</v>
      </c>
      <c r="BW115" s="875"/>
      <c r="BX115" s="875"/>
      <c r="BY115" s="875"/>
      <c r="BZ115" s="875"/>
      <c r="CA115" s="875" t="s">
        <v>431</v>
      </c>
      <c r="CB115" s="875"/>
      <c r="CC115" s="875"/>
      <c r="CD115" s="875"/>
      <c r="CE115" s="875"/>
      <c r="CF115" s="936" t="s">
        <v>387</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434</v>
      </c>
      <c r="DH115" s="838"/>
      <c r="DI115" s="838"/>
      <c r="DJ115" s="838"/>
      <c r="DK115" s="839"/>
      <c r="DL115" s="840" t="s">
        <v>431</v>
      </c>
      <c r="DM115" s="838"/>
      <c r="DN115" s="838"/>
      <c r="DO115" s="838"/>
      <c r="DP115" s="839"/>
      <c r="DQ115" s="840" t="s">
        <v>434</v>
      </c>
      <c r="DR115" s="838"/>
      <c r="DS115" s="838"/>
      <c r="DT115" s="838"/>
      <c r="DU115" s="839"/>
      <c r="DV115" s="885" t="s">
        <v>133</v>
      </c>
      <c r="DW115" s="886"/>
      <c r="DX115" s="886"/>
      <c r="DY115" s="886"/>
      <c r="DZ115" s="887"/>
    </row>
    <row r="116" spans="1:130" s="226" customFormat="1" ht="26.25" customHeight="1">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387</v>
      </c>
      <c r="AB116" s="838"/>
      <c r="AC116" s="838"/>
      <c r="AD116" s="838"/>
      <c r="AE116" s="839"/>
      <c r="AF116" s="840" t="s">
        <v>133</v>
      </c>
      <c r="AG116" s="838"/>
      <c r="AH116" s="838"/>
      <c r="AI116" s="838"/>
      <c r="AJ116" s="839"/>
      <c r="AK116" s="840" t="s">
        <v>431</v>
      </c>
      <c r="AL116" s="838"/>
      <c r="AM116" s="838"/>
      <c r="AN116" s="838"/>
      <c r="AO116" s="839"/>
      <c r="AP116" s="885" t="s">
        <v>431</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387</v>
      </c>
      <c r="BR116" s="875"/>
      <c r="BS116" s="875"/>
      <c r="BT116" s="875"/>
      <c r="BU116" s="875"/>
      <c r="BV116" s="875" t="s">
        <v>434</v>
      </c>
      <c r="BW116" s="875"/>
      <c r="BX116" s="875"/>
      <c r="BY116" s="875"/>
      <c r="BZ116" s="875"/>
      <c r="CA116" s="875" t="s">
        <v>387</v>
      </c>
      <c r="CB116" s="875"/>
      <c r="CC116" s="875"/>
      <c r="CD116" s="875"/>
      <c r="CE116" s="875"/>
      <c r="CF116" s="936" t="s">
        <v>387</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133</v>
      </c>
      <c r="DH116" s="838"/>
      <c r="DI116" s="838"/>
      <c r="DJ116" s="838"/>
      <c r="DK116" s="839"/>
      <c r="DL116" s="840" t="s">
        <v>387</v>
      </c>
      <c r="DM116" s="838"/>
      <c r="DN116" s="838"/>
      <c r="DO116" s="838"/>
      <c r="DP116" s="839"/>
      <c r="DQ116" s="840" t="s">
        <v>387</v>
      </c>
      <c r="DR116" s="838"/>
      <c r="DS116" s="838"/>
      <c r="DT116" s="838"/>
      <c r="DU116" s="839"/>
      <c r="DV116" s="885" t="s">
        <v>387</v>
      </c>
      <c r="DW116" s="886"/>
      <c r="DX116" s="886"/>
      <c r="DY116" s="886"/>
      <c r="DZ116" s="887"/>
    </row>
    <row r="117" spans="1:130" s="226" customFormat="1" ht="26.25" customHeight="1">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842183</v>
      </c>
      <c r="AB117" s="970"/>
      <c r="AC117" s="970"/>
      <c r="AD117" s="970"/>
      <c r="AE117" s="971"/>
      <c r="AF117" s="972">
        <v>864120</v>
      </c>
      <c r="AG117" s="970"/>
      <c r="AH117" s="970"/>
      <c r="AI117" s="970"/>
      <c r="AJ117" s="971"/>
      <c r="AK117" s="972">
        <v>896813</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387</v>
      </c>
      <c r="BR117" s="875"/>
      <c r="BS117" s="875"/>
      <c r="BT117" s="875"/>
      <c r="BU117" s="875"/>
      <c r="BV117" s="875" t="s">
        <v>387</v>
      </c>
      <c r="BW117" s="875"/>
      <c r="BX117" s="875"/>
      <c r="BY117" s="875"/>
      <c r="BZ117" s="875"/>
      <c r="CA117" s="875" t="s">
        <v>387</v>
      </c>
      <c r="CB117" s="875"/>
      <c r="CC117" s="875"/>
      <c r="CD117" s="875"/>
      <c r="CE117" s="875"/>
      <c r="CF117" s="936" t="s">
        <v>387</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387</v>
      </c>
      <c r="DH117" s="838"/>
      <c r="DI117" s="838"/>
      <c r="DJ117" s="838"/>
      <c r="DK117" s="839"/>
      <c r="DL117" s="840" t="s">
        <v>387</v>
      </c>
      <c r="DM117" s="838"/>
      <c r="DN117" s="838"/>
      <c r="DO117" s="838"/>
      <c r="DP117" s="839"/>
      <c r="DQ117" s="840" t="s">
        <v>387</v>
      </c>
      <c r="DR117" s="838"/>
      <c r="DS117" s="838"/>
      <c r="DT117" s="838"/>
      <c r="DU117" s="839"/>
      <c r="DV117" s="885" t="s">
        <v>387</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303</v>
      </c>
      <c r="AG118" s="963"/>
      <c r="AH118" s="963"/>
      <c r="AI118" s="963"/>
      <c r="AJ118" s="964"/>
      <c r="AK118" s="965" t="s">
        <v>302</v>
      </c>
      <c r="AL118" s="963"/>
      <c r="AM118" s="963"/>
      <c r="AN118" s="963"/>
      <c r="AO118" s="964"/>
      <c r="AP118" s="966" t="s">
        <v>425</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387</v>
      </c>
      <c r="BR118" s="906"/>
      <c r="BS118" s="906"/>
      <c r="BT118" s="906"/>
      <c r="BU118" s="906"/>
      <c r="BV118" s="906" t="s">
        <v>387</v>
      </c>
      <c r="BW118" s="906"/>
      <c r="BX118" s="906"/>
      <c r="BY118" s="906"/>
      <c r="BZ118" s="906"/>
      <c r="CA118" s="906" t="s">
        <v>387</v>
      </c>
      <c r="CB118" s="906"/>
      <c r="CC118" s="906"/>
      <c r="CD118" s="906"/>
      <c r="CE118" s="906"/>
      <c r="CF118" s="936" t="s">
        <v>387</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387</v>
      </c>
      <c r="DH118" s="838"/>
      <c r="DI118" s="838"/>
      <c r="DJ118" s="838"/>
      <c r="DK118" s="839"/>
      <c r="DL118" s="840" t="s">
        <v>387</v>
      </c>
      <c r="DM118" s="838"/>
      <c r="DN118" s="838"/>
      <c r="DO118" s="838"/>
      <c r="DP118" s="839"/>
      <c r="DQ118" s="840" t="s">
        <v>387</v>
      </c>
      <c r="DR118" s="838"/>
      <c r="DS118" s="838"/>
      <c r="DT118" s="838"/>
      <c r="DU118" s="839"/>
      <c r="DV118" s="885" t="s">
        <v>387</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387</v>
      </c>
      <c r="AB119" s="956"/>
      <c r="AC119" s="956"/>
      <c r="AD119" s="956"/>
      <c r="AE119" s="957"/>
      <c r="AF119" s="958" t="s">
        <v>387</v>
      </c>
      <c r="AG119" s="956"/>
      <c r="AH119" s="956"/>
      <c r="AI119" s="956"/>
      <c r="AJ119" s="957"/>
      <c r="AK119" s="958" t="s">
        <v>387</v>
      </c>
      <c r="AL119" s="956"/>
      <c r="AM119" s="956"/>
      <c r="AN119" s="956"/>
      <c r="AO119" s="957"/>
      <c r="AP119" s="959" t="s">
        <v>387</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457</v>
      </c>
      <c r="BP119" s="939"/>
      <c r="BQ119" s="943">
        <v>10870900</v>
      </c>
      <c r="BR119" s="906"/>
      <c r="BS119" s="906"/>
      <c r="BT119" s="906"/>
      <c r="BU119" s="906"/>
      <c r="BV119" s="906">
        <v>10316821</v>
      </c>
      <c r="BW119" s="906"/>
      <c r="BX119" s="906"/>
      <c r="BY119" s="906"/>
      <c r="BZ119" s="906"/>
      <c r="CA119" s="906">
        <v>10065953</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133</v>
      </c>
      <c r="DH119" s="821"/>
      <c r="DI119" s="821"/>
      <c r="DJ119" s="821"/>
      <c r="DK119" s="822"/>
      <c r="DL119" s="823" t="s">
        <v>387</v>
      </c>
      <c r="DM119" s="821"/>
      <c r="DN119" s="821"/>
      <c r="DO119" s="821"/>
      <c r="DP119" s="822"/>
      <c r="DQ119" s="823" t="s">
        <v>133</v>
      </c>
      <c r="DR119" s="821"/>
      <c r="DS119" s="821"/>
      <c r="DT119" s="821"/>
      <c r="DU119" s="822"/>
      <c r="DV119" s="909" t="s">
        <v>387</v>
      </c>
      <c r="DW119" s="910"/>
      <c r="DX119" s="910"/>
      <c r="DY119" s="910"/>
      <c r="DZ119" s="911"/>
    </row>
    <row r="120" spans="1:130" s="226" customFormat="1" ht="26.25" customHeight="1">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133</v>
      </c>
      <c r="AB120" s="838"/>
      <c r="AC120" s="838"/>
      <c r="AD120" s="838"/>
      <c r="AE120" s="839"/>
      <c r="AF120" s="840" t="s">
        <v>387</v>
      </c>
      <c r="AG120" s="838"/>
      <c r="AH120" s="838"/>
      <c r="AI120" s="838"/>
      <c r="AJ120" s="839"/>
      <c r="AK120" s="840" t="s">
        <v>133</v>
      </c>
      <c r="AL120" s="838"/>
      <c r="AM120" s="838"/>
      <c r="AN120" s="838"/>
      <c r="AO120" s="839"/>
      <c r="AP120" s="885" t="s">
        <v>133</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1752741</v>
      </c>
      <c r="BR120" s="903"/>
      <c r="BS120" s="903"/>
      <c r="BT120" s="903"/>
      <c r="BU120" s="903"/>
      <c r="BV120" s="903">
        <v>2168760</v>
      </c>
      <c r="BW120" s="903"/>
      <c r="BX120" s="903"/>
      <c r="BY120" s="903"/>
      <c r="BZ120" s="903"/>
      <c r="CA120" s="903">
        <v>2149866</v>
      </c>
      <c r="CB120" s="903"/>
      <c r="CC120" s="903"/>
      <c r="CD120" s="903"/>
      <c r="CE120" s="903"/>
      <c r="CF120" s="927">
        <v>52.4</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1830747</v>
      </c>
      <c r="DH120" s="903"/>
      <c r="DI120" s="903"/>
      <c r="DJ120" s="903"/>
      <c r="DK120" s="903"/>
      <c r="DL120" s="903">
        <v>1647826</v>
      </c>
      <c r="DM120" s="903"/>
      <c r="DN120" s="903"/>
      <c r="DO120" s="903"/>
      <c r="DP120" s="903"/>
      <c r="DQ120" s="903">
        <v>1608053</v>
      </c>
      <c r="DR120" s="903"/>
      <c r="DS120" s="903"/>
      <c r="DT120" s="903"/>
      <c r="DU120" s="903"/>
      <c r="DV120" s="904">
        <v>39.200000000000003</v>
      </c>
      <c r="DW120" s="904"/>
      <c r="DX120" s="904"/>
      <c r="DY120" s="904"/>
      <c r="DZ120" s="905"/>
    </row>
    <row r="121" spans="1:130" s="226" customFormat="1" ht="26.25" customHeight="1">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133</v>
      </c>
      <c r="AB121" s="838"/>
      <c r="AC121" s="838"/>
      <c r="AD121" s="838"/>
      <c r="AE121" s="839"/>
      <c r="AF121" s="840" t="s">
        <v>387</v>
      </c>
      <c r="AG121" s="838"/>
      <c r="AH121" s="838"/>
      <c r="AI121" s="838"/>
      <c r="AJ121" s="839"/>
      <c r="AK121" s="840" t="s">
        <v>387</v>
      </c>
      <c r="AL121" s="838"/>
      <c r="AM121" s="838"/>
      <c r="AN121" s="838"/>
      <c r="AO121" s="839"/>
      <c r="AP121" s="885" t="s">
        <v>133</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t="s">
        <v>387</v>
      </c>
      <c r="BR121" s="875"/>
      <c r="BS121" s="875"/>
      <c r="BT121" s="875"/>
      <c r="BU121" s="875"/>
      <c r="BV121" s="875" t="s">
        <v>133</v>
      </c>
      <c r="BW121" s="875"/>
      <c r="BX121" s="875"/>
      <c r="BY121" s="875"/>
      <c r="BZ121" s="875"/>
      <c r="CA121" s="875" t="s">
        <v>133</v>
      </c>
      <c r="CB121" s="875"/>
      <c r="CC121" s="875"/>
      <c r="CD121" s="875"/>
      <c r="CE121" s="875"/>
      <c r="CF121" s="936" t="s">
        <v>133</v>
      </c>
      <c r="CG121" s="937"/>
      <c r="CH121" s="937"/>
      <c r="CI121" s="937"/>
      <c r="CJ121" s="937"/>
      <c r="CK121" s="930"/>
      <c r="CL121" s="916"/>
      <c r="CM121" s="916"/>
      <c r="CN121" s="916"/>
      <c r="CO121" s="917"/>
      <c r="CP121" s="896" t="s">
        <v>403</v>
      </c>
      <c r="CQ121" s="897"/>
      <c r="CR121" s="897"/>
      <c r="CS121" s="897"/>
      <c r="CT121" s="897"/>
      <c r="CU121" s="897"/>
      <c r="CV121" s="897"/>
      <c r="CW121" s="897"/>
      <c r="CX121" s="897"/>
      <c r="CY121" s="897"/>
      <c r="CZ121" s="897"/>
      <c r="DA121" s="897"/>
      <c r="DB121" s="897"/>
      <c r="DC121" s="897"/>
      <c r="DD121" s="897"/>
      <c r="DE121" s="897"/>
      <c r="DF121" s="898"/>
      <c r="DG121" s="874">
        <v>1255529</v>
      </c>
      <c r="DH121" s="875"/>
      <c r="DI121" s="875"/>
      <c r="DJ121" s="875"/>
      <c r="DK121" s="875"/>
      <c r="DL121" s="875">
        <v>1154738</v>
      </c>
      <c r="DM121" s="875"/>
      <c r="DN121" s="875"/>
      <c r="DO121" s="875"/>
      <c r="DP121" s="875"/>
      <c r="DQ121" s="875">
        <v>1262636</v>
      </c>
      <c r="DR121" s="875"/>
      <c r="DS121" s="875"/>
      <c r="DT121" s="875"/>
      <c r="DU121" s="875"/>
      <c r="DV121" s="852">
        <v>30.8</v>
      </c>
      <c r="DW121" s="852"/>
      <c r="DX121" s="852"/>
      <c r="DY121" s="852"/>
      <c r="DZ121" s="853"/>
    </row>
    <row r="122" spans="1:130" s="226" customFormat="1" ht="26.25" customHeight="1">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133</v>
      </c>
      <c r="AB122" s="838"/>
      <c r="AC122" s="838"/>
      <c r="AD122" s="838"/>
      <c r="AE122" s="839"/>
      <c r="AF122" s="840" t="s">
        <v>133</v>
      </c>
      <c r="AG122" s="838"/>
      <c r="AH122" s="838"/>
      <c r="AI122" s="838"/>
      <c r="AJ122" s="839"/>
      <c r="AK122" s="840" t="s">
        <v>133</v>
      </c>
      <c r="AL122" s="838"/>
      <c r="AM122" s="838"/>
      <c r="AN122" s="838"/>
      <c r="AO122" s="839"/>
      <c r="AP122" s="885" t="s">
        <v>133</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7303734</v>
      </c>
      <c r="BR122" s="906"/>
      <c r="BS122" s="906"/>
      <c r="BT122" s="906"/>
      <c r="BU122" s="906"/>
      <c r="BV122" s="906">
        <v>7131208</v>
      </c>
      <c r="BW122" s="906"/>
      <c r="BX122" s="906"/>
      <c r="BY122" s="906"/>
      <c r="BZ122" s="906"/>
      <c r="CA122" s="906">
        <v>6924318</v>
      </c>
      <c r="CB122" s="906"/>
      <c r="CC122" s="906"/>
      <c r="CD122" s="906"/>
      <c r="CE122" s="906"/>
      <c r="CF122" s="907">
        <v>168.7</v>
      </c>
      <c r="CG122" s="908"/>
      <c r="CH122" s="908"/>
      <c r="CI122" s="908"/>
      <c r="CJ122" s="908"/>
      <c r="CK122" s="930"/>
      <c r="CL122" s="916"/>
      <c r="CM122" s="916"/>
      <c r="CN122" s="916"/>
      <c r="CO122" s="917"/>
      <c r="CP122" s="896" t="s">
        <v>406</v>
      </c>
      <c r="CQ122" s="897"/>
      <c r="CR122" s="897"/>
      <c r="CS122" s="897"/>
      <c r="CT122" s="897"/>
      <c r="CU122" s="897"/>
      <c r="CV122" s="897"/>
      <c r="CW122" s="897"/>
      <c r="CX122" s="897"/>
      <c r="CY122" s="897"/>
      <c r="CZ122" s="897"/>
      <c r="DA122" s="897"/>
      <c r="DB122" s="897"/>
      <c r="DC122" s="897"/>
      <c r="DD122" s="897"/>
      <c r="DE122" s="897"/>
      <c r="DF122" s="898"/>
      <c r="DG122" s="874">
        <v>8367</v>
      </c>
      <c r="DH122" s="875"/>
      <c r="DI122" s="875"/>
      <c r="DJ122" s="875"/>
      <c r="DK122" s="875"/>
      <c r="DL122" s="875">
        <v>10911</v>
      </c>
      <c r="DM122" s="875"/>
      <c r="DN122" s="875"/>
      <c r="DO122" s="875"/>
      <c r="DP122" s="875"/>
      <c r="DQ122" s="875">
        <v>13846</v>
      </c>
      <c r="DR122" s="875"/>
      <c r="DS122" s="875"/>
      <c r="DT122" s="875"/>
      <c r="DU122" s="875"/>
      <c r="DV122" s="852">
        <v>0.3</v>
      </c>
      <c r="DW122" s="852"/>
      <c r="DX122" s="852"/>
      <c r="DY122" s="852"/>
      <c r="DZ122" s="853"/>
    </row>
    <row r="123" spans="1:130" s="226" customFormat="1" ht="26.25" customHeight="1">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133</v>
      </c>
      <c r="AB123" s="838"/>
      <c r="AC123" s="838"/>
      <c r="AD123" s="838"/>
      <c r="AE123" s="839"/>
      <c r="AF123" s="840" t="s">
        <v>133</v>
      </c>
      <c r="AG123" s="838"/>
      <c r="AH123" s="838"/>
      <c r="AI123" s="838"/>
      <c r="AJ123" s="839"/>
      <c r="AK123" s="840" t="s">
        <v>133</v>
      </c>
      <c r="AL123" s="838"/>
      <c r="AM123" s="838"/>
      <c r="AN123" s="838"/>
      <c r="AO123" s="839"/>
      <c r="AP123" s="885" t="s">
        <v>387</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466</v>
      </c>
      <c r="BP123" s="939"/>
      <c r="BQ123" s="893">
        <v>9056475</v>
      </c>
      <c r="BR123" s="894"/>
      <c r="BS123" s="894"/>
      <c r="BT123" s="894"/>
      <c r="BU123" s="894"/>
      <c r="BV123" s="894">
        <v>9299968</v>
      </c>
      <c r="BW123" s="894"/>
      <c r="BX123" s="894"/>
      <c r="BY123" s="894"/>
      <c r="BZ123" s="894"/>
      <c r="CA123" s="894">
        <v>9074184</v>
      </c>
      <c r="CB123" s="894"/>
      <c r="CC123" s="894"/>
      <c r="CD123" s="894"/>
      <c r="CE123" s="894"/>
      <c r="CF123" s="804"/>
      <c r="CG123" s="805"/>
      <c r="CH123" s="805"/>
      <c r="CI123" s="805"/>
      <c r="CJ123" s="895"/>
      <c r="CK123" s="930"/>
      <c r="CL123" s="916"/>
      <c r="CM123" s="916"/>
      <c r="CN123" s="916"/>
      <c r="CO123" s="917"/>
      <c r="CP123" s="896" t="s">
        <v>401</v>
      </c>
      <c r="CQ123" s="897"/>
      <c r="CR123" s="897"/>
      <c r="CS123" s="897"/>
      <c r="CT123" s="897"/>
      <c r="CU123" s="897"/>
      <c r="CV123" s="897"/>
      <c r="CW123" s="897"/>
      <c r="CX123" s="897"/>
      <c r="CY123" s="897"/>
      <c r="CZ123" s="897"/>
      <c r="DA123" s="897"/>
      <c r="DB123" s="897"/>
      <c r="DC123" s="897"/>
      <c r="DD123" s="897"/>
      <c r="DE123" s="897"/>
      <c r="DF123" s="898"/>
      <c r="DG123" s="837">
        <v>4874</v>
      </c>
      <c r="DH123" s="838"/>
      <c r="DI123" s="838"/>
      <c r="DJ123" s="838"/>
      <c r="DK123" s="839"/>
      <c r="DL123" s="840">
        <v>4664</v>
      </c>
      <c r="DM123" s="838"/>
      <c r="DN123" s="838"/>
      <c r="DO123" s="838"/>
      <c r="DP123" s="839"/>
      <c r="DQ123" s="840">
        <v>4353</v>
      </c>
      <c r="DR123" s="838"/>
      <c r="DS123" s="838"/>
      <c r="DT123" s="838"/>
      <c r="DU123" s="839"/>
      <c r="DV123" s="885">
        <v>0.1</v>
      </c>
      <c r="DW123" s="886"/>
      <c r="DX123" s="886"/>
      <c r="DY123" s="886"/>
      <c r="DZ123" s="887"/>
    </row>
    <row r="124" spans="1:130" s="226" customFormat="1" ht="26.25" customHeight="1" thickBot="1">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467</v>
      </c>
      <c r="AB124" s="838"/>
      <c r="AC124" s="838"/>
      <c r="AD124" s="838"/>
      <c r="AE124" s="839"/>
      <c r="AF124" s="840" t="s">
        <v>133</v>
      </c>
      <c r="AG124" s="838"/>
      <c r="AH124" s="838"/>
      <c r="AI124" s="838"/>
      <c r="AJ124" s="839"/>
      <c r="AK124" s="840" t="s">
        <v>133</v>
      </c>
      <c r="AL124" s="838"/>
      <c r="AM124" s="838"/>
      <c r="AN124" s="838"/>
      <c r="AO124" s="839"/>
      <c r="AP124" s="885" t="s">
        <v>387</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43.9</v>
      </c>
      <c r="BR124" s="892"/>
      <c r="BS124" s="892"/>
      <c r="BT124" s="892"/>
      <c r="BU124" s="892"/>
      <c r="BV124" s="892">
        <v>24.8</v>
      </c>
      <c r="BW124" s="892"/>
      <c r="BX124" s="892"/>
      <c r="BY124" s="892"/>
      <c r="BZ124" s="892"/>
      <c r="CA124" s="892">
        <v>24.1</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t="s">
        <v>133</v>
      </c>
      <c r="DH124" s="821"/>
      <c r="DI124" s="821"/>
      <c r="DJ124" s="821"/>
      <c r="DK124" s="822"/>
      <c r="DL124" s="823" t="s">
        <v>467</v>
      </c>
      <c r="DM124" s="821"/>
      <c r="DN124" s="821"/>
      <c r="DO124" s="821"/>
      <c r="DP124" s="822"/>
      <c r="DQ124" s="823" t="s">
        <v>133</v>
      </c>
      <c r="DR124" s="821"/>
      <c r="DS124" s="821"/>
      <c r="DT124" s="821"/>
      <c r="DU124" s="822"/>
      <c r="DV124" s="909" t="s">
        <v>387</v>
      </c>
      <c r="DW124" s="910"/>
      <c r="DX124" s="910"/>
      <c r="DY124" s="910"/>
      <c r="DZ124" s="911"/>
    </row>
    <row r="125" spans="1:130" s="226" customFormat="1" ht="26.25" customHeight="1">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133</v>
      </c>
      <c r="AB125" s="838"/>
      <c r="AC125" s="838"/>
      <c r="AD125" s="838"/>
      <c r="AE125" s="839"/>
      <c r="AF125" s="840" t="s">
        <v>387</v>
      </c>
      <c r="AG125" s="838"/>
      <c r="AH125" s="838"/>
      <c r="AI125" s="838"/>
      <c r="AJ125" s="839"/>
      <c r="AK125" s="840" t="s">
        <v>387</v>
      </c>
      <c r="AL125" s="838"/>
      <c r="AM125" s="838"/>
      <c r="AN125" s="838"/>
      <c r="AO125" s="839"/>
      <c r="AP125" s="885" t="s">
        <v>133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133</v>
      </c>
      <c r="DH125" s="903"/>
      <c r="DI125" s="903"/>
      <c r="DJ125" s="903"/>
      <c r="DK125" s="903"/>
      <c r="DL125" s="903" t="s">
        <v>133</v>
      </c>
      <c r="DM125" s="903"/>
      <c r="DN125" s="903"/>
      <c r="DO125" s="903"/>
      <c r="DP125" s="903"/>
      <c r="DQ125" s="903" t="s">
        <v>133</v>
      </c>
      <c r="DR125" s="903"/>
      <c r="DS125" s="903"/>
      <c r="DT125" s="903"/>
      <c r="DU125" s="903"/>
      <c r="DV125" s="904" t="s">
        <v>387</v>
      </c>
      <c r="DW125" s="904"/>
      <c r="DX125" s="904"/>
      <c r="DY125" s="904"/>
      <c r="DZ125" s="905"/>
    </row>
    <row r="126" spans="1:130" s="226" customFormat="1" ht="26.25" customHeight="1" thickBot="1">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387</v>
      </c>
      <c r="AB126" s="838"/>
      <c r="AC126" s="838"/>
      <c r="AD126" s="838"/>
      <c r="AE126" s="839"/>
      <c r="AF126" s="840" t="s">
        <v>133</v>
      </c>
      <c r="AG126" s="838"/>
      <c r="AH126" s="838"/>
      <c r="AI126" s="838"/>
      <c r="AJ126" s="839"/>
      <c r="AK126" s="840" t="s">
        <v>467</v>
      </c>
      <c r="AL126" s="838"/>
      <c r="AM126" s="838"/>
      <c r="AN126" s="838"/>
      <c r="AO126" s="839"/>
      <c r="AP126" s="885" t="s">
        <v>133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133</v>
      </c>
      <c r="DH126" s="875"/>
      <c r="DI126" s="875"/>
      <c r="DJ126" s="875"/>
      <c r="DK126" s="875"/>
      <c r="DL126" s="875" t="s">
        <v>133</v>
      </c>
      <c r="DM126" s="875"/>
      <c r="DN126" s="875"/>
      <c r="DO126" s="875"/>
      <c r="DP126" s="875"/>
      <c r="DQ126" s="875" t="s">
        <v>387</v>
      </c>
      <c r="DR126" s="875"/>
      <c r="DS126" s="875"/>
      <c r="DT126" s="875"/>
      <c r="DU126" s="875"/>
      <c r="DV126" s="852" t="s">
        <v>387</v>
      </c>
      <c r="DW126" s="852"/>
      <c r="DX126" s="852"/>
      <c r="DY126" s="852"/>
      <c r="DZ126" s="853"/>
    </row>
    <row r="127" spans="1:130" s="226" customFormat="1" ht="26.25" customHeight="1">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387</v>
      </c>
      <c r="AB127" s="838"/>
      <c r="AC127" s="838"/>
      <c r="AD127" s="838"/>
      <c r="AE127" s="839"/>
      <c r="AF127" s="840" t="s">
        <v>133</v>
      </c>
      <c r="AG127" s="838"/>
      <c r="AH127" s="838"/>
      <c r="AI127" s="838"/>
      <c r="AJ127" s="839"/>
      <c r="AK127" s="840" t="s">
        <v>387</v>
      </c>
      <c r="AL127" s="838"/>
      <c r="AM127" s="838"/>
      <c r="AN127" s="838"/>
      <c r="AO127" s="839"/>
      <c r="AP127" s="885" t="s">
        <v>387</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133</v>
      </c>
      <c r="DH127" s="875"/>
      <c r="DI127" s="875"/>
      <c r="DJ127" s="875"/>
      <c r="DK127" s="875"/>
      <c r="DL127" s="875" t="s">
        <v>387</v>
      </c>
      <c r="DM127" s="875"/>
      <c r="DN127" s="875"/>
      <c r="DO127" s="875"/>
      <c r="DP127" s="875"/>
      <c r="DQ127" s="875" t="s">
        <v>387</v>
      </c>
      <c r="DR127" s="875"/>
      <c r="DS127" s="875"/>
      <c r="DT127" s="875"/>
      <c r="DU127" s="875"/>
      <c r="DV127" s="852" t="s">
        <v>387</v>
      </c>
      <c r="DW127" s="852"/>
      <c r="DX127" s="852"/>
      <c r="DY127" s="852"/>
      <c r="DZ127" s="853"/>
    </row>
    <row r="128" spans="1:130" s="226" customFormat="1" ht="26.25" customHeight="1" thickBot="1">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t="s">
        <v>387</v>
      </c>
      <c r="AB128" s="859"/>
      <c r="AC128" s="859"/>
      <c r="AD128" s="859"/>
      <c r="AE128" s="860"/>
      <c r="AF128" s="861" t="s">
        <v>387</v>
      </c>
      <c r="AG128" s="859"/>
      <c r="AH128" s="859"/>
      <c r="AI128" s="859"/>
      <c r="AJ128" s="860"/>
      <c r="AK128" s="861" t="s">
        <v>467</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387</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t="s">
        <v>387</v>
      </c>
      <c r="DH128" s="849"/>
      <c r="DI128" s="849"/>
      <c r="DJ128" s="849"/>
      <c r="DK128" s="849"/>
      <c r="DL128" s="849" t="s">
        <v>133</v>
      </c>
      <c r="DM128" s="849"/>
      <c r="DN128" s="849"/>
      <c r="DO128" s="849"/>
      <c r="DP128" s="849"/>
      <c r="DQ128" s="849" t="s">
        <v>387</v>
      </c>
      <c r="DR128" s="849"/>
      <c r="DS128" s="849"/>
      <c r="DT128" s="849"/>
      <c r="DU128" s="849"/>
      <c r="DV128" s="850" t="s">
        <v>133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4725145</v>
      </c>
      <c r="AB129" s="838"/>
      <c r="AC129" s="838"/>
      <c r="AD129" s="838"/>
      <c r="AE129" s="839"/>
      <c r="AF129" s="840">
        <v>4704951</v>
      </c>
      <c r="AG129" s="838"/>
      <c r="AH129" s="838"/>
      <c r="AI129" s="838"/>
      <c r="AJ129" s="839"/>
      <c r="AK129" s="840">
        <v>4720440</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467</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596140</v>
      </c>
      <c r="AB130" s="838"/>
      <c r="AC130" s="838"/>
      <c r="AD130" s="838"/>
      <c r="AE130" s="839"/>
      <c r="AF130" s="840">
        <v>613346</v>
      </c>
      <c r="AG130" s="838"/>
      <c r="AH130" s="838"/>
      <c r="AI130" s="838"/>
      <c r="AJ130" s="839"/>
      <c r="AK130" s="840">
        <v>615721</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6.3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4129005</v>
      </c>
      <c r="AB131" s="821"/>
      <c r="AC131" s="821"/>
      <c r="AD131" s="821"/>
      <c r="AE131" s="822"/>
      <c r="AF131" s="823">
        <v>4091605</v>
      </c>
      <c r="AG131" s="821"/>
      <c r="AH131" s="821"/>
      <c r="AI131" s="821"/>
      <c r="AJ131" s="822"/>
      <c r="AK131" s="823">
        <v>4104719</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v>24.1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5.9588932440000004</v>
      </c>
      <c r="AB132" s="801"/>
      <c r="AC132" s="801"/>
      <c r="AD132" s="801"/>
      <c r="AE132" s="802"/>
      <c r="AF132" s="803">
        <v>6.1289885020000003</v>
      </c>
      <c r="AG132" s="801"/>
      <c r="AH132" s="801"/>
      <c r="AI132" s="801"/>
      <c r="AJ132" s="802"/>
      <c r="AK132" s="803">
        <v>6.8480205339999998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6.6</v>
      </c>
      <c r="AB133" s="780"/>
      <c r="AC133" s="780"/>
      <c r="AD133" s="780"/>
      <c r="AE133" s="781"/>
      <c r="AF133" s="779">
        <v>6.2</v>
      </c>
      <c r="AG133" s="780"/>
      <c r="AH133" s="780"/>
      <c r="AI133" s="780"/>
      <c r="AJ133" s="781"/>
      <c r="AK133" s="779">
        <v>6.3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sM9nhdXbJ6ZEbVAXQgBogC+cBgbffL9j3B7ocgQGW+ZDJI3lB/r1s+oR4Y4aQe3QKSEXEm63149kfPT7XvrBQ==" saltValue="ak7QeSgcdp/H5XfzzxkK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4" zoomScaleNormal="85" zoomScaleSheetLayoutView="100" workbookViewId="0">
      <selection activeCell="DN23" sqref="DN2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3/F/LhqiSs5qLgu9zYK08vnX0bYLESuEFBXf3GRG5JEeFkSWk7wjkLnAaVq2bShgTon7Rdf47CRQf1HtBeTevA==" saltValue="UioF8XieCsCv7WGfpngA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55"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agCBWKJCfGtFeFmkysrrmD2uglOZrpN207HMcIu6x60tbMyA7TxuHZX73LgGNcJ84oj4D2bKDSjr4yzqTmcZQ==" saltValue="DhSjo1jjcSj4l+LyMI94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37"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501</v>
      </c>
      <c r="AL9" s="1207"/>
      <c r="AM9" s="1207"/>
      <c r="AN9" s="1208"/>
      <c r="AO9" s="292">
        <v>1266610</v>
      </c>
      <c r="AP9" s="292">
        <v>65219</v>
      </c>
      <c r="AQ9" s="293">
        <v>81245</v>
      </c>
      <c r="AR9" s="294">
        <v>-19.7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502</v>
      </c>
      <c r="AL10" s="1207"/>
      <c r="AM10" s="1207"/>
      <c r="AN10" s="1208"/>
      <c r="AO10" s="295">
        <v>97514</v>
      </c>
      <c r="AP10" s="295">
        <v>5021</v>
      </c>
      <c r="AQ10" s="296">
        <v>9012</v>
      </c>
      <c r="AR10" s="297">
        <v>-44.3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503</v>
      </c>
      <c r="AL11" s="1207"/>
      <c r="AM11" s="1207"/>
      <c r="AN11" s="1208"/>
      <c r="AO11" s="295">
        <v>250948</v>
      </c>
      <c r="AP11" s="295">
        <v>12921</v>
      </c>
      <c r="AQ11" s="296">
        <v>11253</v>
      </c>
      <c r="AR11" s="297">
        <v>14.8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504</v>
      </c>
      <c r="AL12" s="1207"/>
      <c r="AM12" s="1207"/>
      <c r="AN12" s="1208"/>
      <c r="AO12" s="295" t="s">
        <v>505</v>
      </c>
      <c r="AP12" s="295" t="s">
        <v>505</v>
      </c>
      <c r="AQ12" s="296">
        <v>1349</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507</v>
      </c>
      <c r="AL14" s="1207"/>
      <c r="AM14" s="1207"/>
      <c r="AN14" s="1208"/>
      <c r="AO14" s="295">
        <v>125431</v>
      </c>
      <c r="AP14" s="295">
        <v>6459</v>
      </c>
      <c r="AQ14" s="296">
        <v>5445</v>
      </c>
      <c r="AR14" s="297">
        <v>18.600000000000001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508</v>
      </c>
      <c r="AL15" s="1207"/>
      <c r="AM15" s="1207"/>
      <c r="AN15" s="1208"/>
      <c r="AO15" s="295">
        <v>15262</v>
      </c>
      <c r="AP15" s="295">
        <v>786</v>
      </c>
      <c r="AQ15" s="296">
        <v>2659</v>
      </c>
      <c r="AR15" s="297">
        <v>-70.400000000000006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509</v>
      </c>
      <c r="AL16" s="1210"/>
      <c r="AM16" s="1210"/>
      <c r="AN16" s="1211"/>
      <c r="AO16" s="295">
        <v>-110527</v>
      </c>
      <c r="AP16" s="295">
        <v>-5691</v>
      </c>
      <c r="AQ16" s="296">
        <v>-8172</v>
      </c>
      <c r="AR16" s="297">
        <v>-30.4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1645238</v>
      </c>
      <c r="AP17" s="295">
        <v>84714</v>
      </c>
      <c r="AQ17" s="296">
        <v>102791</v>
      </c>
      <c r="AR17" s="297">
        <v>-17.600000000000001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514</v>
      </c>
      <c r="AL21" s="1204"/>
      <c r="AM21" s="1204"/>
      <c r="AN21" s="1205"/>
      <c r="AO21" s="307">
        <v>7.52</v>
      </c>
      <c r="AP21" s="308">
        <v>9.44</v>
      </c>
      <c r="AQ21" s="309">
        <v>-1.92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515</v>
      </c>
      <c r="AL22" s="1204"/>
      <c r="AM22" s="1204"/>
      <c r="AN22" s="1205"/>
      <c r="AO22" s="312">
        <v>100.1</v>
      </c>
      <c r="AP22" s="313">
        <v>96.6</v>
      </c>
      <c r="AQ22" s="314">
        <v>3.5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520</v>
      </c>
      <c r="AL32" s="1195"/>
      <c r="AM32" s="1195"/>
      <c r="AN32" s="1196"/>
      <c r="AO32" s="322">
        <v>612909</v>
      </c>
      <c r="AP32" s="322">
        <v>31559</v>
      </c>
      <c r="AQ32" s="323">
        <v>53655</v>
      </c>
      <c r="AR32" s="324">
        <v>-41.2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521</v>
      </c>
      <c r="AL33" s="1195"/>
      <c r="AM33" s="1195"/>
      <c r="AN33" s="1196"/>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522</v>
      </c>
      <c r="AL34" s="1195"/>
      <c r="AM34" s="1195"/>
      <c r="AN34" s="1196"/>
      <c r="AO34" s="322" t="s">
        <v>505</v>
      </c>
      <c r="AP34" s="322" t="s">
        <v>505</v>
      </c>
      <c r="AQ34" s="323">
        <v>68</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523</v>
      </c>
      <c r="AL35" s="1195"/>
      <c r="AM35" s="1195"/>
      <c r="AN35" s="1196"/>
      <c r="AO35" s="322">
        <v>261023</v>
      </c>
      <c r="AP35" s="322">
        <v>13440</v>
      </c>
      <c r="AQ35" s="323">
        <v>21213</v>
      </c>
      <c r="AR35" s="324">
        <v>-36.6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524</v>
      </c>
      <c r="AL36" s="1195"/>
      <c r="AM36" s="1195"/>
      <c r="AN36" s="1196"/>
      <c r="AO36" s="322">
        <v>22881</v>
      </c>
      <c r="AP36" s="322">
        <v>1178</v>
      </c>
      <c r="AQ36" s="323">
        <v>3939</v>
      </c>
      <c r="AR36" s="324">
        <v>-70.099999999999994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525</v>
      </c>
      <c r="AL37" s="1195"/>
      <c r="AM37" s="1195"/>
      <c r="AN37" s="1196"/>
      <c r="AO37" s="322" t="s">
        <v>505</v>
      </c>
      <c r="AP37" s="322" t="s">
        <v>505</v>
      </c>
      <c r="AQ37" s="323">
        <v>620</v>
      </c>
      <c r="AR37" s="324" t="s">
        <v>505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526</v>
      </c>
      <c r="AL38" s="1198"/>
      <c r="AM38" s="1198"/>
      <c r="AN38" s="1199"/>
      <c r="AO38" s="325" t="s">
        <v>505</v>
      </c>
      <c r="AP38" s="325" t="s">
        <v>505</v>
      </c>
      <c r="AQ38" s="326">
        <v>4</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527</v>
      </c>
      <c r="AL39" s="1198"/>
      <c r="AM39" s="1198"/>
      <c r="AN39" s="1199"/>
      <c r="AO39" s="322" t="s">
        <v>505</v>
      </c>
      <c r="AP39" s="322" t="s">
        <v>505</v>
      </c>
      <c r="AQ39" s="323">
        <v>-2084</v>
      </c>
      <c r="AR39" s="324" t="s">
        <v>505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528</v>
      </c>
      <c r="AL40" s="1195"/>
      <c r="AM40" s="1195"/>
      <c r="AN40" s="1196"/>
      <c r="AO40" s="322">
        <v>-615721</v>
      </c>
      <c r="AP40" s="322">
        <v>-31704</v>
      </c>
      <c r="AQ40" s="323">
        <v>-53215</v>
      </c>
      <c r="AR40" s="324">
        <v>-40.4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281092</v>
      </c>
      <c r="AP41" s="322">
        <v>14474</v>
      </c>
      <c r="AQ41" s="323">
        <v>24200</v>
      </c>
      <c r="AR41" s="324">
        <v>-40.200000000000003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496</v>
      </c>
      <c r="AN49" s="1189" t="s">
        <v>532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431849</v>
      </c>
      <c r="AN51" s="344">
        <v>20856</v>
      </c>
      <c r="AO51" s="345">
        <v>-14.2</v>
      </c>
      <c r="AP51" s="346">
        <v>53270</v>
      </c>
      <c r="AQ51" s="347">
        <v>13.8</v>
      </c>
      <c r="AR51" s="348">
        <v>-28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345190</v>
      </c>
      <c r="AN52" s="352">
        <v>16671</v>
      </c>
      <c r="AO52" s="353">
        <v>11.5</v>
      </c>
      <c r="AP52" s="354">
        <v>24316</v>
      </c>
      <c r="AQ52" s="355">
        <v>0.8</v>
      </c>
      <c r="AR52" s="356">
        <v>10.7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520131</v>
      </c>
      <c r="AN53" s="344">
        <v>25519</v>
      </c>
      <c r="AO53" s="345">
        <v>22.4</v>
      </c>
      <c r="AP53" s="346">
        <v>53292</v>
      </c>
      <c r="AQ53" s="347">
        <v>0</v>
      </c>
      <c r="AR53" s="348">
        <v>22.4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307763</v>
      </c>
      <c r="AN54" s="352">
        <v>15100</v>
      </c>
      <c r="AO54" s="353">
        <v>-9.4</v>
      </c>
      <c r="AP54" s="354">
        <v>28900</v>
      </c>
      <c r="AQ54" s="355">
        <v>18.899999999999999</v>
      </c>
      <c r="AR54" s="356">
        <v>-28.3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672058</v>
      </c>
      <c r="AN55" s="344">
        <v>33581</v>
      </c>
      <c r="AO55" s="345">
        <v>31.6</v>
      </c>
      <c r="AP55" s="346">
        <v>77577</v>
      </c>
      <c r="AQ55" s="347">
        <v>45.6</v>
      </c>
      <c r="AR55" s="348">
        <v>-14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605003</v>
      </c>
      <c r="AN56" s="352">
        <v>30231</v>
      </c>
      <c r="AO56" s="353">
        <v>100.2</v>
      </c>
      <c r="AP56" s="354">
        <v>40870</v>
      </c>
      <c r="AQ56" s="355">
        <v>41.4</v>
      </c>
      <c r="AR56" s="356">
        <v>58.8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391232</v>
      </c>
      <c r="AN57" s="344">
        <v>19814</v>
      </c>
      <c r="AO57" s="345">
        <v>-41</v>
      </c>
      <c r="AP57" s="346">
        <v>115123</v>
      </c>
      <c r="AQ57" s="347">
        <v>48.4</v>
      </c>
      <c r="AR57" s="348">
        <v>-89.4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258420</v>
      </c>
      <c r="AN58" s="352">
        <v>13088</v>
      </c>
      <c r="AO58" s="353">
        <v>-56.7</v>
      </c>
      <c r="AP58" s="354">
        <v>46026</v>
      </c>
      <c r="AQ58" s="355">
        <v>12.6</v>
      </c>
      <c r="AR58" s="356">
        <v>-69.3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665017</v>
      </c>
      <c r="AN59" s="344">
        <v>34242</v>
      </c>
      <c r="AO59" s="345">
        <v>72.8</v>
      </c>
      <c r="AP59" s="346">
        <v>98899</v>
      </c>
      <c r="AQ59" s="347">
        <v>-14.1</v>
      </c>
      <c r="AR59" s="348">
        <v>86.9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413532</v>
      </c>
      <c r="AN60" s="352">
        <v>21293</v>
      </c>
      <c r="AO60" s="353">
        <v>62.7</v>
      </c>
      <c r="AP60" s="354">
        <v>43734</v>
      </c>
      <c r="AQ60" s="355">
        <v>-5</v>
      </c>
      <c r="AR60" s="356">
        <v>67.7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536057</v>
      </c>
      <c r="AN61" s="359">
        <v>26802</v>
      </c>
      <c r="AO61" s="360">
        <v>14.3</v>
      </c>
      <c r="AP61" s="361">
        <v>79632</v>
      </c>
      <c r="AQ61" s="362">
        <v>18.7</v>
      </c>
      <c r="AR61" s="348">
        <v>-4.4000000000000004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385982</v>
      </c>
      <c r="AN62" s="352">
        <v>19277</v>
      </c>
      <c r="AO62" s="353">
        <v>21.7</v>
      </c>
      <c r="AP62" s="354">
        <v>36769</v>
      </c>
      <c r="AQ62" s="355">
        <v>13.7</v>
      </c>
      <c r="AR62" s="356">
        <v>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8XT4ibRdHvJVGC4SCtVibAipktltgaQdgHCT+EzQXuu2aJSY3hutykrBB0smt5hpxiE5XsgBeN0P1zpL80MVQ==" saltValue="3BmJfAqxOi83SeCakGAR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1" zoomScaleNormal="100" zoomScaleSheetLayoutView="55" workbookViewId="0">
      <selection activeCell="AF99" sqref="AF99"/>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qQqcDDkIEa/Or/v3/mCHp9BXMdq6yDHZAXUEC1FBZym184zdl9Ucu9rKFJp7Gg2eGAMagteH/gem96x0z4onA==" saltValue="hKvImjlvD0zSZmTBx2cX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78" zoomScaleNormal="78" zoomScaleSheetLayoutView="55" workbookViewId="0">
      <selection activeCell="BJ94" sqref="BJ94"/>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ZzJiQIzcW03P9gWrP+r+SAFM1GB0wyiW5hY/5TDi75bmP87mZDlbXX0RtHAfk9PcK0OZGrVwjvxrLcRXmvrwg==" saltValue="mJw7rNX08Jm4H7GXFrSN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12" t="s">
        <v>3</v>
      </c>
      <c r="D47" s="1212"/>
      <c r="E47" s="1213"/>
      <c r="F47" s="11">
        <v>21.83</v>
      </c>
      <c r="G47" s="12">
        <v>25.73</v>
      </c>
      <c r="H47" s="12">
        <v>26.76</v>
      </c>
      <c r="I47" s="12">
        <v>32.68</v>
      </c>
      <c r="J47" s="13">
        <v>22.93</v>
      </c>
    </row>
    <row r="48" spans="2:10" ht="57.75" customHeight="1">
      <c r="B48" s="14"/>
      <c r="C48" s="1214" t="s">
        <v>4</v>
      </c>
      <c r="D48" s="1214"/>
      <c r="E48" s="1215"/>
      <c r="F48" s="15">
        <v>8.83</v>
      </c>
      <c r="G48" s="16">
        <v>10.16</v>
      </c>
      <c r="H48" s="16">
        <v>12.84</v>
      </c>
      <c r="I48" s="16">
        <v>11.13</v>
      </c>
      <c r="J48" s="17">
        <v>11.95</v>
      </c>
    </row>
    <row r="49" spans="2:10" ht="57.75" customHeight="1" thickBot="1">
      <c r="B49" s="18"/>
      <c r="C49" s="1216" t="s">
        <v>5</v>
      </c>
      <c r="D49" s="1216"/>
      <c r="E49" s="1217"/>
      <c r="F49" s="19">
        <v>5.59</v>
      </c>
      <c r="G49" s="20">
        <v>4.9400000000000004</v>
      </c>
      <c r="H49" s="20">
        <v>4.83</v>
      </c>
      <c r="I49" s="20">
        <v>4.05</v>
      </c>
      <c r="J49" s="21" t="s">
        <v>553</v>
      </c>
    </row>
    <row r="50" spans="2:10" ht="13.5" customHeight="1"/>
    <row r="51" spans="2:10" ht="13.5" hidden="1" customHeight="1"/>
    <row r="52" spans="2:10" ht="13.5" hidden="1" customHeight="1"/>
    <row r="53" spans="2:10" ht="13.5" hidden="1" customHeight="1"/>
  </sheetData>
  <sheetProtection algorithmName="SHA-512" hashValue="w/LSFme5I7bRi1jZbEN+M9+JVHlYyWCbIXeAhUupMfG5i2Dzr514k31UIcXX4PdkMq/NeCw87P8SjGOP7YORpg==" saltValue="71K2lMwL7JByA64ayWL7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2019-10-25T08:12:33Z</cp:lastPrinted>
  <dcterms:created xsi:type="dcterms:W3CDTF">2019-02-14T02:08:12Z</dcterms:created>
  <dcterms:modified xsi:type="dcterms:W3CDTF">2019-10-29T00:05:05Z</dcterms:modified>
  <cp:category/>
</cp:coreProperties>
</file>