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95" windowHeight="5520" tabRatio="601" activeTab="0"/>
  </bookViews>
  <sheets>
    <sheet name="第１７表（兼務）" sheetId="1" r:id="rId1"/>
  </sheets>
  <definedNames>
    <definedName name="_xlnm.Print_Area" localSheetId="0">'第１７表（兼務）'!$A$1:$W$104</definedName>
  </definedNames>
  <calcPr fullCalcOnLoad="1"/>
</workbook>
</file>

<file path=xl/sharedStrings.xml><?xml version="1.0" encoding="utf-8"?>
<sst xmlns="http://schemas.openxmlformats.org/spreadsheetml/2006/main" count="161" uniqueCount="116">
  <si>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</si>
  <si>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</si>
  <si>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</si>
  <si>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</si>
  <si>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</si>
  <si>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</si>
  <si>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</si>
  <si>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</si>
  <si>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</si>
  <si>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</si>
  <si>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</si>
  <si>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</si>
  <si>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</si>
  <si>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</si>
  <si>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</si>
  <si>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</si>
  <si>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</si>
  <si>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</si>
  <si>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</si>
  <si>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</si>
  <si>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</si>
  <si>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</si>
  <si>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</si>
  <si>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</si>
  <si>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</si>
  <si>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</si>
  <si>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</si>
  <si>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</si>
  <si>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</si>
  <si>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</si>
  <si>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</si>
  <si>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</si>
  <si>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</si>
  <si>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</si>
  <si>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</si>
  <si>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</si>
  <si>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</si>
  <si>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</si>
  <si>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</si>
  <si>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</si>
  <si>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</si>
  <si>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</si>
  <si>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</si>
  <si>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</si>
  <si>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</si>
  <si>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</si>
  <si>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</si>
  <si>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</si>
  <si>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</si>
  <si>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</si>
  <si>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</si>
  <si>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</si>
  <si>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</si>
  <si>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</si>
  <si>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</si>
  <si>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</si>
  <si>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</si>
  <si>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</si>
  <si>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</si>
  <si>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</si>
  <si>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</si>
  <si>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</si>
  <si>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</si>
  <si>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</si>
  <si>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</si>
  <si>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</si>
  <si>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</si>
  <si>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</si>
  <si>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</si>
  <si>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</si>
  <si>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</si>
  <si>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</si>
  <si>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</si>
  <si>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</si>
  <si>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</si>
  <si>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</si>
  <si>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</si>
  <si>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</si>
  <si>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</si>
  <si>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</si>
  <si>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</si>
  <si>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</si>
  <si>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</si>
  <si>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</si>
  <si>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</si>
  <si>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</si>
  <si>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</si>
  <si>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</si>
  <si>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</si>
  <si>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</si>
  <si>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</si>
  <si>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</si>
  <si>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</si>
  <si>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</si>
  <si>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</si>
  <si>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</si>
  <si>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</si>
  <si>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</si>
  <si>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</si>
  <si>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</si>
  <si>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</si>
  <si>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</si>
  <si>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</si>
  <si>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</si>
  <si>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</si>
  <si>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</si>
  <si>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</si>
  <si>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</si>
  <si>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</si>
  <si>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t>副校長</t>
  </si>
  <si>
    <t>主幹教諭</t>
  </si>
  <si>
    <t>指導教諭</t>
  </si>
  <si>
    <t>(私立)</t>
  </si>
  <si>
    <r>
      <t>平成24</t>
    </r>
    <r>
      <rPr>
        <sz val="11"/>
        <rFont val="明朝"/>
        <family val="1"/>
      </rPr>
      <t>年度</t>
    </r>
  </si>
  <si>
    <t>平成25年度</t>
  </si>
  <si>
    <t>白岡市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</si>
</sst>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textRotation="255"/>
    </xf>
    <xf numFmtId="0" fontId="11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textRotation="255"/>
    </xf>
    <xf numFmtId="0" fontId="10" fillId="0" borderId="24" xfId="0" applyFont="1" applyFill="1" applyBorder="1" applyAlignment="1">
      <alignment vertical="center" textRotation="255"/>
    </xf>
    <xf numFmtId="0" fontId="10" fillId="0" borderId="1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0.8984375" style="86" customWidth="1"/>
    <col min="2" max="2" width="0.8984375" style="86" customWidth="1"/>
    <col min="3" max="5" width="5.3984375" style="6" customWidth="1"/>
    <col min="6" max="7" width="3.5" style="6" customWidth="1"/>
    <col min="8" max="8" width="3.69921875" style="6" customWidth="1"/>
    <col min="9" max="10" width="3.5" style="6" customWidth="1"/>
    <col min="11" max="12" width="4.59765625" style="6" customWidth="1"/>
    <col min="13" max="14" width="5" style="6" customWidth="1"/>
    <col min="15" max="16" width="3.69921875" style="6" customWidth="1"/>
    <col min="17" max="17" width="4.69921875" style="6" customWidth="1"/>
    <col min="18" max="19" width="4.3984375" style="6" customWidth="1"/>
    <col min="20" max="21" width="5" style="6" customWidth="1"/>
    <col min="22" max="23" width="4.59765625" style="6" customWidth="1"/>
    <col min="24" max="24" width="3.19921875" style="6" customWidth="1"/>
    <col min="25" max="26" width="9" style="6" customWidth="1"/>
    <col min="27" max="16384" width="9" style="3" customWidth="1"/>
  </cols>
  <sheetData>
    <row r="1" spans="1:2" s="4" customFormat="1" ht="18.75" customHeight="1">
      <c r="A1" s="13" t="s">
        <v>16</v>
      </c>
      <c r="B1" s="14"/>
    </row>
    <row r="2" spans="1:21" s="4" customFormat="1" ht="33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7" t="s">
        <v>108</v>
      </c>
      <c r="O2" s="17"/>
      <c r="P2" s="15"/>
      <c r="Q2" s="15"/>
      <c r="R2" s="15"/>
      <c r="S2" s="15"/>
      <c r="T2" s="15"/>
      <c r="U2" s="15"/>
    </row>
    <row r="3" spans="1:23" s="4" customFormat="1" ht="30" customHeight="1">
      <c r="A3" s="97" t="s">
        <v>0</v>
      </c>
      <c r="B3" s="18"/>
      <c r="C3" s="89" t="s">
        <v>17</v>
      </c>
      <c r="D3" s="99"/>
      <c r="E3" s="100"/>
      <c r="F3" s="89" t="s">
        <v>1</v>
      </c>
      <c r="G3" s="90"/>
      <c r="H3" s="21" t="s">
        <v>109</v>
      </c>
      <c r="I3" s="89" t="s">
        <v>2</v>
      </c>
      <c r="J3" s="90"/>
      <c r="K3" s="93" t="s">
        <v>110</v>
      </c>
      <c r="L3" s="93" t="s">
        <v>111</v>
      </c>
      <c r="M3" s="89" t="s">
        <v>3</v>
      </c>
      <c r="N3" s="90"/>
      <c r="O3" s="101" t="s">
        <v>4</v>
      </c>
      <c r="P3" s="102"/>
      <c r="Q3" s="22" t="s">
        <v>5</v>
      </c>
      <c r="R3" s="91" t="s">
        <v>19</v>
      </c>
      <c r="S3" s="22" t="s">
        <v>10</v>
      </c>
      <c r="T3" s="23" t="s">
        <v>6</v>
      </c>
      <c r="U3" s="24"/>
      <c r="V3" s="95" t="s">
        <v>105</v>
      </c>
      <c r="W3" s="96"/>
    </row>
    <row r="4" spans="1:23" s="4" customFormat="1" ht="15" customHeight="1">
      <c r="A4" s="98"/>
      <c r="B4" s="26"/>
      <c r="C4" s="20" t="s">
        <v>7</v>
      </c>
      <c r="D4" s="27" t="s">
        <v>8</v>
      </c>
      <c r="E4" s="27" t="s">
        <v>9</v>
      </c>
      <c r="F4" s="27" t="s">
        <v>8</v>
      </c>
      <c r="G4" s="27" t="s">
        <v>9</v>
      </c>
      <c r="H4" s="27" t="s">
        <v>106</v>
      </c>
      <c r="I4" s="27" t="s">
        <v>8</v>
      </c>
      <c r="J4" s="27" t="s">
        <v>9</v>
      </c>
      <c r="K4" s="94"/>
      <c r="L4" s="94"/>
      <c r="M4" s="27" t="s">
        <v>8</v>
      </c>
      <c r="N4" s="27" t="s">
        <v>9</v>
      </c>
      <c r="O4" s="28" t="s">
        <v>106</v>
      </c>
      <c r="P4" s="28" t="s">
        <v>107</v>
      </c>
      <c r="Q4" s="27" t="s">
        <v>9</v>
      </c>
      <c r="R4" s="92"/>
      <c r="S4" s="28" t="s">
        <v>107</v>
      </c>
      <c r="T4" s="27" t="s">
        <v>8</v>
      </c>
      <c r="U4" s="25" t="s">
        <v>9</v>
      </c>
      <c r="V4" s="27" t="s">
        <v>106</v>
      </c>
      <c r="W4" s="19" t="s">
        <v>107</v>
      </c>
    </row>
    <row r="5" spans="1:23" s="5" customFormat="1" ht="27" customHeight="1">
      <c r="A5" s="29" t="s">
        <v>113</v>
      </c>
      <c r="B5" s="30"/>
      <c r="C5" s="31">
        <v>772</v>
      </c>
      <c r="D5" s="31">
        <v>339</v>
      </c>
      <c r="E5" s="31">
        <v>433</v>
      </c>
      <c r="F5" s="32">
        <v>3</v>
      </c>
      <c r="G5" s="32">
        <v>1</v>
      </c>
      <c r="H5" s="33">
        <v>1</v>
      </c>
      <c r="I5" s="32">
        <v>1</v>
      </c>
      <c r="J5" s="32">
        <v>0</v>
      </c>
      <c r="K5" s="33">
        <v>2</v>
      </c>
      <c r="L5" s="33">
        <v>0</v>
      </c>
      <c r="M5" s="32">
        <v>310</v>
      </c>
      <c r="N5" s="32">
        <v>205</v>
      </c>
      <c r="O5" s="32">
        <v>0</v>
      </c>
      <c r="P5" s="32">
        <v>2</v>
      </c>
      <c r="Q5" s="32">
        <v>6</v>
      </c>
      <c r="R5" s="32">
        <v>0</v>
      </c>
      <c r="S5" s="33">
        <v>2</v>
      </c>
      <c r="T5" s="32">
        <v>23</v>
      </c>
      <c r="U5" s="32">
        <v>216</v>
      </c>
      <c r="V5" s="34">
        <v>0</v>
      </c>
      <c r="W5" s="34">
        <v>0</v>
      </c>
    </row>
    <row r="6" spans="1:23" s="7" customFormat="1" ht="24" customHeight="1">
      <c r="A6" s="35" t="s">
        <v>114</v>
      </c>
      <c r="B6" s="36"/>
      <c r="C6" s="37">
        <f aca="true" t="shared" si="0" ref="C6:W6">SUM(C10,C21:C55,C62:C96)</f>
        <v>911</v>
      </c>
      <c r="D6" s="37">
        <f t="shared" si="0"/>
        <v>433</v>
      </c>
      <c r="E6" s="37">
        <f t="shared" si="0"/>
        <v>478</v>
      </c>
      <c r="F6" s="37">
        <f t="shared" si="0"/>
        <v>3</v>
      </c>
      <c r="G6" s="37">
        <f t="shared" si="0"/>
        <v>1</v>
      </c>
      <c r="H6" s="37">
        <f t="shared" si="0"/>
        <v>1</v>
      </c>
      <c r="I6" s="37">
        <f t="shared" si="0"/>
        <v>1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401</v>
      </c>
      <c r="N6" s="37">
        <f t="shared" si="0"/>
        <v>241</v>
      </c>
      <c r="O6" s="37">
        <f t="shared" si="0"/>
        <v>0</v>
      </c>
      <c r="P6" s="37">
        <f t="shared" si="0"/>
        <v>2</v>
      </c>
      <c r="Q6" s="37">
        <f t="shared" si="0"/>
        <v>6</v>
      </c>
      <c r="R6" s="37">
        <f t="shared" si="0"/>
        <v>1</v>
      </c>
      <c r="S6" s="37">
        <f t="shared" si="0"/>
        <v>5</v>
      </c>
      <c r="T6" s="37">
        <f t="shared" si="0"/>
        <v>27</v>
      </c>
      <c r="U6" s="37">
        <f t="shared" si="0"/>
        <v>222</v>
      </c>
      <c r="V6" s="37">
        <f t="shared" si="0"/>
        <v>0</v>
      </c>
      <c r="W6" s="37">
        <f t="shared" si="0"/>
        <v>0</v>
      </c>
    </row>
    <row r="7" spans="1:23" s="2" customFormat="1" ht="15.75" customHeight="1">
      <c r="A7" s="38" t="s">
        <v>13</v>
      </c>
      <c r="B7" s="39"/>
      <c r="C7" s="40">
        <v>6</v>
      </c>
      <c r="D7" s="41">
        <v>3</v>
      </c>
      <c r="E7" s="41">
        <v>3</v>
      </c>
      <c r="F7" s="41">
        <v>1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2</v>
      </c>
      <c r="U7" s="41">
        <v>3</v>
      </c>
      <c r="V7" s="42">
        <v>0</v>
      </c>
      <c r="W7" s="42">
        <v>0</v>
      </c>
    </row>
    <row r="8" spans="1:23" s="2" customFormat="1" ht="15.75" customHeight="1">
      <c r="A8" s="38" t="s">
        <v>14</v>
      </c>
      <c r="B8" s="39"/>
      <c r="C8" s="40">
        <f>C6-C7-C9</f>
        <v>859</v>
      </c>
      <c r="D8" s="43">
        <f aca="true" t="shared" si="1" ref="D8:U8">D6-D7-D9</f>
        <v>415</v>
      </c>
      <c r="E8" s="43">
        <f>E6-E7-E9</f>
        <v>444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>K6-K7-K9</f>
        <v>0</v>
      </c>
      <c r="L8" s="43">
        <f>L6-L7-L9</f>
        <v>0</v>
      </c>
      <c r="M8" s="43">
        <f t="shared" si="1"/>
        <v>393</v>
      </c>
      <c r="N8" s="43">
        <f t="shared" si="1"/>
        <v>233</v>
      </c>
      <c r="O8" s="43">
        <f t="shared" si="1"/>
        <v>0</v>
      </c>
      <c r="P8" s="43">
        <f t="shared" si="1"/>
        <v>2</v>
      </c>
      <c r="Q8" s="43">
        <f t="shared" si="1"/>
        <v>5</v>
      </c>
      <c r="R8" s="43">
        <f t="shared" si="1"/>
        <v>1</v>
      </c>
      <c r="S8" s="43">
        <f t="shared" si="1"/>
        <v>5</v>
      </c>
      <c r="T8" s="43">
        <f t="shared" si="1"/>
        <v>22</v>
      </c>
      <c r="U8" s="43">
        <f t="shared" si="1"/>
        <v>198</v>
      </c>
      <c r="V8" s="43">
        <v>0</v>
      </c>
      <c r="W8" s="41">
        <v>0</v>
      </c>
    </row>
    <row r="9" spans="1:23" s="2" customFormat="1" ht="15.75" customHeight="1">
      <c r="A9" s="38" t="s">
        <v>15</v>
      </c>
      <c r="B9" s="39"/>
      <c r="C9" s="40">
        <f>SUM(C102:C104)</f>
        <v>46</v>
      </c>
      <c r="D9" s="43">
        <f>SUM(D102:D104)</f>
        <v>15</v>
      </c>
      <c r="E9" s="43">
        <f>SUM(E102:E104)</f>
        <v>31</v>
      </c>
      <c r="F9" s="43">
        <f>SUM(F102:F104)</f>
        <v>2</v>
      </c>
      <c r="G9" s="43">
        <f>SUM(G102:G104)</f>
        <v>1</v>
      </c>
      <c r="H9" s="43">
        <v>1</v>
      </c>
      <c r="I9" s="43">
        <f aca="true" t="shared" si="2" ref="I9:W9">SUM(I102:I104)</f>
        <v>1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8</v>
      </c>
      <c r="N9" s="43">
        <f t="shared" si="2"/>
        <v>8</v>
      </c>
      <c r="O9" s="43">
        <f t="shared" si="2"/>
        <v>0</v>
      </c>
      <c r="P9" s="43">
        <f t="shared" si="2"/>
        <v>0</v>
      </c>
      <c r="Q9" s="43">
        <f t="shared" si="2"/>
        <v>1</v>
      </c>
      <c r="R9" s="43">
        <f t="shared" si="2"/>
        <v>0</v>
      </c>
      <c r="S9" s="43">
        <f t="shared" si="2"/>
        <v>0</v>
      </c>
      <c r="T9" s="43">
        <f t="shared" si="2"/>
        <v>3</v>
      </c>
      <c r="U9" s="43">
        <f t="shared" si="2"/>
        <v>21</v>
      </c>
      <c r="V9" s="43">
        <f t="shared" si="2"/>
        <v>0</v>
      </c>
      <c r="W9" s="43">
        <f t="shared" si="2"/>
        <v>0</v>
      </c>
    </row>
    <row r="10" spans="1:23" s="8" customFormat="1" ht="18.75" customHeight="1">
      <c r="A10" s="44" t="s">
        <v>22</v>
      </c>
      <c r="B10" s="45"/>
      <c r="C10" s="46">
        <f>D10+E10</f>
        <v>93</v>
      </c>
      <c r="D10" s="46">
        <f>F10+I10+M10+T10+H10+O10</f>
        <v>38</v>
      </c>
      <c r="E10" s="46">
        <f>G10+J10+N10+Q10+U10+P10+S10</f>
        <v>55</v>
      </c>
      <c r="F10" s="34">
        <f aca="true" t="shared" si="3" ref="F10:W10">SUM(F11:F20)</f>
        <v>2</v>
      </c>
      <c r="G10" s="34">
        <f t="shared" si="3"/>
        <v>0</v>
      </c>
      <c r="H10" s="34">
        <f>SUM(H11:H20)</f>
        <v>0</v>
      </c>
      <c r="I10" s="34">
        <f t="shared" si="3"/>
        <v>1</v>
      </c>
      <c r="J10" s="34">
        <f t="shared" si="3"/>
        <v>0</v>
      </c>
      <c r="K10" s="34">
        <f>SUM(K11:K20)</f>
        <v>0</v>
      </c>
      <c r="L10" s="34">
        <f>SUM(L11:L20)</f>
        <v>0</v>
      </c>
      <c r="M10" s="34">
        <f t="shared" si="3"/>
        <v>31</v>
      </c>
      <c r="N10" s="34">
        <f t="shared" si="3"/>
        <v>42</v>
      </c>
      <c r="O10" s="34">
        <v>0</v>
      </c>
      <c r="P10" s="34">
        <v>0</v>
      </c>
      <c r="Q10" s="34">
        <f t="shared" si="3"/>
        <v>1</v>
      </c>
      <c r="R10" s="34">
        <f t="shared" si="3"/>
        <v>0</v>
      </c>
      <c r="S10" s="34">
        <f t="shared" si="3"/>
        <v>0</v>
      </c>
      <c r="T10" s="34">
        <f t="shared" si="3"/>
        <v>4</v>
      </c>
      <c r="U10" s="34">
        <f t="shared" si="3"/>
        <v>12</v>
      </c>
      <c r="V10" s="34">
        <f t="shared" si="3"/>
        <v>0</v>
      </c>
      <c r="W10" s="34">
        <f t="shared" si="3"/>
        <v>0</v>
      </c>
    </row>
    <row r="11" spans="1:24" s="8" customFormat="1" ht="18.75" customHeight="1">
      <c r="A11" s="47" t="s">
        <v>23</v>
      </c>
      <c r="B11" s="45"/>
      <c r="C11" s="46">
        <f>D11+E11</f>
        <v>2</v>
      </c>
      <c r="D11" s="46">
        <f>F11+I11+M11+T11+H11+O11+S11</f>
        <v>0</v>
      </c>
      <c r="E11" s="46">
        <f aca="true" t="shared" si="4" ref="E11:E20">G11+J11+N11+Q11+U11+P11</f>
        <v>2</v>
      </c>
      <c r="F11" s="48">
        <v>0</v>
      </c>
      <c r="G11" s="48">
        <v>0</v>
      </c>
      <c r="H11" s="49">
        <v>0</v>
      </c>
      <c r="I11" s="48">
        <v>0</v>
      </c>
      <c r="J11" s="49">
        <v>0</v>
      </c>
      <c r="K11" s="49">
        <v>0</v>
      </c>
      <c r="L11" s="49">
        <v>0</v>
      </c>
      <c r="M11" s="49">
        <v>0</v>
      </c>
      <c r="N11" s="49">
        <v>2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9">
        <v>0</v>
      </c>
      <c r="W11" s="9">
        <v>0</v>
      </c>
      <c r="X11" s="9"/>
    </row>
    <row r="12" spans="1:23" s="8" customFormat="1" ht="14.25" customHeight="1">
      <c r="A12" s="47" t="s">
        <v>24</v>
      </c>
      <c r="B12" s="45"/>
      <c r="C12" s="46">
        <f>D12+E12</f>
        <v>12</v>
      </c>
      <c r="D12" s="46">
        <f aca="true" t="shared" si="5" ref="D12:D20">F12+I12+M12+T12+H12+O12+S12</f>
        <v>4</v>
      </c>
      <c r="E12" s="46">
        <f>G12+J12+N12+Q12+U12+P12</f>
        <v>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3</v>
      </c>
      <c r="N12" s="34">
        <v>4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1</v>
      </c>
      <c r="U12" s="34">
        <v>4</v>
      </c>
      <c r="V12" s="34">
        <v>0</v>
      </c>
      <c r="W12" s="34">
        <v>0</v>
      </c>
    </row>
    <row r="13" spans="1:23" s="8" customFormat="1" ht="14.25" customHeight="1">
      <c r="A13" s="47" t="s">
        <v>25</v>
      </c>
      <c r="B13" s="45"/>
      <c r="C13" s="46">
        <f>D13+E13</f>
        <v>5</v>
      </c>
      <c r="D13" s="46">
        <f t="shared" si="5"/>
        <v>1</v>
      </c>
      <c r="E13" s="46">
        <f t="shared" si="4"/>
        <v>4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4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</row>
    <row r="14" spans="1:22" s="8" customFormat="1" ht="14.25" customHeight="1">
      <c r="A14" s="47" t="s">
        <v>26</v>
      </c>
      <c r="B14" s="45"/>
      <c r="C14" s="46">
        <f aca="true" t="shared" si="6" ref="C14:C25">D14+E14</f>
        <v>9</v>
      </c>
      <c r="D14" s="46">
        <f t="shared" si="5"/>
        <v>4</v>
      </c>
      <c r="E14" s="46">
        <f t="shared" si="4"/>
        <v>5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4</v>
      </c>
      <c r="N14" s="34">
        <v>5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50">
        <v>0</v>
      </c>
      <c r="V14" s="34">
        <v>0</v>
      </c>
    </row>
    <row r="15" spans="1:23" s="8" customFormat="1" ht="14.25" customHeight="1">
      <c r="A15" s="47" t="s">
        <v>27</v>
      </c>
      <c r="B15" s="45"/>
      <c r="C15" s="46">
        <f t="shared" si="6"/>
        <v>6</v>
      </c>
      <c r="D15" s="46">
        <f t="shared" si="5"/>
        <v>5</v>
      </c>
      <c r="E15" s="46">
        <f t="shared" si="4"/>
        <v>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5</v>
      </c>
      <c r="N15" s="34">
        <v>1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50">
        <v>0</v>
      </c>
      <c r="V15" s="34">
        <v>0</v>
      </c>
      <c r="W15" s="34">
        <v>0</v>
      </c>
    </row>
    <row r="16" spans="1:23" s="8" customFormat="1" ht="18.75" customHeight="1">
      <c r="A16" s="47" t="s">
        <v>28</v>
      </c>
      <c r="B16" s="45"/>
      <c r="C16" s="46">
        <f t="shared" si="6"/>
        <v>6</v>
      </c>
      <c r="D16" s="46">
        <f t="shared" si="5"/>
        <v>5</v>
      </c>
      <c r="E16" s="46">
        <f t="shared" si="4"/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5</v>
      </c>
      <c r="N16" s="34">
        <v>1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50">
        <v>0</v>
      </c>
      <c r="V16" s="34">
        <v>0</v>
      </c>
      <c r="W16" s="34">
        <v>0</v>
      </c>
    </row>
    <row r="17" spans="1:23" s="8" customFormat="1" ht="14.25" customHeight="1">
      <c r="A17" s="47" t="s">
        <v>29</v>
      </c>
      <c r="B17" s="45"/>
      <c r="C17" s="46">
        <f t="shared" si="6"/>
        <v>31</v>
      </c>
      <c r="D17" s="46">
        <f t="shared" si="5"/>
        <v>11</v>
      </c>
      <c r="E17" s="46">
        <f>G17+J17+N17+Q17+U17+P17</f>
        <v>20</v>
      </c>
      <c r="F17" s="34">
        <v>2</v>
      </c>
      <c r="G17" s="34">
        <v>0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5</v>
      </c>
      <c r="N17" s="34">
        <v>12</v>
      </c>
      <c r="O17" s="34">
        <v>0</v>
      </c>
      <c r="P17" s="34">
        <v>0</v>
      </c>
      <c r="Q17" s="34">
        <v>1</v>
      </c>
      <c r="R17" s="34">
        <v>0</v>
      </c>
      <c r="S17" s="34">
        <v>0</v>
      </c>
      <c r="T17" s="34">
        <v>3</v>
      </c>
      <c r="U17" s="50">
        <v>7</v>
      </c>
      <c r="V17" s="34">
        <v>0</v>
      </c>
      <c r="W17" s="34">
        <v>0</v>
      </c>
    </row>
    <row r="18" spans="1:23" s="8" customFormat="1" ht="14.25" customHeight="1">
      <c r="A18" s="47" t="s">
        <v>30</v>
      </c>
      <c r="B18" s="45"/>
      <c r="C18" s="46">
        <f t="shared" si="6"/>
        <v>9</v>
      </c>
      <c r="D18" s="46">
        <f t="shared" si="5"/>
        <v>3</v>
      </c>
      <c r="E18" s="46">
        <f t="shared" si="4"/>
        <v>6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3</v>
      </c>
      <c r="N18" s="34">
        <v>6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50">
        <v>0</v>
      </c>
      <c r="V18" s="34">
        <v>0</v>
      </c>
      <c r="W18" s="34">
        <v>0</v>
      </c>
    </row>
    <row r="19" spans="1:23" s="8" customFormat="1" ht="14.25" customHeight="1">
      <c r="A19" s="47" t="s">
        <v>31</v>
      </c>
      <c r="B19" s="45"/>
      <c r="C19" s="46">
        <f t="shared" si="6"/>
        <v>7</v>
      </c>
      <c r="D19" s="46">
        <f t="shared" si="5"/>
        <v>4</v>
      </c>
      <c r="E19" s="46">
        <f t="shared" si="4"/>
        <v>3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4</v>
      </c>
      <c r="N19" s="34">
        <v>3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50">
        <v>0</v>
      </c>
      <c r="V19" s="34">
        <v>0</v>
      </c>
      <c r="W19" s="34">
        <v>0</v>
      </c>
    </row>
    <row r="20" spans="1:23" s="8" customFormat="1" ht="14.25" customHeight="1">
      <c r="A20" s="47" t="s">
        <v>32</v>
      </c>
      <c r="B20" s="45"/>
      <c r="C20" s="46">
        <f t="shared" si="6"/>
        <v>6</v>
      </c>
      <c r="D20" s="46">
        <f t="shared" si="5"/>
        <v>1</v>
      </c>
      <c r="E20" s="46">
        <f t="shared" si="4"/>
        <v>5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4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50">
        <v>1</v>
      </c>
      <c r="V20" s="34">
        <v>0</v>
      </c>
      <c r="W20" s="34">
        <v>0</v>
      </c>
    </row>
    <row r="21" spans="1:23" s="8" customFormat="1" ht="18.75" customHeight="1">
      <c r="A21" s="44" t="s">
        <v>33</v>
      </c>
      <c r="B21" s="45"/>
      <c r="C21" s="46">
        <f t="shared" si="6"/>
        <v>49</v>
      </c>
      <c r="D21" s="46">
        <f aca="true" t="shared" si="7" ref="D21:D55">F21+I21+M21+T21+H21+O21</f>
        <v>33</v>
      </c>
      <c r="E21" s="46">
        <f aca="true" t="shared" si="8" ref="E21:E31">G21+J21+N21+Q21+U21+P21+S21+R21</f>
        <v>16</v>
      </c>
      <c r="F21" s="34">
        <v>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31</v>
      </c>
      <c r="N21" s="34">
        <v>10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1</v>
      </c>
      <c r="U21" s="50">
        <v>6</v>
      </c>
      <c r="V21" s="34">
        <v>0</v>
      </c>
      <c r="W21" s="34">
        <v>0</v>
      </c>
    </row>
    <row r="22" spans="1:23" s="8" customFormat="1" ht="14.25" customHeight="1">
      <c r="A22" s="44" t="s">
        <v>34</v>
      </c>
      <c r="B22" s="45"/>
      <c r="C22" s="46">
        <f t="shared" si="6"/>
        <v>45</v>
      </c>
      <c r="D22" s="46">
        <f t="shared" si="7"/>
        <v>12</v>
      </c>
      <c r="E22" s="46">
        <f t="shared" si="8"/>
        <v>33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12</v>
      </c>
      <c r="N22" s="34">
        <v>8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50">
        <v>25</v>
      </c>
      <c r="V22" s="34">
        <v>0</v>
      </c>
      <c r="W22" s="34">
        <v>0</v>
      </c>
    </row>
    <row r="23" spans="1:23" s="8" customFormat="1" ht="14.25" customHeight="1">
      <c r="A23" s="44" t="s">
        <v>35</v>
      </c>
      <c r="B23" s="45"/>
      <c r="C23" s="46">
        <f t="shared" si="6"/>
        <v>44</v>
      </c>
      <c r="D23" s="46">
        <f t="shared" si="7"/>
        <v>22</v>
      </c>
      <c r="E23" s="46">
        <f t="shared" si="8"/>
        <v>22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21</v>
      </c>
      <c r="N23" s="34">
        <v>8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1</v>
      </c>
      <c r="U23" s="50">
        <v>14</v>
      </c>
      <c r="V23" s="34">
        <v>0</v>
      </c>
      <c r="W23" s="34">
        <v>0</v>
      </c>
    </row>
    <row r="24" spans="1:23" s="8" customFormat="1" ht="14.25" customHeight="1">
      <c r="A24" s="44" t="s">
        <v>36</v>
      </c>
      <c r="B24" s="45"/>
      <c r="C24" s="46">
        <f t="shared" si="6"/>
        <v>11</v>
      </c>
      <c r="D24" s="46">
        <f t="shared" si="7"/>
        <v>7</v>
      </c>
      <c r="E24" s="46">
        <f t="shared" si="8"/>
        <v>4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6</v>
      </c>
      <c r="N24" s="34">
        <v>2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1</v>
      </c>
      <c r="U24" s="50">
        <v>2</v>
      </c>
      <c r="V24" s="34">
        <v>0</v>
      </c>
      <c r="W24" s="34">
        <v>0</v>
      </c>
    </row>
    <row r="25" spans="1:23" s="8" customFormat="1" ht="14.25" customHeight="1">
      <c r="A25" s="44" t="s">
        <v>37</v>
      </c>
      <c r="B25" s="45"/>
      <c r="C25" s="46">
        <f t="shared" si="6"/>
        <v>16</v>
      </c>
      <c r="D25" s="46">
        <f t="shared" si="7"/>
        <v>9</v>
      </c>
      <c r="E25" s="46">
        <f t="shared" si="8"/>
        <v>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6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3</v>
      </c>
      <c r="U25" s="50">
        <v>7</v>
      </c>
      <c r="V25" s="34">
        <v>0</v>
      </c>
      <c r="W25" s="34">
        <v>0</v>
      </c>
    </row>
    <row r="26" spans="1:23" s="8" customFormat="1" ht="18.75" customHeight="1">
      <c r="A26" s="44" t="s">
        <v>38</v>
      </c>
      <c r="B26" s="45"/>
      <c r="C26" s="46">
        <f aca="true" t="shared" si="9" ref="C26:C40">D26+E26</f>
        <v>58</v>
      </c>
      <c r="D26" s="46">
        <f t="shared" si="7"/>
        <v>42</v>
      </c>
      <c r="E26" s="46">
        <f t="shared" si="8"/>
        <v>16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42</v>
      </c>
      <c r="N26" s="34">
        <v>14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50">
        <v>2</v>
      </c>
      <c r="V26" s="34">
        <v>0</v>
      </c>
      <c r="W26" s="34">
        <v>0</v>
      </c>
    </row>
    <row r="27" spans="1:23" s="8" customFormat="1" ht="14.25" customHeight="1">
      <c r="A27" s="44" t="s">
        <v>39</v>
      </c>
      <c r="B27" s="45"/>
      <c r="C27" s="46">
        <f t="shared" si="9"/>
        <v>9</v>
      </c>
      <c r="D27" s="46">
        <f t="shared" si="7"/>
        <v>2</v>
      </c>
      <c r="E27" s="46">
        <f t="shared" si="8"/>
        <v>7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2</v>
      </c>
      <c r="N27" s="34">
        <v>2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50">
        <v>5</v>
      </c>
      <c r="V27" s="34">
        <v>0</v>
      </c>
      <c r="W27" s="34">
        <v>0</v>
      </c>
    </row>
    <row r="28" spans="1:23" s="8" customFormat="1" ht="14.25" customHeight="1">
      <c r="A28" s="44" t="s">
        <v>40</v>
      </c>
      <c r="B28" s="45"/>
      <c r="C28" s="46">
        <f t="shared" si="9"/>
        <v>19</v>
      </c>
      <c r="D28" s="46">
        <f t="shared" si="7"/>
        <v>5</v>
      </c>
      <c r="E28" s="46">
        <f t="shared" si="8"/>
        <v>14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5</v>
      </c>
      <c r="N28" s="34">
        <v>12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50">
        <v>2</v>
      </c>
      <c r="V28" s="34">
        <v>0</v>
      </c>
      <c r="W28" s="34">
        <v>0</v>
      </c>
    </row>
    <row r="29" spans="1:23" s="8" customFormat="1" ht="14.25" customHeight="1">
      <c r="A29" s="44" t="s">
        <v>41</v>
      </c>
      <c r="B29" s="45"/>
      <c r="C29" s="46">
        <f t="shared" si="9"/>
        <v>14</v>
      </c>
      <c r="D29" s="46">
        <f t="shared" si="7"/>
        <v>3</v>
      </c>
      <c r="E29" s="46">
        <f t="shared" si="8"/>
        <v>11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3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50">
        <v>11</v>
      </c>
      <c r="V29" s="34">
        <v>0</v>
      </c>
      <c r="W29" s="34">
        <v>0</v>
      </c>
    </row>
    <row r="30" spans="1:23" s="8" customFormat="1" ht="14.25" customHeight="1">
      <c r="A30" s="44" t="s">
        <v>42</v>
      </c>
      <c r="B30" s="45"/>
      <c r="C30" s="46">
        <f t="shared" si="9"/>
        <v>8</v>
      </c>
      <c r="D30" s="46">
        <f t="shared" si="7"/>
        <v>6</v>
      </c>
      <c r="E30" s="46">
        <f t="shared" si="8"/>
        <v>2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6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50">
        <v>1</v>
      </c>
      <c r="V30" s="34">
        <v>0</v>
      </c>
      <c r="W30" s="34">
        <v>0</v>
      </c>
    </row>
    <row r="31" spans="1:23" s="8" customFormat="1" ht="18.75" customHeight="1">
      <c r="A31" s="44" t="s">
        <v>43</v>
      </c>
      <c r="B31" s="45"/>
      <c r="C31" s="46">
        <f t="shared" si="9"/>
        <v>27</v>
      </c>
      <c r="D31" s="46">
        <f t="shared" si="7"/>
        <v>10</v>
      </c>
      <c r="E31" s="46">
        <f t="shared" si="8"/>
        <v>17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10</v>
      </c>
      <c r="N31" s="34">
        <v>11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50">
        <v>6</v>
      </c>
      <c r="V31" s="34">
        <v>0</v>
      </c>
      <c r="W31" s="34">
        <v>0</v>
      </c>
    </row>
    <row r="32" spans="1:23" s="8" customFormat="1" ht="14.25" customHeight="1">
      <c r="A32" s="44" t="s">
        <v>44</v>
      </c>
      <c r="B32" s="45"/>
      <c r="C32" s="46">
        <f t="shared" si="9"/>
        <v>31</v>
      </c>
      <c r="D32" s="46">
        <f t="shared" si="7"/>
        <v>14</v>
      </c>
      <c r="E32" s="46">
        <f>G32+J32+N32+Q32+U32+P32+S32+R32</f>
        <v>17</v>
      </c>
      <c r="F32" s="34">
        <v>0</v>
      </c>
      <c r="G32" s="34">
        <v>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12</v>
      </c>
      <c r="N32" s="34">
        <v>1</v>
      </c>
      <c r="O32" s="34">
        <v>0</v>
      </c>
      <c r="P32" s="34">
        <v>2</v>
      </c>
      <c r="Q32" s="34">
        <v>1</v>
      </c>
      <c r="R32" s="34">
        <v>1</v>
      </c>
      <c r="S32" s="34">
        <v>0</v>
      </c>
      <c r="T32" s="34">
        <v>1</v>
      </c>
      <c r="U32" s="50">
        <v>11</v>
      </c>
      <c r="V32" s="34">
        <v>0</v>
      </c>
      <c r="W32" s="34">
        <v>0</v>
      </c>
    </row>
    <row r="33" spans="1:23" s="8" customFormat="1" ht="14.25" customHeight="1">
      <c r="A33" s="88" t="s">
        <v>45</v>
      </c>
      <c r="B33" s="45"/>
      <c r="C33" s="46">
        <f t="shared" si="9"/>
        <v>8</v>
      </c>
      <c r="D33" s="46">
        <f t="shared" si="7"/>
        <v>4</v>
      </c>
      <c r="E33" s="46">
        <f aca="true" t="shared" si="10" ref="E33:E55">G33+J33+N33+Q33+U33+P33+S33+R33</f>
        <v>4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4</v>
      </c>
      <c r="N33" s="34">
        <v>3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50">
        <v>1</v>
      </c>
      <c r="V33" s="34">
        <v>0</v>
      </c>
      <c r="W33" s="34">
        <v>0</v>
      </c>
    </row>
    <row r="34" spans="1:23" s="8" customFormat="1" ht="14.25" customHeight="1">
      <c r="A34" s="44" t="s">
        <v>46</v>
      </c>
      <c r="B34" s="45"/>
      <c r="C34" s="46">
        <f t="shared" si="9"/>
        <v>21</v>
      </c>
      <c r="D34" s="46">
        <f t="shared" si="7"/>
        <v>10</v>
      </c>
      <c r="E34" s="46">
        <f t="shared" si="10"/>
        <v>11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10</v>
      </c>
      <c r="N34" s="34">
        <v>8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50">
        <v>3</v>
      </c>
      <c r="V34" s="34">
        <v>0</v>
      </c>
      <c r="W34" s="34">
        <v>0</v>
      </c>
    </row>
    <row r="35" spans="1:23" s="8" customFormat="1" ht="14.25" customHeight="1">
      <c r="A35" s="44" t="s">
        <v>47</v>
      </c>
      <c r="B35" s="45"/>
      <c r="C35" s="46">
        <f t="shared" si="9"/>
        <v>19</v>
      </c>
      <c r="D35" s="46">
        <f t="shared" si="7"/>
        <v>5</v>
      </c>
      <c r="E35" s="46">
        <f t="shared" si="10"/>
        <v>14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5</v>
      </c>
      <c r="N35" s="34">
        <v>7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50">
        <v>7</v>
      </c>
      <c r="V35" s="34">
        <v>0</v>
      </c>
      <c r="W35" s="34">
        <v>0</v>
      </c>
    </row>
    <row r="36" spans="1:23" s="8" customFormat="1" ht="18.75" customHeight="1">
      <c r="A36" s="44" t="s">
        <v>48</v>
      </c>
      <c r="B36" s="45"/>
      <c r="C36" s="46">
        <f t="shared" si="9"/>
        <v>18</v>
      </c>
      <c r="D36" s="46">
        <f t="shared" si="7"/>
        <v>7</v>
      </c>
      <c r="E36" s="46">
        <f t="shared" si="10"/>
        <v>11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6</v>
      </c>
      <c r="N36" s="34">
        <v>4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1</v>
      </c>
      <c r="U36" s="50">
        <v>7</v>
      </c>
      <c r="V36" s="34">
        <v>0</v>
      </c>
      <c r="W36" s="34">
        <v>0</v>
      </c>
    </row>
    <row r="37" spans="1:23" s="8" customFormat="1" ht="14.25" customHeight="1">
      <c r="A37" s="44" t="s">
        <v>49</v>
      </c>
      <c r="B37" s="45"/>
      <c r="C37" s="46">
        <f t="shared" si="9"/>
        <v>43</v>
      </c>
      <c r="D37" s="46">
        <f t="shared" si="7"/>
        <v>27</v>
      </c>
      <c r="E37" s="46">
        <f t="shared" si="10"/>
        <v>16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26</v>
      </c>
      <c r="N37" s="34">
        <v>12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1</v>
      </c>
      <c r="U37" s="50">
        <v>4</v>
      </c>
      <c r="V37" s="34">
        <v>0</v>
      </c>
      <c r="W37" s="34">
        <v>0</v>
      </c>
    </row>
    <row r="38" spans="1:23" s="8" customFormat="1" ht="14.25" customHeight="1">
      <c r="A38" s="44" t="s">
        <v>50</v>
      </c>
      <c r="B38" s="45"/>
      <c r="C38" s="46">
        <f t="shared" si="9"/>
        <v>34</v>
      </c>
      <c r="D38" s="46">
        <f t="shared" si="7"/>
        <v>23</v>
      </c>
      <c r="E38" s="46">
        <f t="shared" si="10"/>
        <v>11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22</v>
      </c>
      <c r="N38" s="34">
        <v>4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</v>
      </c>
      <c r="U38" s="50">
        <v>7</v>
      </c>
      <c r="V38" s="34">
        <v>0</v>
      </c>
      <c r="W38" s="34">
        <v>0</v>
      </c>
    </row>
    <row r="39" spans="1:23" s="8" customFormat="1" ht="14.25" customHeight="1">
      <c r="A39" s="44" t="s">
        <v>51</v>
      </c>
      <c r="B39" s="45"/>
      <c r="C39" s="46">
        <f t="shared" si="9"/>
        <v>5</v>
      </c>
      <c r="D39" s="46">
        <f t="shared" si="7"/>
        <v>4</v>
      </c>
      <c r="E39" s="46">
        <f t="shared" si="10"/>
        <v>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2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2</v>
      </c>
      <c r="U39" s="50">
        <v>1</v>
      </c>
      <c r="V39" s="34">
        <v>0</v>
      </c>
      <c r="W39" s="34">
        <v>0</v>
      </c>
    </row>
    <row r="40" spans="1:23" s="8" customFormat="1" ht="14.25" customHeight="1">
      <c r="A40" s="44" t="s">
        <v>52</v>
      </c>
      <c r="B40" s="45"/>
      <c r="C40" s="46">
        <f t="shared" si="9"/>
        <v>20</v>
      </c>
      <c r="D40" s="46">
        <f t="shared" si="7"/>
        <v>11</v>
      </c>
      <c r="E40" s="46">
        <f t="shared" si="10"/>
        <v>9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11</v>
      </c>
      <c r="N40" s="34">
        <v>6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50">
        <v>3</v>
      </c>
      <c r="V40" s="34">
        <v>0</v>
      </c>
      <c r="W40" s="34">
        <v>0</v>
      </c>
    </row>
    <row r="41" spans="1:23" s="8" customFormat="1" ht="18.75" customHeight="1">
      <c r="A41" s="44" t="s">
        <v>53</v>
      </c>
      <c r="B41" s="45"/>
      <c r="C41" s="46">
        <f aca="true" t="shared" si="11" ref="C41:C50">D41+E41</f>
        <v>20</v>
      </c>
      <c r="D41" s="46">
        <f t="shared" si="7"/>
        <v>14</v>
      </c>
      <c r="E41" s="46">
        <f t="shared" si="10"/>
        <v>6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13</v>
      </c>
      <c r="N41" s="34">
        <v>3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1</v>
      </c>
      <c r="U41" s="50">
        <v>3</v>
      </c>
      <c r="V41" s="34">
        <v>0</v>
      </c>
      <c r="W41" s="34">
        <v>0</v>
      </c>
    </row>
    <row r="42" spans="1:23" s="8" customFormat="1" ht="14.25" customHeight="1">
      <c r="A42" s="44" t="s">
        <v>54</v>
      </c>
      <c r="B42" s="45"/>
      <c r="C42" s="46">
        <f t="shared" si="11"/>
        <v>18</v>
      </c>
      <c r="D42" s="46">
        <f t="shared" si="7"/>
        <v>3</v>
      </c>
      <c r="E42" s="46">
        <f t="shared" si="10"/>
        <v>15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2</v>
      </c>
      <c r="N42" s="34">
        <v>15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50">
        <v>0</v>
      </c>
      <c r="V42" s="34">
        <v>0</v>
      </c>
      <c r="W42" s="34">
        <v>0</v>
      </c>
    </row>
    <row r="43" spans="1:23" s="8" customFormat="1" ht="14.25" customHeight="1">
      <c r="A43" s="44" t="s">
        <v>55</v>
      </c>
      <c r="B43" s="45"/>
      <c r="C43" s="46">
        <f t="shared" si="11"/>
        <v>6</v>
      </c>
      <c r="D43" s="46">
        <f t="shared" si="7"/>
        <v>3</v>
      </c>
      <c r="E43" s="46">
        <f t="shared" si="10"/>
        <v>3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3</v>
      </c>
      <c r="N43" s="34">
        <v>2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50">
        <v>1</v>
      </c>
      <c r="V43" s="34">
        <v>0</v>
      </c>
      <c r="W43" s="34">
        <v>0</v>
      </c>
    </row>
    <row r="44" spans="1:23" s="8" customFormat="1" ht="14.25" customHeight="1">
      <c r="A44" s="44" t="s">
        <v>56</v>
      </c>
      <c r="B44" s="45"/>
      <c r="C44" s="46">
        <f t="shared" si="11"/>
        <v>11</v>
      </c>
      <c r="D44" s="46">
        <f t="shared" si="7"/>
        <v>2</v>
      </c>
      <c r="E44" s="46">
        <f t="shared" si="10"/>
        <v>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2</v>
      </c>
      <c r="N44" s="34">
        <v>8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50">
        <v>1</v>
      </c>
      <c r="V44" s="34">
        <v>0</v>
      </c>
      <c r="W44" s="34">
        <v>0</v>
      </c>
    </row>
    <row r="45" spans="1:23" s="8" customFormat="1" ht="14.25" customHeight="1">
      <c r="A45" s="44" t="s">
        <v>57</v>
      </c>
      <c r="B45" s="45"/>
      <c r="C45" s="46">
        <f t="shared" si="11"/>
        <v>12</v>
      </c>
      <c r="D45" s="46">
        <f t="shared" si="7"/>
        <v>9</v>
      </c>
      <c r="E45" s="46">
        <f t="shared" si="10"/>
        <v>3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9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50">
        <v>3</v>
      </c>
      <c r="V45" s="34">
        <v>0</v>
      </c>
      <c r="W45" s="34">
        <v>0</v>
      </c>
    </row>
    <row r="46" spans="1:23" s="8" customFormat="1" ht="18.75" customHeight="1">
      <c r="A46" s="44" t="s">
        <v>58</v>
      </c>
      <c r="B46" s="45"/>
      <c r="C46" s="46">
        <f t="shared" si="11"/>
        <v>8</v>
      </c>
      <c r="D46" s="46">
        <f t="shared" si="7"/>
        <v>3</v>
      </c>
      <c r="E46" s="46">
        <f t="shared" si="10"/>
        <v>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3</v>
      </c>
      <c r="N46" s="34">
        <v>3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2</v>
      </c>
      <c r="V46" s="34">
        <v>0</v>
      </c>
      <c r="W46" s="34">
        <v>0</v>
      </c>
    </row>
    <row r="47" spans="1:23" s="8" customFormat="1" ht="14.25" customHeight="1">
      <c r="A47" s="44" t="s">
        <v>59</v>
      </c>
      <c r="B47" s="45"/>
      <c r="C47" s="46">
        <f t="shared" si="11"/>
        <v>18</v>
      </c>
      <c r="D47" s="46">
        <f t="shared" si="7"/>
        <v>5</v>
      </c>
      <c r="E47" s="46">
        <f t="shared" si="10"/>
        <v>13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4</v>
      </c>
      <c r="N47" s="34">
        <v>6</v>
      </c>
      <c r="O47" s="34">
        <v>0</v>
      </c>
      <c r="P47" s="34">
        <v>0</v>
      </c>
      <c r="Q47" s="34">
        <v>1</v>
      </c>
      <c r="R47" s="34">
        <v>0</v>
      </c>
      <c r="S47" s="34">
        <v>0</v>
      </c>
      <c r="T47" s="34">
        <v>1</v>
      </c>
      <c r="U47" s="34">
        <v>6</v>
      </c>
      <c r="V47" s="34">
        <v>0</v>
      </c>
      <c r="W47" s="34">
        <v>0</v>
      </c>
    </row>
    <row r="48" spans="1:23" s="8" customFormat="1" ht="14.25" customHeight="1">
      <c r="A48" s="44" t="s">
        <v>60</v>
      </c>
      <c r="B48" s="45"/>
      <c r="C48" s="46">
        <f t="shared" si="11"/>
        <v>14</v>
      </c>
      <c r="D48" s="46">
        <f t="shared" si="7"/>
        <v>2</v>
      </c>
      <c r="E48" s="46">
        <f t="shared" si="10"/>
        <v>12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2</v>
      </c>
      <c r="N48" s="34">
        <v>9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3</v>
      </c>
      <c r="V48" s="34">
        <v>0</v>
      </c>
      <c r="W48" s="34">
        <v>0</v>
      </c>
    </row>
    <row r="49" spans="1:23" s="5" customFormat="1" ht="14.25" customHeight="1">
      <c r="A49" s="44" t="s">
        <v>61</v>
      </c>
      <c r="B49" s="51"/>
      <c r="C49" s="48">
        <f>D49+E49</f>
        <v>14</v>
      </c>
      <c r="D49" s="46">
        <f t="shared" si="7"/>
        <v>5</v>
      </c>
      <c r="E49" s="46">
        <f t="shared" si="10"/>
        <v>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5</v>
      </c>
      <c r="N49" s="49">
        <v>4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5</v>
      </c>
      <c r="V49" s="34">
        <v>0</v>
      </c>
      <c r="W49" s="34">
        <v>0</v>
      </c>
    </row>
    <row r="50" spans="1:23" s="5" customFormat="1" ht="14.25" customHeight="1">
      <c r="A50" s="44" t="s">
        <v>62</v>
      </c>
      <c r="B50" s="30"/>
      <c r="C50" s="46">
        <f t="shared" si="11"/>
        <v>16</v>
      </c>
      <c r="D50" s="46">
        <f t="shared" si="7"/>
        <v>11</v>
      </c>
      <c r="E50" s="46">
        <f t="shared" si="10"/>
        <v>5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9</v>
      </c>
      <c r="N50" s="34">
        <v>3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2</v>
      </c>
      <c r="U50" s="34">
        <v>2</v>
      </c>
      <c r="V50" s="34">
        <v>0</v>
      </c>
      <c r="W50" s="34">
        <v>0</v>
      </c>
    </row>
    <row r="51" spans="1:23" s="87" customFormat="1" ht="18.75" customHeight="1">
      <c r="A51" s="44" t="s">
        <v>63</v>
      </c>
      <c r="B51" s="30"/>
      <c r="C51" s="46">
        <f>D51+E51</f>
        <v>23</v>
      </c>
      <c r="D51" s="46">
        <f t="shared" si="7"/>
        <v>18</v>
      </c>
      <c r="E51" s="46">
        <f t="shared" si="10"/>
        <v>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16</v>
      </c>
      <c r="N51" s="34">
        <v>4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2</v>
      </c>
      <c r="U51" s="34">
        <v>1</v>
      </c>
      <c r="V51" s="34">
        <v>0</v>
      </c>
      <c r="W51" s="34">
        <v>0</v>
      </c>
    </row>
    <row r="52" spans="1:23" s="4" customFormat="1" ht="14.25" customHeight="1">
      <c r="A52" s="44" t="s">
        <v>64</v>
      </c>
      <c r="B52" s="51"/>
      <c r="C52" s="48">
        <f>D52+E52</f>
        <v>5</v>
      </c>
      <c r="D52" s="46">
        <f t="shared" si="7"/>
        <v>3</v>
      </c>
      <c r="E52" s="46">
        <f t="shared" si="10"/>
        <v>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3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1</v>
      </c>
      <c r="V52" s="34">
        <v>0</v>
      </c>
      <c r="W52" s="34">
        <v>0</v>
      </c>
    </row>
    <row r="53" spans="1:23" s="5" customFormat="1" ht="14.25" customHeight="1">
      <c r="A53" s="44" t="s">
        <v>65</v>
      </c>
      <c r="B53" s="30"/>
      <c r="C53" s="46">
        <f>D53+E53</f>
        <v>9</v>
      </c>
      <c r="D53" s="46">
        <f t="shared" si="7"/>
        <v>7</v>
      </c>
      <c r="E53" s="46">
        <f t="shared" si="10"/>
        <v>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7</v>
      </c>
      <c r="N53" s="34">
        <v>2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50">
        <v>0</v>
      </c>
      <c r="V53" s="34">
        <v>0</v>
      </c>
      <c r="W53" s="34">
        <v>0</v>
      </c>
    </row>
    <row r="54" spans="1:23" s="5" customFormat="1" ht="14.25" customHeight="1">
      <c r="A54" s="44" t="s">
        <v>66</v>
      </c>
      <c r="B54" s="30"/>
      <c r="C54" s="46">
        <f>D54+E54</f>
        <v>4</v>
      </c>
      <c r="D54" s="46">
        <f t="shared" si="7"/>
        <v>2</v>
      </c>
      <c r="E54" s="46">
        <f t="shared" si="10"/>
        <v>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2</v>
      </c>
      <c r="N54" s="34">
        <v>1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50">
        <v>1</v>
      </c>
      <c r="V54" s="34">
        <v>0</v>
      </c>
      <c r="W54" s="34">
        <v>0</v>
      </c>
    </row>
    <row r="55" spans="1:23" s="5" customFormat="1" ht="14.25" customHeight="1">
      <c r="A55" s="44" t="s">
        <v>67</v>
      </c>
      <c r="B55" s="30"/>
      <c r="C55" s="31">
        <f>D55+E55</f>
        <v>6</v>
      </c>
      <c r="D55" s="46">
        <f t="shared" si="7"/>
        <v>3</v>
      </c>
      <c r="E55" s="46">
        <f t="shared" si="10"/>
        <v>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3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63">
        <v>3</v>
      </c>
      <c r="V55" s="32">
        <v>0</v>
      </c>
      <c r="W55" s="32">
        <v>0</v>
      </c>
    </row>
    <row r="56" spans="1:21" s="10" customFormat="1" ht="11.25" customHeight="1">
      <c r="A56" s="52"/>
      <c r="B56" s="53"/>
      <c r="C56" s="54"/>
      <c r="D56" s="54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4"/>
    </row>
    <row r="57" spans="1:21" s="4" customFormat="1" ht="18.75" customHeight="1">
      <c r="A57" s="56"/>
      <c r="B57" s="56"/>
      <c r="C57" s="57"/>
      <c r="D57" s="57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9"/>
      <c r="T57" s="58"/>
      <c r="U57" s="60" t="s">
        <v>102</v>
      </c>
    </row>
    <row r="58" spans="1:21" s="4" customFormat="1" ht="33.75" customHeight="1">
      <c r="A58" s="17" t="s">
        <v>18</v>
      </c>
      <c r="B58" s="17"/>
      <c r="C58" s="15"/>
      <c r="D58" s="15"/>
      <c r="E58" s="61"/>
      <c r="F58" s="15"/>
      <c r="G58" s="24"/>
      <c r="H58" s="2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3" s="4" customFormat="1" ht="30" customHeight="1">
      <c r="A59" s="97" t="s">
        <v>0</v>
      </c>
      <c r="B59" s="18"/>
      <c r="C59" s="89" t="s">
        <v>103</v>
      </c>
      <c r="D59" s="99"/>
      <c r="E59" s="100"/>
      <c r="F59" s="89" t="s">
        <v>1</v>
      </c>
      <c r="G59" s="90"/>
      <c r="H59" s="21" t="s">
        <v>109</v>
      </c>
      <c r="I59" s="89" t="s">
        <v>2</v>
      </c>
      <c r="J59" s="90"/>
      <c r="K59" s="93" t="s">
        <v>110</v>
      </c>
      <c r="L59" s="93" t="s">
        <v>111</v>
      </c>
      <c r="M59" s="89" t="s">
        <v>3</v>
      </c>
      <c r="N59" s="90"/>
      <c r="O59" s="101" t="s">
        <v>4</v>
      </c>
      <c r="P59" s="102"/>
      <c r="Q59" s="22" t="s">
        <v>5</v>
      </c>
      <c r="R59" s="91" t="s">
        <v>19</v>
      </c>
      <c r="S59" s="22" t="s">
        <v>10</v>
      </c>
      <c r="T59" s="24" t="s">
        <v>6</v>
      </c>
      <c r="U59" s="24"/>
      <c r="V59" s="95" t="s">
        <v>105</v>
      </c>
      <c r="W59" s="96"/>
    </row>
    <row r="60" spans="1:23" s="4" customFormat="1" ht="15" customHeight="1">
      <c r="A60" s="98"/>
      <c r="B60" s="26"/>
      <c r="C60" s="20" t="s">
        <v>7</v>
      </c>
      <c r="D60" s="27" t="s">
        <v>8</v>
      </c>
      <c r="E60" s="27" t="s">
        <v>9</v>
      </c>
      <c r="F60" s="27" t="s">
        <v>8</v>
      </c>
      <c r="G60" s="27" t="s">
        <v>9</v>
      </c>
      <c r="H60" s="27" t="s">
        <v>106</v>
      </c>
      <c r="I60" s="27" t="s">
        <v>8</v>
      </c>
      <c r="J60" s="27" t="s">
        <v>9</v>
      </c>
      <c r="K60" s="94"/>
      <c r="L60" s="94"/>
      <c r="M60" s="27" t="s">
        <v>8</v>
      </c>
      <c r="N60" s="27" t="s">
        <v>9</v>
      </c>
      <c r="O60" s="28" t="s">
        <v>106</v>
      </c>
      <c r="P60" s="28" t="s">
        <v>107</v>
      </c>
      <c r="Q60" s="27" t="s">
        <v>9</v>
      </c>
      <c r="R60" s="92"/>
      <c r="S60" s="28" t="s">
        <v>107</v>
      </c>
      <c r="T60" s="20" t="s">
        <v>8</v>
      </c>
      <c r="U60" s="25" t="s">
        <v>9</v>
      </c>
      <c r="V60" s="27" t="s">
        <v>106</v>
      </c>
      <c r="W60" s="19" t="s">
        <v>107</v>
      </c>
    </row>
    <row r="61" spans="1:21" s="5" customFormat="1" ht="13.5" customHeight="1">
      <c r="A61" s="62"/>
      <c r="B61" s="51"/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63"/>
    </row>
    <row r="62" spans="1:23" s="5" customFormat="1" ht="18.75" customHeight="1">
      <c r="A62" s="44" t="s">
        <v>68</v>
      </c>
      <c r="B62" s="30"/>
      <c r="C62" s="31">
        <f aca="true" t="shared" si="12" ref="C62:C73">D62+E62</f>
        <v>7</v>
      </c>
      <c r="D62" s="46">
        <f>F62+I62+M62+T62+H62+O62</f>
        <v>3</v>
      </c>
      <c r="E62" s="46">
        <f>G62+J62+N62+Q62+U62+P62+S62</f>
        <v>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3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3</v>
      </c>
      <c r="T62" s="32">
        <v>0</v>
      </c>
      <c r="U62" s="63">
        <v>1</v>
      </c>
      <c r="V62" s="32">
        <v>0</v>
      </c>
      <c r="W62" s="32">
        <v>0</v>
      </c>
    </row>
    <row r="63" spans="1:23" s="5" customFormat="1" ht="14.25" customHeight="1">
      <c r="A63" s="44" t="s">
        <v>69</v>
      </c>
      <c r="B63" s="30"/>
      <c r="C63" s="31">
        <f t="shared" si="12"/>
        <v>16</v>
      </c>
      <c r="D63" s="46">
        <f>F63+I63+M63+T63+H63+O63</f>
        <v>3</v>
      </c>
      <c r="E63" s="46">
        <f>G63+J63+N63+Q63+U63+P63+S63</f>
        <v>13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3</v>
      </c>
      <c r="N63" s="32">
        <v>10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63">
        <v>3</v>
      </c>
      <c r="V63" s="32">
        <v>0</v>
      </c>
      <c r="W63" s="32">
        <v>0</v>
      </c>
    </row>
    <row r="64" spans="1:23" s="5" customFormat="1" ht="14.25" customHeight="1">
      <c r="A64" s="44" t="s">
        <v>101</v>
      </c>
      <c r="B64" s="30"/>
      <c r="C64" s="31">
        <f t="shared" si="12"/>
        <v>12</v>
      </c>
      <c r="D64" s="46">
        <f>F64+I64+M64+T64+H64+O64</f>
        <v>6</v>
      </c>
      <c r="E64" s="46">
        <f>G64+J64+N64+Q64+U64+P64+S64</f>
        <v>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6</v>
      </c>
      <c r="N64" s="32">
        <v>2</v>
      </c>
      <c r="O64" s="32">
        <v>0</v>
      </c>
      <c r="P64" s="32">
        <v>0</v>
      </c>
      <c r="Q64" s="32">
        <v>1</v>
      </c>
      <c r="R64" s="32">
        <v>0</v>
      </c>
      <c r="S64" s="32">
        <v>0</v>
      </c>
      <c r="T64" s="32">
        <v>0</v>
      </c>
      <c r="U64" s="63">
        <v>3</v>
      </c>
      <c r="V64" s="32">
        <v>0</v>
      </c>
      <c r="W64" s="32">
        <v>0</v>
      </c>
    </row>
    <row r="65" spans="1:23" s="5" customFormat="1" ht="14.25" customHeight="1">
      <c r="A65" s="88" t="s">
        <v>115</v>
      </c>
      <c r="B65" s="30"/>
      <c r="C65" s="31">
        <f t="shared" si="12"/>
        <v>8</v>
      </c>
      <c r="D65" s="46">
        <f>F65+I65+M65+T65+H65+O65</f>
        <v>4</v>
      </c>
      <c r="E65" s="46">
        <f>G65+J65+N65+Q65+U65+P65+S65</f>
        <v>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4</v>
      </c>
      <c r="N65" s="32">
        <v>2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63">
        <v>2</v>
      </c>
      <c r="V65" s="32">
        <v>0</v>
      </c>
      <c r="W65" s="32">
        <v>0</v>
      </c>
    </row>
    <row r="66" spans="1:21" s="5" customFormat="1" ht="23.25" customHeight="1">
      <c r="A66" s="64" t="s">
        <v>70</v>
      </c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63"/>
    </row>
    <row r="67" spans="1:23" s="5" customFormat="1" ht="14.25" customHeight="1">
      <c r="A67" s="44" t="s">
        <v>71</v>
      </c>
      <c r="B67" s="30"/>
      <c r="C67" s="31">
        <f t="shared" si="12"/>
        <v>6</v>
      </c>
      <c r="D67" s="46">
        <f>F67+I67+M67+T67+H67+O67</f>
        <v>1</v>
      </c>
      <c r="E67" s="31">
        <f>G67+J67+N67+Q67+U67+P67</f>
        <v>5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1</v>
      </c>
      <c r="N67" s="32">
        <v>1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63">
        <v>4</v>
      </c>
      <c r="V67" s="32">
        <v>0</v>
      </c>
      <c r="W67" s="32">
        <v>0</v>
      </c>
    </row>
    <row r="68" spans="1:2" s="5" customFormat="1" ht="18.75" customHeight="1">
      <c r="A68" s="64" t="s">
        <v>72</v>
      </c>
      <c r="B68" s="30"/>
    </row>
    <row r="69" spans="1:23" s="5" customFormat="1" ht="14.25" customHeight="1">
      <c r="A69" s="44" t="s">
        <v>73</v>
      </c>
      <c r="B69" s="30"/>
      <c r="C69" s="31">
        <f t="shared" si="12"/>
        <v>3</v>
      </c>
      <c r="D69" s="46">
        <f>F69+I69+M69+T69+H69+O69</f>
        <v>1</v>
      </c>
      <c r="E69" s="46">
        <f>G69+J69+N69+Q69+U69+P69+S69</f>
        <v>2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1</v>
      </c>
      <c r="N69" s="32">
        <v>1</v>
      </c>
      <c r="O69" s="32">
        <v>0</v>
      </c>
      <c r="P69" s="32">
        <v>0</v>
      </c>
      <c r="Q69" s="32">
        <v>1</v>
      </c>
      <c r="R69" s="32">
        <v>0</v>
      </c>
      <c r="S69" s="32">
        <v>0</v>
      </c>
      <c r="T69" s="32">
        <v>0</v>
      </c>
      <c r="U69" s="63">
        <v>0</v>
      </c>
      <c r="V69" s="32">
        <v>0</v>
      </c>
      <c r="W69" s="32">
        <v>0</v>
      </c>
    </row>
    <row r="70" spans="1:23" s="5" customFormat="1" ht="14.25" customHeight="1">
      <c r="A70" s="44" t="s">
        <v>74</v>
      </c>
      <c r="B70" s="51"/>
      <c r="C70" s="31">
        <f>D70+E70</f>
        <v>8</v>
      </c>
      <c r="D70" s="46">
        <f>F70+I70+M70+T70+H70+O70</f>
        <v>6</v>
      </c>
      <c r="E70" s="46">
        <f>G70+J70+N70+Q70+U70+P70+S70</f>
        <v>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6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63">
        <v>2</v>
      </c>
      <c r="V70" s="32">
        <v>0</v>
      </c>
      <c r="W70" s="32">
        <v>0</v>
      </c>
    </row>
    <row r="71" spans="1:23" s="5" customFormat="1" ht="14.25" customHeight="1">
      <c r="A71" s="44" t="s">
        <v>75</v>
      </c>
      <c r="B71" s="30"/>
      <c r="C71" s="31">
        <f t="shared" si="12"/>
        <v>2</v>
      </c>
      <c r="D71" s="46">
        <f>F71+I71+M71+T71+H71+O71</f>
        <v>2</v>
      </c>
      <c r="E71" s="46">
        <f>G71+J71+N71+Q71+U71+P71+S71</f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2</v>
      </c>
      <c r="U71" s="63">
        <v>0</v>
      </c>
      <c r="V71" s="32">
        <v>0</v>
      </c>
      <c r="W71" s="32">
        <v>0</v>
      </c>
    </row>
    <row r="72" spans="1:21" s="5" customFormat="1" ht="18.75" customHeight="1">
      <c r="A72" s="64" t="s">
        <v>76</v>
      </c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63"/>
    </row>
    <row r="73" spans="1:23" s="5" customFormat="1" ht="14.25" customHeight="1">
      <c r="A73" s="44" t="s">
        <v>77</v>
      </c>
      <c r="B73" s="30"/>
      <c r="C73" s="31">
        <f t="shared" si="12"/>
        <v>4</v>
      </c>
      <c r="D73" s="46">
        <f aca="true" t="shared" si="13" ref="D73:D78">F73+I73+M73+T73+H73+O73</f>
        <v>2</v>
      </c>
      <c r="E73" s="46">
        <f aca="true" t="shared" si="14" ref="E73:E79">G73+J73+N73+Q73+U73+P73+S73</f>
        <v>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1</v>
      </c>
      <c r="N73" s="32">
        <v>1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</v>
      </c>
      <c r="U73" s="63">
        <v>1</v>
      </c>
      <c r="V73" s="32">
        <v>0</v>
      </c>
      <c r="W73" s="32">
        <v>0</v>
      </c>
    </row>
    <row r="74" spans="1:23" s="5" customFormat="1" ht="14.25" customHeight="1">
      <c r="A74" s="44" t="s">
        <v>78</v>
      </c>
      <c r="B74" s="30"/>
      <c r="C74" s="31">
        <f aca="true" t="shared" si="15" ref="C74:C88">D74+E74</f>
        <v>1</v>
      </c>
      <c r="D74" s="46">
        <f t="shared" si="13"/>
        <v>0</v>
      </c>
      <c r="E74" s="46">
        <f t="shared" si="14"/>
        <v>1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63">
        <v>1</v>
      </c>
      <c r="V74" s="32">
        <v>0</v>
      </c>
      <c r="W74" s="32">
        <v>0</v>
      </c>
    </row>
    <row r="75" spans="1:23" s="5" customFormat="1" ht="14.25" customHeight="1">
      <c r="A75" s="44" t="s">
        <v>79</v>
      </c>
      <c r="B75" s="30"/>
      <c r="C75" s="31">
        <f t="shared" si="15"/>
        <v>5</v>
      </c>
      <c r="D75" s="46">
        <f t="shared" si="13"/>
        <v>1</v>
      </c>
      <c r="E75" s="46">
        <f t="shared" si="14"/>
        <v>4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1</v>
      </c>
      <c r="N75" s="32">
        <v>2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63">
        <v>2</v>
      </c>
      <c r="V75" s="32">
        <v>0</v>
      </c>
      <c r="W75" s="32">
        <v>0</v>
      </c>
    </row>
    <row r="76" spans="1:23" s="5" customFormat="1" ht="14.25" customHeight="1">
      <c r="A76" s="44" t="s">
        <v>80</v>
      </c>
      <c r="B76" s="30"/>
      <c r="C76" s="31">
        <f t="shared" si="15"/>
        <v>3</v>
      </c>
      <c r="D76" s="46">
        <f t="shared" si="13"/>
        <v>1</v>
      </c>
      <c r="E76" s="46">
        <f t="shared" si="14"/>
        <v>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63">
        <v>2</v>
      </c>
      <c r="V76" s="32">
        <v>0</v>
      </c>
      <c r="W76" s="32">
        <v>0</v>
      </c>
    </row>
    <row r="77" spans="1:23" s="5" customFormat="1" ht="14.25" customHeight="1">
      <c r="A77" s="44" t="s">
        <v>81</v>
      </c>
      <c r="B77" s="51"/>
      <c r="C77" s="31">
        <f>D77+E77</f>
        <v>5</v>
      </c>
      <c r="D77" s="46">
        <f t="shared" si="13"/>
        <v>1</v>
      </c>
      <c r="E77" s="46">
        <f t="shared" si="14"/>
        <v>4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1</v>
      </c>
      <c r="N77" s="32">
        <v>1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63">
        <v>3</v>
      </c>
      <c r="V77" s="32">
        <v>0</v>
      </c>
      <c r="W77" s="32">
        <v>0</v>
      </c>
    </row>
    <row r="78" spans="1:23" s="5" customFormat="1" ht="14.25" customHeight="1">
      <c r="A78" s="44" t="s">
        <v>82</v>
      </c>
      <c r="B78" s="30"/>
      <c r="C78" s="31">
        <f t="shared" si="15"/>
        <v>2</v>
      </c>
      <c r="D78" s="46">
        <f t="shared" si="13"/>
        <v>1</v>
      </c>
      <c r="E78" s="46">
        <f t="shared" si="14"/>
        <v>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1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63">
        <v>1</v>
      </c>
      <c r="V78" s="32">
        <v>0</v>
      </c>
      <c r="W78" s="32">
        <v>0</v>
      </c>
    </row>
    <row r="79" spans="1:23" s="5" customFormat="1" ht="14.25" customHeight="1">
      <c r="A79" s="44" t="s">
        <v>83</v>
      </c>
      <c r="B79" s="30"/>
      <c r="C79" s="31">
        <f t="shared" si="15"/>
        <v>2</v>
      </c>
      <c r="D79" s="46">
        <f>F79+I79+M79+T79+H79+O79</f>
        <v>1</v>
      </c>
      <c r="E79" s="46">
        <f t="shared" si="14"/>
        <v>1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1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63">
        <v>1</v>
      </c>
      <c r="V79" s="32">
        <v>0</v>
      </c>
      <c r="W79" s="32">
        <v>0</v>
      </c>
    </row>
    <row r="80" spans="1:2" s="5" customFormat="1" ht="19.5" customHeight="1">
      <c r="A80" s="64" t="s">
        <v>84</v>
      </c>
      <c r="B80" s="30"/>
    </row>
    <row r="81" spans="1:23" s="5" customFormat="1" ht="14.25" customHeight="1">
      <c r="A81" s="44" t="s">
        <v>85</v>
      </c>
      <c r="B81" s="30"/>
      <c r="C81" s="31">
        <f t="shared" si="15"/>
        <v>4</v>
      </c>
      <c r="D81" s="46">
        <f>F81+I81+M81+T81+H81+O81</f>
        <v>0</v>
      </c>
      <c r="E81" s="46">
        <f>G81+J81+N81+Q81+U81+P81+S81</f>
        <v>4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1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63">
        <v>3</v>
      </c>
      <c r="V81" s="32">
        <v>0</v>
      </c>
      <c r="W81" s="32">
        <v>0</v>
      </c>
    </row>
    <row r="82" spans="1:23" s="5" customFormat="1" ht="14.25" customHeight="1">
      <c r="A82" s="44" t="s">
        <v>86</v>
      </c>
      <c r="B82" s="30"/>
      <c r="C82" s="31">
        <f t="shared" si="15"/>
        <v>1</v>
      </c>
      <c r="D82" s="46">
        <f>F82+I82+M82+T82+H82+O82</f>
        <v>0</v>
      </c>
      <c r="E82" s="46">
        <f>G82+J82+N82+Q82+U82+P82+S82</f>
        <v>1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63">
        <v>1</v>
      </c>
      <c r="V82" s="32">
        <v>0</v>
      </c>
      <c r="W82" s="32">
        <v>0</v>
      </c>
    </row>
    <row r="83" spans="1:23" s="5" customFormat="1" ht="14.25" customHeight="1">
      <c r="A83" s="44" t="s">
        <v>87</v>
      </c>
      <c r="B83" s="51"/>
      <c r="C83" s="31">
        <f>D83+E83</f>
        <v>2</v>
      </c>
      <c r="D83" s="46">
        <f>F83+I83+M83+T83+H83+O83</f>
        <v>0</v>
      </c>
      <c r="E83" s="46">
        <f>G83+J83+N83+Q83+U83+P83+S83</f>
        <v>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63">
        <v>2</v>
      </c>
      <c r="V83" s="32">
        <v>0</v>
      </c>
      <c r="W83" s="32">
        <v>0</v>
      </c>
    </row>
    <row r="84" spans="1:23" s="5" customFormat="1" ht="14.25" customHeight="1">
      <c r="A84" s="44" t="s">
        <v>88</v>
      </c>
      <c r="B84" s="30"/>
      <c r="C84" s="31">
        <f t="shared" si="15"/>
        <v>3</v>
      </c>
      <c r="D84" s="46">
        <f>F84+I84+M84+T84+H84+O84</f>
        <v>0</v>
      </c>
      <c r="E84" s="46">
        <f>G84+J84+N84+Q84+U84+P84+S84</f>
        <v>3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1</v>
      </c>
      <c r="T84" s="32">
        <v>0</v>
      </c>
      <c r="U84" s="63">
        <v>2</v>
      </c>
      <c r="V84" s="32">
        <v>0</v>
      </c>
      <c r="W84" s="32">
        <v>0</v>
      </c>
    </row>
    <row r="85" spans="1:23" s="5" customFormat="1" ht="14.25" customHeight="1">
      <c r="A85" s="44" t="s">
        <v>89</v>
      </c>
      <c r="B85" s="30"/>
      <c r="C85" s="31">
        <f t="shared" si="15"/>
        <v>0</v>
      </c>
      <c r="D85" s="46">
        <f>F85+I85+M85+T85+H85+O85</f>
        <v>0</v>
      </c>
      <c r="E85" s="46">
        <f>G85+J85+N85+Q85+U85+P85+S85</f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63">
        <v>0</v>
      </c>
      <c r="V85" s="32">
        <v>0</v>
      </c>
      <c r="W85" s="32">
        <v>0</v>
      </c>
    </row>
    <row r="86" spans="1:2" s="5" customFormat="1" ht="18.75" customHeight="1">
      <c r="A86" s="64" t="s">
        <v>90</v>
      </c>
      <c r="B86" s="30"/>
    </row>
    <row r="87" spans="1:23" s="5" customFormat="1" ht="14.25" customHeight="1">
      <c r="A87" s="44" t="s">
        <v>91</v>
      </c>
      <c r="B87" s="30"/>
      <c r="C87" s="31">
        <f t="shared" si="15"/>
        <v>1</v>
      </c>
      <c r="D87" s="46">
        <f>F87+I87+M87+T87+H87+O87</f>
        <v>0</v>
      </c>
      <c r="E87" s="46">
        <f aca="true" t="shared" si="16" ref="E87:E96">G87+J87+N87+Q87+U87+P87+S87</f>
        <v>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63">
        <v>1</v>
      </c>
      <c r="V87" s="32">
        <v>0</v>
      </c>
      <c r="W87" s="32">
        <v>0</v>
      </c>
    </row>
    <row r="88" spans="1:23" s="5" customFormat="1" ht="14.25" customHeight="1">
      <c r="A88" s="44" t="s">
        <v>92</v>
      </c>
      <c r="B88" s="30"/>
      <c r="C88" s="31">
        <f t="shared" si="15"/>
        <v>8</v>
      </c>
      <c r="D88" s="46">
        <f>F88+I88+M88+T88+H88+O88</f>
        <v>1</v>
      </c>
      <c r="E88" s="46">
        <f t="shared" si="16"/>
        <v>7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1</v>
      </c>
      <c r="N88" s="32">
        <v>2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63">
        <v>5</v>
      </c>
      <c r="V88" s="32">
        <v>0</v>
      </c>
      <c r="W88" s="32">
        <v>0</v>
      </c>
    </row>
    <row r="89" spans="1:23" s="5" customFormat="1" ht="14.25" customHeight="1">
      <c r="A89" s="44" t="s">
        <v>93</v>
      </c>
      <c r="B89" s="30"/>
      <c r="C89" s="31">
        <f aca="true" t="shared" si="17" ref="C89:C96">D89+E89</f>
        <v>11</v>
      </c>
      <c r="D89" s="46">
        <f>F89+I89+M89+T89+H89+O89</f>
        <v>5</v>
      </c>
      <c r="E89" s="46">
        <f t="shared" si="16"/>
        <v>6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4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1</v>
      </c>
      <c r="U89" s="63">
        <v>6</v>
      </c>
      <c r="V89" s="32">
        <v>0</v>
      </c>
      <c r="W89" s="32">
        <v>0</v>
      </c>
    </row>
    <row r="90" spans="1:21" s="5" customFormat="1" ht="18.75" customHeight="1">
      <c r="A90" s="64" t="s">
        <v>94</v>
      </c>
      <c r="B90" s="30"/>
      <c r="C90" s="31"/>
      <c r="D90" s="31"/>
      <c r="E90" s="46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63"/>
    </row>
    <row r="91" spans="1:23" s="5" customFormat="1" ht="14.25" customHeight="1">
      <c r="A91" s="44" t="s">
        <v>95</v>
      </c>
      <c r="B91" s="30"/>
      <c r="C91" s="31">
        <f t="shared" si="17"/>
        <v>10</v>
      </c>
      <c r="D91" s="46">
        <f>F91+I91+M91+T91+H91+O91</f>
        <v>4</v>
      </c>
      <c r="E91" s="46">
        <f t="shared" si="16"/>
        <v>6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4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63">
        <v>6</v>
      </c>
      <c r="V91" s="32">
        <v>0</v>
      </c>
      <c r="W91" s="32">
        <v>0</v>
      </c>
    </row>
    <row r="92" spans="1:21" s="5" customFormat="1" ht="18.75" customHeight="1">
      <c r="A92" s="64" t="s">
        <v>96</v>
      </c>
      <c r="B92" s="51"/>
      <c r="C92" s="31"/>
      <c r="D92" s="31"/>
      <c r="E92" s="46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63"/>
    </row>
    <row r="93" spans="1:23" s="5" customFormat="1" ht="14.25" customHeight="1">
      <c r="A93" s="44" t="s">
        <v>97</v>
      </c>
      <c r="B93" s="30"/>
      <c r="C93" s="31">
        <f t="shared" si="17"/>
        <v>7</v>
      </c>
      <c r="D93" s="46">
        <f>F93+I93+M93+T93+H93+O93</f>
        <v>4</v>
      </c>
      <c r="E93" s="46">
        <f t="shared" si="16"/>
        <v>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4</v>
      </c>
      <c r="N93" s="32">
        <v>1</v>
      </c>
      <c r="O93" s="32">
        <v>0</v>
      </c>
      <c r="P93" s="32">
        <v>0</v>
      </c>
      <c r="Q93" s="32">
        <v>1</v>
      </c>
      <c r="R93" s="32">
        <v>0</v>
      </c>
      <c r="S93" s="32">
        <v>0</v>
      </c>
      <c r="T93" s="32">
        <v>0</v>
      </c>
      <c r="U93" s="63">
        <v>1</v>
      </c>
      <c r="V93" s="32">
        <v>0</v>
      </c>
      <c r="W93" s="32">
        <v>0</v>
      </c>
    </row>
    <row r="94" spans="1:21" s="5" customFormat="1" ht="18.75" customHeight="1">
      <c r="A94" s="64" t="s">
        <v>98</v>
      </c>
      <c r="B94" s="51"/>
      <c r="C94" s="31"/>
      <c r="D94" s="31"/>
      <c r="E94" s="46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63"/>
    </row>
    <row r="95" spans="1:23" s="5" customFormat="1" ht="14.25" customHeight="1">
      <c r="A95" s="44" t="s">
        <v>99</v>
      </c>
      <c r="B95" s="30"/>
      <c r="C95" s="31">
        <f t="shared" si="17"/>
        <v>3</v>
      </c>
      <c r="D95" s="46">
        <f>F95+I95+M95+T95+H95+O95</f>
        <v>2</v>
      </c>
      <c r="E95" s="46">
        <f t="shared" si="16"/>
        <v>1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2</v>
      </c>
      <c r="N95" s="32">
        <v>1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63">
        <v>0</v>
      </c>
      <c r="V95" s="32">
        <v>0</v>
      </c>
      <c r="W95" s="32">
        <v>0</v>
      </c>
    </row>
    <row r="96" spans="1:23" s="5" customFormat="1" ht="14.25" customHeight="1">
      <c r="A96" s="44" t="s">
        <v>100</v>
      </c>
      <c r="B96" s="30"/>
      <c r="C96" s="31">
        <f t="shared" si="17"/>
        <v>1</v>
      </c>
      <c r="D96" s="46">
        <f>F96+I96+M96+T96+H96+O96</f>
        <v>0</v>
      </c>
      <c r="E96" s="46">
        <f t="shared" si="16"/>
        <v>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1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63">
        <v>0</v>
      </c>
      <c r="V96" s="32">
        <v>0</v>
      </c>
      <c r="W96" s="32">
        <v>0</v>
      </c>
    </row>
    <row r="97" spans="1:23" s="11" customFormat="1" ht="14.25" customHeight="1">
      <c r="A97" s="52"/>
      <c r="B97" s="53"/>
      <c r="C97" s="65"/>
      <c r="D97" s="65"/>
      <c r="E97" s="65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5"/>
      <c r="V97" s="10"/>
      <c r="W97" s="10"/>
    </row>
    <row r="98" spans="1:21" s="12" customFormat="1" ht="30" customHeight="1">
      <c r="A98" s="64" t="s">
        <v>20</v>
      </c>
      <c r="B98" s="64"/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7"/>
    </row>
    <row r="99" spans="1:23" s="1" customFormat="1" ht="18.75" customHeight="1">
      <c r="A99" s="69" t="s">
        <v>21</v>
      </c>
      <c r="B99" s="70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  <c r="W99" s="73"/>
    </row>
    <row r="100" spans="1:23" s="1" customFormat="1" ht="14.25" customHeight="1">
      <c r="A100" s="74" t="s">
        <v>11</v>
      </c>
      <c r="B100" s="75"/>
      <c r="C100" s="76">
        <v>6</v>
      </c>
      <c r="D100" s="77">
        <v>3</v>
      </c>
      <c r="E100" s="77">
        <v>3</v>
      </c>
      <c r="F100" s="77">
        <v>1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2</v>
      </c>
      <c r="U100" s="77">
        <v>3</v>
      </c>
      <c r="V100" s="78">
        <v>0</v>
      </c>
      <c r="W100" s="78">
        <v>0</v>
      </c>
    </row>
    <row r="101" spans="1:21" s="1" customFormat="1" ht="18.75" customHeight="1">
      <c r="A101" s="79" t="s">
        <v>112</v>
      </c>
      <c r="B101" s="75"/>
      <c r="C101" s="7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3" s="1" customFormat="1" ht="14.25" customHeight="1">
      <c r="A102" s="74" t="s">
        <v>11</v>
      </c>
      <c r="B102" s="75"/>
      <c r="C102" s="76">
        <v>25</v>
      </c>
      <c r="D102" s="80">
        <v>9</v>
      </c>
      <c r="E102" s="80">
        <v>16</v>
      </c>
      <c r="F102" s="80">
        <v>1</v>
      </c>
      <c r="G102" s="80">
        <v>0</v>
      </c>
      <c r="H102" s="80">
        <v>0</v>
      </c>
      <c r="I102" s="80">
        <v>1</v>
      </c>
      <c r="J102" s="80">
        <v>0</v>
      </c>
      <c r="K102" s="80">
        <v>0</v>
      </c>
      <c r="L102" s="80">
        <v>0</v>
      </c>
      <c r="M102" s="80">
        <v>5</v>
      </c>
      <c r="N102" s="80">
        <v>6</v>
      </c>
      <c r="O102" s="80">
        <v>0</v>
      </c>
      <c r="P102" s="80">
        <v>0</v>
      </c>
      <c r="Q102" s="80">
        <v>1</v>
      </c>
      <c r="R102" s="80">
        <v>0</v>
      </c>
      <c r="S102" s="80">
        <v>0</v>
      </c>
      <c r="T102" s="80">
        <v>2</v>
      </c>
      <c r="U102" s="80">
        <v>9</v>
      </c>
      <c r="V102" s="78">
        <v>0</v>
      </c>
      <c r="W102" s="78">
        <v>0</v>
      </c>
    </row>
    <row r="103" spans="1:23" s="1" customFormat="1" ht="14.25" customHeight="1">
      <c r="A103" s="74" t="s">
        <v>104</v>
      </c>
      <c r="B103" s="75"/>
      <c r="C103" s="76">
        <v>8</v>
      </c>
      <c r="D103" s="80">
        <v>4</v>
      </c>
      <c r="E103" s="80">
        <v>4</v>
      </c>
      <c r="F103" s="80">
        <v>1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3</v>
      </c>
      <c r="N103" s="80">
        <v>2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2</v>
      </c>
      <c r="V103" s="78">
        <v>0</v>
      </c>
      <c r="W103" s="78">
        <v>0</v>
      </c>
    </row>
    <row r="104" spans="1:23" s="1" customFormat="1" ht="14.25" customHeight="1">
      <c r="A104" s="81" t="s">
        <v>12</v>
      </c>
      <c r="B104" s="82"/>
      <c r="C104" s="83">
        <v>13</v>
      </c>
      <c r="D104" s="84">
        <v>2</v>
      </c>
      <c r="E104" s="84">
        <v>11</v>
      </c>
      <c r="F104" s="84">
        <v>0</v>
      </c>
      <c r="G104" s="84">
        <v>1</v>
      </c>
      <c r="H104" s="84">
        <v>1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1</v>
      </c>
      <c r="U104" s="84">
        <v>10</v>
      </c>
      <c r="V104" s="85">
        <v>0</v>
      </c>
      <c r="W104" s="85">
        <v>0</v>
      </c>
    </row>
    <row r="105" spans="1:2" s="6" customFormat="1" ht="13.5">
      <c r="A105" s="86"/>
      <c r="B105" s="86"/>
    </row>
  </sheetData>
  <sheetProtection sheet="1"/>
  <mergeCells count="20">
    <mergeCell ref="A3:A4"/>
    <mergeCell ref="A59:A60"/>
    <mergeCell ref="C59:E59"/>
    <mergeCell ref="C3:E3"/>
    <mergeCell ref="F3:G3"/>
    <mergeCell ref="O3:P3"/>
    <mergeCell ref="I3:J3"/>
    <mergeCell ref="L3:L4"/>
    <mergeCell ref="O59:P59"/>
    <mergeCell ref="F59:G59"/>
    <mergeCell ref="M3:N3"/>
    <mergeCell ref="R59:R60"/>
    <mergeCell ref="K3:K4"/>
    <mergeCell ref="I59:J59"/>
    <mergeCell ref="K59:K60"/>
    <mergeCell ref="V3:W3"/>
    <mergeCell ref="V59:W59"/>
    <mergeCell ref="R3:R4"/>
    <mergeCell ref="L59:L60"/>
    <mergeCell ref="M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2013-08-20T02:07:54Z</cp:lastPrinted>
  <dcterms:created xsi:type="dcterms:W3CDTF">1999-09-24T05:43:06Z</dcterms:created>
  <dcterms:modified xsi:type="dcterms:W3CDTF">2013-09-27T07:19:30Z</dcterms:modified>
  <cp:category/>
  <cp:version/>
  <cp:contentType/>
  <cp:contentStatus/>
</cp:coreProperties>
</file>