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05" windowWidth="5970" windowHeight="7035" activeTab="0"/>
  </bookViews>
  <sheets>
    <sheet name="第７表" sheetId="1" r:id="rId1"/>
  </sheets>
  <definedNames>
    <definedName name="_xlnm.Print_Area" localSheetId="0">'第７表'!$A$1:$W$115</definedName>
  </definedNames>
  <calcPr fullCalcOnLoad="1"/>
</workbook>
</file>

<file path=xl/sharedStrings.xml><?xml version="1.0" encoding="utf-8"?>
<sst xmlns="http://schemas.openxmlformats.org/spreadsheetml/2006/main" count="175" uniqueCount="124">
  <si>
    <t xml:space="preserve">小学校 </t>
  </si>
  <si>
    <t>事 務 職 員</t>
  </si>
  <si>
    <t>学校栄養職員</t>
  </si>
  <si>
    <t>市 町 村 費   支弁の教員</t>
  </si>
  <si>
    <t>学 校 給 食　　 　　 調理従事員</t>
  </si>
  <si>
    <t>用　務　員</t>
  </si>
  <si>
    <t>警　備　員　　　そ　の　他</t>
  </si>
  <si>
    <t>計</t>
  </si>
  <si>
    <t>男</t>
  </si>
  <si>
    <t>女</t>
  </si>
  <si>
    <t>狭　山　市</t>
  </si>
  <si>
    <t>　うち国立</t>
  </si>
  <si>
    <t>　　　公立</t>
  </si>
  <si>
    <t>　　　私立</t>
  </si>
  <si>
    <t xml:space="preserve"> 小学校</t>
  </si>
  <si>
    <t>　　職　　員　　数　　（　本　務　者　）</t>
  </si>
  <si>
    <t>区　　分</t>
  </si>
  <si>
    <t>総　　　数</t>
  </si>
  <si>
    <t>負担法による者（公立）</t>
  </si>
  <si>
    <t>その他の者</t>
  </si>
  <si>
    <t>養 護 職 員(看護師等)</t>
  </si>
  <si>
    <t xml:space="preserve"> 小学校</t>
  </si>
  <si>
    <t>　　職　　員　　数　　（　本　務　者　）　(　つ　づ　き　)</t>
  </si>
  <si>
    <t>区　　分</t>
  </si>
  <si>
    <t>総　　　数</t>
  </si>
  <si>
    <t>負担法による者（公立）</t>
  </si>
  <si>
    <t>その他の者</t>
  </si>
  <si>
    <t xml:space="preserve">   第７表 　　市 　 町 　 村 　 別</t>
  </si>
  <si>
    <t>学校図書館事務員</t>
  </si>
  <si>
    <t>(国立)</t>
  </si>
  <si>
    <t>(私立)</t>
  </si>
  <si>
    <t>さいたま市</t>
  </si>
  <si>
    <t>[再掲]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</si>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</sst>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2"/>
      <name val="明朝"/>
      <family val="1"/>
    </font>
    <font>
      <b/>
      <sz val="12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 applyProtection="1">
      <alignment horizontal="distributed"/>
      <protection locked="0"/>
    </xf>
    <xf numFmtId="0" fontId="0" fillId="0" borderId="7" xfId="0" applyFont="1" applyFill="1" applyBorder="1" applyAlignment="1" applyProtection="1">
      <alignment horizontal="distributed"/>
      <protection locked="0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0" fillId="0" borderId="7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top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top"/>
    </xf>
    <xf numFmtId="0" fontId="0" fillId="0" borderId="1" xfId="0" applyFont="1" applyFill="1" applyBorder="1" applyAlignment="1">
      <alignment vertical="top" wrapText="1"/>
    </xf>
    <xf numFmtId="179" fontId="8" fillId="0" borderId="10" xfId="0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179" fontId="8" fillId="0" borderId="11" xfId="0" applyNumberFormat="1" applyFont="1" applyFill="1" applyBorder="1" applyAlignment="1" applyProtection="1">
      <alignment/>
      <protection locked="0"/>
    </xf>
    <xf numFmtId="179" fontId="8" fillId="0" borderId="11" xfId="0" applyNumberFormat="1" applyFont="1" applyFill="1" applyBorder="1" applyAlignment="1" applyProtection="1">
      <alignment horizontal="right"/>
      <protection locked="0"/>
    </xf>
    <xf numFmtId="179" fontId="9" fillId="0" borderId="12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179" fontId="12" fillId="0" borderId="0" xfId="0" applyNumberFormat="1" applyFont="1" applyFill="1" applyBorder="1" applyAlignment="1">
      <alignment/>
    </xf>
    <xf numFmtId="0" fontId="7" fillId="0" borderId="7" xfId="0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 applyProtection="1">
      <alignment vertical="top"/>
      <protection locked="0"/>
    </xf>
    <xf numFmtId="179" fontId="0" fillId="0" borderId="1" xfId="0" applyNumberFormat="1" applyFont="1" applyFill="1" applyBorder="1" applyAlignment="1" applyProtection="1">
      <alignment horizontal="right" vertical="top"/>
      <protection locked="0"/>
    </xf>
    <xf numFmtId="179" fontId="0" fillId="0" borderId="13" xfId="0" applyNumberFormat="1" applyFont="1" applyFill="1" applyBorder="1" applyAlignment="1">
      <alignment vertical="top" wrapText="1"/>
    </xf>
    <xf numFmtId="179" fontId="0" fillId="0" borderId="1" xfId="0" applyNumberFormat="1" applyFont="1" applyFill="1" applyBorder="1" applyAlignment="1">
      <alignment vertical="top" wrapText="1"/>
    </xf>
    <xf numFmtId="179" fontId="0" fillId="0" borderId="1" xfId="0" applyNumberFormat="1" applyFont="1" applyFill="1" applyBorder="1" applyAlignment="1" applyProtection="1">
      <alignment vertical="top" wrapText="1"/>
      <protection locked="0"/>
    </xf>
    <xf numFmtId="179" fontId="0" fillId="0" borderId="0" xfId="0" applyNumberFormat="1" applyFont="1" applyBorder="1" applyAlignment="1">
      <alignment horizontal="distributed"/>
    </xf>
    <xf numFmtId="179" fontId="0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179" fontId="0" fillId="0" borderId="14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zoomScaleSheetLayoutView="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4.19921875" style="1" customWidth="1"/>
    <col min="2" max="2" width="1.59765625" style="1" customWidth="1"/>
    <col min="3" max="5" width="11.19921875" style="2" customWidth="1"/>
    <col min="6" max="9" width="10" style="2" customWidth="1"/>
    <col min="10" max="10" width="8.19921875" style="2" customWidth="1"/>
    <col min="11" max="11" width="7.8984375" style="2" customWidth="1"/>
    <col min="12" max="13" width="8.59765625" style="2" customWidth="1"/>
    <col min="14" max="14" width="10.59765625" style="2" customWidth="1"/>
    <col min="15" max="15" width="10.59765625" style="3" customWidth="1"/>
    <col min="16" max="23" width="8.59765625" style="2" customWidth="1"/>
    <col min="24" max="24" width="31.5" style="2" customWidth="1"/>
    <col min="25" max="16384" width="9" style="2" customWidth="1"/>
  </cols>
  <sheetData>
    <row r="1" spans="1:23" s="22" customFormat="1" ht="18.75" customHeight="1">
      <c r="A1" s="9" t="s">
        <v>14</v>
      </c>
      <c r="B1" s="21"/>
      <c r="O1" s="23"/>
      <c r="W1" s="4" t="s">
        <v>0</v>
      </c>
    </row>
    <row r="2" spans="1:23" ht="33.75" customHeight="1">
      <c r="A2" s="24"/>
      <c r="B2" s="24"/>
      <c r="C2" s="24"/>
      <c r="D2" s="24"/>
      <c r="E2" s="24"/>
      <c r="F2" s="24"/>
      <c r="G2" s="107" t="s">
        <v>27</v>
      </c>
      <c r="H2" s="108"/>
      <c r="I2" s="108"/>
      <c r="J2" s="108"/>
      <c r="K2" s="108"/>
      <c r="L2" s="7" t="s">
        <v>15</v>
      </c>
      <c r="M2" s="24"/>
      <c r="N2" s="24"/>
      <c r="O2" s="25"/>
      <c r="P2" s="24"/>
      <c r="Q2" s="24"/>
      <c r="R2" s="24"/>
      <c r="S2" s="24"/>
      <c r="T2" s="24"/>
      <c r="U2" s="24"/>
      <c r="V2" s="6"/>
      <c r="W2" s="5"/>
    </row>
    <row r="3" spans="1:23" ht="15" customHeight="1">
      <c r="A3" s="111" t="s">
        <v>16</v>
      </c>
      <c r="B3" s="112"/>
      <c r="C3" s="126" t="s">
        <v>17</v>
      </c>
      <c r="D3" s="127"/>
      <c r="E3" s="112"/>
      <c r="F3" s="121" t="s">
        <v>18</v>
      </c>
      <c r="G3" s="122"/>
      <c r="H3" s="122"/>
      <c r="I3" s="110"/>
      <c r="J3" s="26"/>
      <c r="K3" s="26"/>
      <c r="L3" s="26"/>
      <c r="M3" s="26"/>
      <c r="N3" s="117" t="s">
        <v>19</v>
      </c>
      <c r="O3" s="118"/>
      <c r="P3" s="118"/>
      <c r="Q3" s="118"/>
      <c r="R3" s="118"/>
      <c r="S3" s="118"/>
      <c r="T3" s="118"/>
      <c r="U3" s="118"/>
      <c r="V3" s="6"/>
      <c r="W3" s="5"/>
    </row>
    <row r="4" spans="1:23" ht="30" customHeight="1">
      <c r="A4" s="113"/>
      <c r="B4" s="114"/>
      <c r="C4" s="128"/>
      <c r="D4" s="115"/>
      <c r="E4" s="116"/>
      <c r="F4" s="121" t="s">
        <v>1</v>
      </c>
      <c r="G4" s="110"/>
      <c r="H4" s="121" t="s">
        <v>2</v>
      </c>
      <c r="I4" s="110"/>
      <c r="J4" s="123" t="s">
        <v>3</v>
      </c>
      <c r="K4" s="110"/>
      <c r="L4" s="109" t="s">
        <v>1</v>
      </c>
      <c r="M4" s="110"/>
      <c r="N4" s="103" t="s">
        <v>28</v>
      </c>
      <c r="O4" s="105" t="s">
        <v>20</v>
      </c>
      <c r="P4" s="26" t="s">
        <v>2</v>
      </c>
      <c r="Q4" s="27"/>
      <c r="R4" s="123" t="s">
        <v>4</v>
      </c>
      <c r="S4" s="134"/>
      <c r="T4" s="121" t="s">
        <v>5</v>
      </c>
      <c r="U4" s="110"/>
      <c r="V4" s="123" t="s">
        <v>6</v>
      </c>
      <c r="W4" s="122"/>
    </row>
    <row r="5" spans="1:23" ht="15" customHeight="1">
      <c r="A5" s="115"/>
      <c r="B5" s="116"/>
      <c r="C5" s="28" t="s">
        <v>7</v>
      </c>
      <c r="D5" s="28" t="s">
        <v>8</v>
      </c>
      <c r="E5" s="28" t="s">
        <v>9</v>
      </c>
      <c r="F5" s="28" t="s">
        <v>8</v>
      </c>
      <c r="G5" s="28" t="s">
        <v>9</v>
      </c>
      <c r="H5" s="28" t="s">
        <v>8</v>
      </c>
      <c r="I5" s="28" t="s">
        <v>9</v>
      </c>
      <c r="J5" s="28" t="s">
        <v>8</v>
      </c>
      <c r="K5" s="28" t="s">
        <v>9</v>
      </c>
      <c r="L5" s="29" t="s">
        <v>8</v>
      </c>
      <c r="M5" s="30" t="s">
        <v>9</v>
      </c>
      <c r="N5" s="104"/>
      <c r="O5" s="106"/>
      <c r="P5" s="28" t="s">
        <v>8</v>
      </c>
      <c r="Q5" s="28" t="s">
        <v>9</v>
      </c>
      <c r="R5" s="28" t="s">
        <v>8</v>
      </c>
      <c r="S5" s="28" t="s">
        <v>9</v>
      </c>
      <c r="T5" s="28" t="s">
        <v>8</v>
      </c>
      <c r="U5" s="28" t="s">
        <v>9</v>
      </c>
      <c r="V5" s="28" t="s">
        <v>8</v>
      </c>
      <c r="W5" s="31" t="s">
        <v>9</v>
      </c>
    </row>
    <row r="6" spans="1:23" s="34" customFormat="1" ht="24" customHeight="1">
      <c r="A6" s="32" t="s">
        <v>33</v>
      </c>
      <c r="B6" s="33"/>
      <c r="C6" s="57">
        <v>2733</v>
      </c>
      <c r="D6" s="58">
        <v>542</v>
      </c>
      <c r="E6" s="58">
        <v>2191</v>
      </c>
      <c r="F6" s="59">
        <v>302</v>
      </c>
      <c r="G6" s="59">
        <v>579</v>
      </c>
      <c r="H6" s="59">
        <v>13</v>
      </c>
      <c r="I6" s="59">
        <v>321</v>
      </c>
      <c r="J6" s="59">
        <v>8</v>
      </c>
      <c r="K6" s="59">
        <v>16</v>
      </c>
      <c r="L6" s="59">
        <v>13</v>
      </c>
      <c r="M6" s="59">
        <v>51</v>
      </c>
      <c r="N6" s="59">
        <v>0</v>
      </c>
      <c r="O6" s="60">
        <v>0</v>
      </c>
      <c r="P6" s="59">
        <v>1</v>
      </c>
      <c r="Q6" s="59">
        <v>36</v>
      </c>
      <c r="R6" s="59">
        <v>67</v>
      </c>
      <c r="S6" s="59">
        <v>873</v>
      </c>
      <c r="T6" s="59">
        <v>132</v>
      </c>
      <c r="U6" s="59">
        <v>279</v>
      </c>
      <c r="V6" s="59">
        <v>6</v>
      </c>
      <c r="W6" s="59">
        <v>36</v>
      </c>
    </row>
    <row r="7" spans="1:23" s="36" customFormat="1" ht="24" customHeight="1">
      <c r="A7" s="35" t="s">
        <v>34</v>
      </c>
      <c r="B7" s="75"/>
      <c r="C7" s="74">
        <f>SUM(C11,C22:C56,C65:C108)</f>
        <v>2681</v>
      </c>
      <c r="D7" s="74">
        <f>SUM(D11,D22:D56,D65:D108)</f>
        <v>553</v>
      </c>
      <c r="E7" s="74">
        <f>SUM(E11,E22:E56,E65:E108)</f>
        <v>2128</v>
      </c>
      <c r="F7" s="74">
        <f>SUM(F11,F22:F56,F65:F108)</f>
        <v>303</v>
      </c>
      <c r="G7" s="74">
        <f aca="true" t="shared" si="0" ref="G7:W7">SUM(G11,G22:G56,G65:G108)</f>
        <v>578</v>
      </c>
      <c r="H7" s="74">
        <f t="shared" si="0"/>
        <v>14</v>
      </c>
      <c r="I7" s="74">
        <f t="shared" si="0"/>
        <v>311</v>
      </c>
      <c r="J7" s="74">
        <f t="shared" si="0"/>
        <v>10</v>
      </c>
      <c r="K7" s="74">
        <f t="shared" si="0"/>
        <v>14</v>
      </c>
      <c r="L7" s="74">
        <f t="shared" si="0"/>
        <v>13</v>
      </c>
      <c r="M7" s="74">
        <f t="shared" si="0"/>
        <v>49</v>
      </c>
      <c r="N7" s="74">
        <f t="shared" si="0"/>
        <v>0</v>
      </c>
      <c r="O7" s="74">
        <f t="shared" si="0"/>
        <v>0</v>
      </c>
      <c r="P7" s="74">
        <f t="shared" si="0"/>
        <v>0</v>
      </c>
      <c r="Q7" s="74">
        <f t="shared" si="0"/>
        <v>34</v>
      </c>
      <c r="R7" s="74">
        <f t="shared" si="0"/>
        <v>75</v>
      </c>
      <c r="S7" s="74">
        <f t="shared" si="0"/>
        <v>847</v>
      </c>
      <c r="T7" s="74">
        <f t="shared" si="0"/>
        <v>129</v>
      </c>
      <c r="U7" s="74">
        <f t="shared" si="0"/>
        <v>258</v>
      </c>
      <c r="V7" s="74">
        <f t="shared" si="0"/>
        <v>9</v>
      </c>
      <c r="W7" s="74">
        <f t="shared" si="0"/>
        <v>37</v>
      </c>
    </row>
    <row r="8" spans="1:23" s="20" customFormat="1" ht="14.25">
      <c r="A8" s="18" t="s">
        <v>11</v>
      </c>
      <c r="B8" s="19"/>
      <c r="C8" s="61">
        <v>3</v>
      </c>
      <c r="D8" s="62">
        <v>2</v>
      </c>
      <c r="E8" s="62">
        <v>1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1</v>
      </c>
      <c r="M8" s="62">
        <v>0</v>
      </c>
      <c r="N8" s="62">
        <v>0</v>
      </c>
      <c r="O8" s="62">
        <v>0</v>
      </c>
      <c r="P8" s="62">
        <v>0</v>
      </c>
      <c r="Q8" s="62">
        <v>1</v>
      </c>
      <c r="R8" s="63">
        <v>1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</row>
    <row r="9" spans="1:23" s="20" customFormat="1" ht="14.25">
      <c r="A9" s="18" t="s">
        <v>12</v>
      </c>
      <c r="B9" s="19"/>
      <c r="C9" s="61">
        <f>C7-C8-C10</f>
        <v>2667</v>
      </c>
      <c r="D9" s="64">
        <f aca="true" t="shared" si="1" ref="D9:P9">D7-D8-D10</f>
        <v>544</v>
      </c>
      <c r="E9" s="64">
        <f t="shared" si="1"/>
        <v>2123</v>
      </c>
      <c r="F9" s="64">
        <f t="shared" si="1"/>
        <v>303</v>
      </c>
      <c r="G9" s="64">
        <f t="shared" si="1"/>
        <v>578</v>
      </c>
      <c r="H9" s="64">
        <f t="shared" si="1"/>
        <v>14</v>
      </c>
      <c r="I9" s="64">
        <f t="shared" si="1"/>
        <v>311</v>
      </c>
      <c r="J9" s="64">
        <f t="shared" si="1"/>
        <v>10</v>
      </c>
      <c r="K9" s="64">
        <f t="shared" si="1"/>
        <v>14</v>
      </c>
      <c r="L9" s="64">
        <f t="shared" si="1"/>
        <v>7</v>
      </c>
      <c r="M9" s="64">
        <f t="shared" si="1"/>
        <v>47</v>
      </c>
      <c r="N9" s="64">
        <f t="shared" si="1"/>
        <v>0</v>
      </c>
      <c r="O9" s="64">
        <f t="shared" si="1"/>
        <v>0</v>
      </c>
      <c r="P9" s="64">
        <f t="shared" si="1"/>
        <v>0</v>
      </c>
      <c r="Q9" s="64">
        <f aca="true" t="shared" si="2" ref="Q9:W9">Q7-Q8-Q10</f>
        <v>33</v>
      </c>
      <c r="R9" s="64">
        <f t="shared" si="2"/>
        <v>74</v>
      </c>
      <c r="S9" s="64">
        <f t="shared" si="2"/>
        <v>847</v>
      </c>
      <c r="T9" s="64">
        <f t="shared" si="2"/>
        <v>129</v>
      </c>
      <c r="U9" s="64">
        <f t="shared" si="2"/>
        <v>257</v>
      </c>
      <c r="V9" s="64">
        <f t="shared" si="2"/>
        <v>7</v>
      </c>
      <c r="W9" s="64">
        <f t="shared" si="2"/>
        <v>36</v>
      </c>
    </row>
    <row r="10" spans="1:23" s="20" customFormat="1" ht="14.25">
      <c r="A10" s="18" t="s">
        <v>13</v>
      </c>
      <c r="B10" s="19"/>
      <c r="C10" s="61">
        <f>C115+C114</f>
        <v>11</v>
      </c>
      <c r="D10" s="62">
        <f>D114+D115</f>
        <v>7</v>
      </c>
      <c r="E10" s="62">
        <f>E114+E115</f>
        <v>4</v>
      </c>
      <c r="F10" s="62">
        <f aca="true" t="shared" si="3" ref="F10:W10">F114+F115</f>
        <v>0</v>
      </c>
      <c r="G10" s="62">
        <f t="shared" si="3"/>
        <v>0</v>
      </c>
      <c r="H10" s="62">
        <f t="shared" si="3"/>
        <v>0</v>
      </c>
      <c r="I10" s="62">
        <f t="shared" si="3"/>
        <v>0</v>
      </c>
      <c r="J10" s="62">
        <f t="shared" si="3"/>
        <v>0</v>
      </c>
      <c r="K10" s="62">
        <f t="shared" si="3"/>
        <v>0</v>
      </c>
      <c r="L10" s="62">
        <f t="shared" si="3"/>
        <v>5</v>
      </c>
      <c r="M10" s="62">
        <f t="shared" si="3"/>
        <v>2</v>
      </c>
      <c r="N10" s="62">
        <f t="shared" si="3"/>
        <v>0</v>
      </c>
      <c r="O10" s="62">
        <f t="shared" si="3"/>
        <v>0</v>
      </c>
      <c r="P10" s="62">
        <f t="shared" si="3"/>
        <v>0</v>
      </c>
      <c r="Q10" s="62">
        <f t="shared" si="3"/>
        <v>0</v>
      </c>
      <c r="R10" s="62">
        <f t="shared" si="3"/>
        <v>0</v>
      </c>
      <c r="S10" s="62">
        <f t="shared" si="3"/>
        <v>0</v>
      </c>
      <c r="T10" s="62">
        <f t="shared" si="3"/>
        <v>0</v>
      </c>
      <c r="U10" s="62">
        <f t="shared" si="3"/>
        <v>1</v>
      </c>
      <c r="V10" s="62">
        <f t="shared" si="3"/>
        <v>2</v>
      </c>
      <c r="W10" s="62">
        <f t="shared" si="3"/>
        <v>1</v>
      </c>
    </row>
    <row r="11" spans="1:23" s="34" customFormat="1" ht="24" customHeight="1">
      <c r="A11" s="69" t="s">
        <v>31</v>
      </c>
      <c r="B11" s="37"/>
      <c r="C11" s="76">
        <f>D11+E11</f>
        <v>746</v>
      </c>
      <c r="D11" s="76">
        <f aca="true" t="shared" si="4" ref="D11:D50">F11+H11+J11+L11+N11+P11+R11+T11+V11</f>
        <v>96</v>
      </c>
      <c r="E11" s="76">
        <f>G11+I11+K11+M11+Q11+S11+U11+W11</f>
        <v>650</v>
      </c>
      <c r="F11" s="77">
        <f>SUM(F12:F21)</f>
        <v>41</v>
      </c>
      <c r="G11" s="77">
        <f aca="true" t="shared" si="5" ref="G11:W11">SUM(G12:G21)</f>
        <v>80</v>
      </c>
      <c r="H11" s="77">
        <f t="shared" si="5"/>
        <v>4</v>
      </c>
      <c r="I11" s="77">
        <f t="shared" si="5"/>
        <v>70</v>
      </c>
      <c r="J11" s="77">
        <f t="shared" si="5"/>
        <v>0</v>
      </c>
      <c r="K11" s="77">
        <f t="shared" si="5"/>
        <v>0</v>
      </c>
      <c r="L11" s="77">
        <f t="shared" si="5"/>
        <v>4</v>
      </c>
      <c r="M11" s="77">
        <f t="shared" si="5"/>
        <v>2</v>
      </c>
      <c r="N11" s="77">
        <f t="shared" si="5"/>
        <v>0</v>
      </c>
      <c r="O11" s="77">
        <f t="shared" si="5"/>
        <v>0</v>
      </c>
      <c r="P11" s="77">
        <f t="shared" si="5"/>
        <v>0</v>
      </c>
      <c r="Q11" s="77">
        <f t="shared" si="5"/>
        <v>18</v>
      </c>
      <c r="R11" s="77">
        <f t="shared" si="5"/>
        <v>14</v>
      </c>
      <c r="S11" s="77">
        <f t="shared" si="5"/>
        <v>391</v>
      </c>
      <c r="T11" s="77">
        <f t="shared" si="5"/>
        <v>31</v>
      </c>
      <c r="U11" s="77">
        <f t="shared" si="5"/>
        <v>88</v>
      </c>
      <c r="V11" s="77">
        <f t="shared" si="5"/>
        <v>2</v>
      </c>
      <c r="W11" s="77">
        <f t="shared" si="5"/>
        <v>1</v>
      </c>
    </row>
    <row r="12" spans="1:24" s="34" customFormat="1" ht="18.75" customHeight="1">
      <c r="A12" s="70" t="s">
        <v>35</v>
      </c>
      <c r="B12" s="37"/>
      <c r="C12" s="76">
        <f>D12+E12</f>
        <v>70</v>
      </c>
      <c r="D12" s="76">
        <f t="shared" si="4"/>
        <v>8</v>
      </c>
      <c r="E12" s="76">
        <f aca="true" t="shared" si="6" ref="E12:E56">G12+I12+K12+M12+Q12+S12+U12+W12</f>
        <v>62</v>
      </c>
      <c r="F12" s="77">
        <v>3</v>
      </c>
      <c r="G12" s="77">
        <v>7</v>
      </c>
      <c r="H12" s="77">
        <v>0</v>
      </c>
      <c r="I12" s="77">
        <v>7</v>
      </c>
      <c r="J12" s="78">
        <v>0</v>
      </c>
      <c r="K12" s="78">
        <v>0</v>
      </c>
      <c r="L12" s="77">
        <v>0</v>
      </c>
      <c r="M12" s="77">
        <v>0</v>
      </c>
      <c r="N12" s="78">
        <v>0</v>
      </c>
      <c r="O12" s="79">
        <v>0</v>
      </c>
      <c r="P12" s="77">
        <v>0</v>
      </c>
      <c r="Q12" s="77">
        <v>1</v>
      </c>
      <c r="R12" s="77">
        <v>0</v>
      </c>
      <c r="S12" s="77">
        <v>40</v>
      </c>
      <c r="T12" s="77">
        <v>5</v>
      </c>
      <c r="U12" s="77">
        <v>7</v>
      </c>
      <c r="V12" s="77">
        <v>0</v>
      </c>
      <c r="W12" s="77">
        <v>0</v>
      </c>
      <c r="X12" s="65"/>
    </row>
    <row r="13" spans="1:23" s="34" customFormat="1" ht="12.75" customHeight="1">
      <c r="A13" s="70" t="s">
        <v>36</v>
      </c>
      <c r="B13" s="37"/>
      <c r="C13" s="76">
        <f>D13+E13</f>
        <v>82</v>
      </c>
      <c r="D13" s="76">
        <f t="shared" si="4"/>
        <v>14</v>
      </c>
      <c r="E13" s="76">
        <f t="shared" si="6"/>
        <v>68</v>
      </c>
      <c r="F13" s="77">
        <v>3</v>
      </c>
      <c r="G13" s="77">
        <v>9</v>
      </c>
      <c r="H13" s="77">
        <v>0</v>
      </c>
      <c r="I13" s="77">
        <v>6</v>
      </c>
      <c r="J13" s="78">
        <v>0</v>
      </c>
      <c r="K13" s="78">
        <v>0</v>
      </c>
      <c r="L13" s="77">
        <v>3</v>
      </c>
      <c r="M13" s="77">
        <v>2</v>
      </c>
      <c r="N13" s="78">
        <v>0</v>
      </c>
      <c r="O13" s="79">
        <v>0</v>
      </c>
      <c r="P13" s="77">
        <v>0</v>
      </c>
      <c r="Q13" s="77">
        <v>1</v>
      </c>
      <c r="R13" s="77">
        <v>2</v>
      </c>
      <c r="S13" s="77">
        <v>43</v>
      </c>
      <c r="T13" s="77">
        <v>5</v>
      </c>
      <c r="U13" s="77">
        <v>7</v>
      </c>
      <c r="V13" s="77">
        <v>1</v>
      </c>
      <c r="W13" s="77">
        <v>0</v>
      </c>
    </row>
    <row r="14" spans="1:23" s="34" customFormat="1" ht="12.75" customHeight="1">
      <c r="A14" s="70" t="s">
        <v>37</v>
      </c>
      <c r="B14" s="37"/>
      <c r="C14" s="76">
        <f>D14+E14</f>
        <v>81</v>
      </c>
      <c r="D14" s="76">
        <f t="shared" si="4"/>
        <v>14</v>
      </c>
      <c r="E14" s="76">
        <f t="shared" si="6"/>
        <v>67</v>
      </c>
      <c r="F14" s="77">
        <v>3</v>
      </c>
      <c r="G14" s="77">
        <v>7</v>
      </c>
      <c r="H14" s="77">
        <v>0</v>
      </c>
      <c r="I14" s="77">
        <v>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9">
        <v>0</v>
      </c>
      <c r="P14" s="77">
        <v>0</v>
      </c>
      <c r="Q14" s="77">
        <v>2</v>
      </c>
      <c r="R14" s="77">
        <v>3</v>
      </c>
      <c r="S14" s="77">
        <v>43</v>
      </c>
      <c r="T14" s="77">
        <v>8</v>
      </c>
      <c r="U14" s="77">
        <v>8</v>
      </c>
      <c r="V14" s="77">
        <v>0</v>
      </c>
      <c r="W14" s="77">
        <v>0</v>
      </c>
    </row>
    <row r="15" spans="1:23" s="34" customFormat="1" ht="12.75" customHeight="1">
      <c r="A15" s="70" t="s">
        <v>38</v>
      </c>
      <c r="B15" s="37"/>
      <c r="C15" s="76">
        <f aca="true" t="shared" si="7" ref="C15:C23">D15+E15</f>
        <v>108</v>
      </c>
      <c r="D15" s="76">
        <f t="shared" si="4"/>
        <v>15</v>
      </c>
      <c r="E15" s="76">
        <f t="shared" si="6"/>
        <v>93</v>
      </c>
      <c r="F15" s="77">
        <v>7</v>
      </c>
      <c r="G15" s="77">
        <v>9</v>
      </c>
      <c r="H15" s="77">
        <v>1</v>
      </c>
      <c r="I15" s="77">
        <v>9</v>
      </c>
      <c r="J15" s="78">
        <v>0</v>
      </c>
      <c r="K15" s="78">
        <v>0</v>
      </c>
      <c r="L15" s="77">
        <v>0</v>
      </c>
      <c r="M15" s="77">
        <v>0</v>
      </c>
      <c r="N15" s="78">
        <v>0</v>
      </c>
      <c r="O15" s="79">
        <v>0</v>
      </c>
      <c r="P15" s="77">
        <v>0</v>
      </c>
      <c r="Q15" s="77">
        <v>1</v>
      </c>
      <c r="R15" s="77">
        <v>0</v>
      </c>
      <c r="S15" s="77">
        <v>64</v>
      </c>
      <c r="T15" s="77">
        <v>7</v>
      </c>
      <c r="U15" s="77">
        <v>10</v>
      </c>
      <c r="V15" s="77">
        <v>0</v>
      </c>
      <c r="W15" s="77">
        <v>0</v>
      </c>
    </row>
    <row r="16" spans="1:23" s="34" customFormat="1" ht="12.75" customHeight="1">
      <c r="A16" s="70" t="s">
        <v>39</v>
      </c>
      <c r="B16" s="37"/>
      <c r="C16" s="76">
        <f t="shared" si="7"/>
        <v>44</v>
      </c>
      <c r="D16" s="76">
        <f t="shared" si="4"/>
        <v>8</v>
      </c>
      <c r="E16" s="76">
        <f t="shared" si="6"/>
        <v>36</v>
      </c>
      <c r="F16" s="77">
        <v>4</v>
      </c>
      <c r="G16" s="77">
        <v>5</v>
      </c>
      <c r="H16" s="77">
        <v>0</v>
      </c>
      <c r="I16" s="77">
        <v>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9">
        <v>0</v>
      </c>
      <c r="P16" s="77">
        <v>0</v>
      </c>
      <c r="Q16" s="77">
        <v>1</v>
      </c>
      <c r="R16" s="77">
        <v>0</v>
      </c>
      <c r="S16" s="77">
        <v>17</v>
      </c>
      <c r="T16" s="77">
        <v>4</v>
      </c>
      <c r="U16" s="77">
        <v>7</v>
      </c>
      <c r="V16" s="77">
        <v>0</v>
      </c>
      <c r="W16" s="77">
        <v>0</v>
      </c>
    </row>
    <row r="17" spans="1:23" s="34" customFormat="1" ht="18.75" customHeight="1">
      <c r="A17" s="70" t="s">
        <v>40</v>
      </c>
      <c r="B17" s="37"/>
      <c r="C17" s="76">
        <f t="shared" si="7"/>
        <v>64</v>
      </c>
      <c r="D17" s="76">
        <f t="shared" si="4"/>
        <v>7</v>
      </c>
      <c r="E17" s="76">
        <f t="shared" si="6"/>
        <v>57</v>
      </c>
      <c r="F17" s="77">
        <v>4</v>
      </c>
      <c r="G17" s="77">
        <v>5</v>
      </c>
      <c r="H17" s="77">
        <v>1</v>
      </c>
      <c r="I17" s="77">
        <v>6</v>
      </c>
      <c r="J17" s="78">
        <v>0</v>
      </c>
      <c r="K17" s="78">
        <v>0</v>
      </c>
      <c r="L17" s="77">
        <v>0</v>
      </c>
      <c r="M17" s="77">
        <v>0</v>
      </c>
      <c r="N17" s="78">
        <v>0</v>
      </c>
      <c r="O17" s="79">
        <v>0</v>
      </c>
      <c r="P17" s="77">
        <v>0</v>
      </c>
      <c r="Q17" s="77">
        <v>2</v>
      </c>
      <c r="R17" s="77">
        <v>2</v>
      </c>
      <c r="S17" s="77">
        <v>34</v>
      </c>
      <c r="T17" s="77">
        <v>0</v>
      </c>
      <c r="U17" s="77">
        <v>10</v>
      </c>
      <c r="V17" s="77">
        <v>0</v>
      </c>
      <c r="W17" s="77">
        <v>0</v>
      </c>
    </row>
    <row r="18" spans="1:23" s="34" customFormat="1" ht="12.75" customHeight="1">
      <c r="A18" s="70" t="s">
        <v>41</v>
      </c>
      <c r="B18" s="37"/>
      <c r="C18" s="76">
        <f t="shared" si="7"/>
        <v>101</v>
      </c>
      <c r="D18" s="76">
        <f t="shared" si="4"/>
        <v>12</v>
      </c>
      <c r="E18" s="76">
        <f t="shared" si="6"/>
        <v>89</v>
      </c>
      <c r="F18" s="77">
        <v>5</v>
      </c>
      <c r="G18" s="77">
        <v>8</v>
      </c>
      <c r="H18" s="77">
        <v>2</v>
      </c>
      <c r="I18" s="77">
        <v>9</v>
      </c>
      <c r="J18" s="78">
        <v>0</v>
      </c>
      <c r="K18" s="78">
        <v>0</v>
      </c>
      <c r="L18" s="77">
        <v>1</v>
      </c>
      <c r="M18" s="77">
        <v>0</v>
      </c>
      <c r="N18" s="78">
        <v>0</v>
      </c>
      <c r="O18" s="79">
        <v>0</v>
      </c>
      <c r="P18" s="77">
        <v>0</v>
      </c>
      <c r="Q18" s="77">
        <v>6</v>
      </c>
      <c r="R18" s="77">
        <v>3</v>
      </c>
      <c r="S18" s="77">
        <v>52</v>
      </c>
      <c r="T18" s="77">
        <v>0</v>
      </c>
      <c r="U18" s="77">
        <v>13</v>
      </c>
      <c r="V18" s="77">
        <v>1</v>
      </c>
      <c r="W18" s="77">
        <v>1</v>
      </c>
    </row>
    <row r="19" spans="1:23" s="34" customFormat="1" ht="12.75" customHeight="1">
      <c r="A19" s="70" t="s">
        <v>42</v>
      </c>
      <c r="B19" s="37"/>
      <c r="C19" s="76">
        <f t="shared" si="7"/>
        <v>101</v>
      </c>
      <c r="D19" s="76">
        <f t="shared" si="4"/>
        <v>4</v>
      </c>
      <c r="E19" s="76">
        <f t="shared" si="6"/>
        <v>97</v>
      </c>
      <c r="F19" s="77">
        <v>4</v>
      </c>
      <c r="G19" s="77">
        <v>13</v>
      </c>
      <c r="H19" s="77">
        <v>0</v>
      </c>
      <c r="I19" s="77">
        <v>12</v>
      </c>
      <c r="J19" s="78">
        <v>0</v>
      </c>
      <c r="K19" s="78">
        <v>0</v>
      </c>
      <c r="L19" s="77">
        <v>0</v>
      </c>
      <c r="M19" s="77">
        <v>0</v>
      </c>
      <c r="N19" s="78">
        <v>0</v>
      </c>
      <c r="O19" s="79">
        <v>0</v>
      </c>
      <c r="P19" s="77">
        <v>0</v>
      </c>
      <c r="Q19" s="77">
        <v>1</v>
      </c>
      <c r="R19" s="77">
        <v>0</v>
      </c>
      <c r="S19" s="77">
        <v>58</v>
      </c>
      <c r="T19" s="77">
        <v>0</v>
      </c>
      <c r="U19" s="77">
        <v>13</v>
      </c>
      <c r="V19" s="77">
        <v>0</v>
      </c>
      <c r="W19" s="77">
        <v>0</v>
      </c>
    </row>
    <row r="20" spans="1:23" s="34" customFormat="1" ht="12.75" customHeight="1">
      <c r="A20" s="70" t="s">
        <v>43</v>
      </c>
      <c r="B20" s="37"/>
      <c r="C20" s="76">
        <f t="shared" si="7"/>
        <v>73</v>
      </c>
      <c r="D20" s="76">
        <f t="shared" si="4"/>
        <v>6</v>
      </c>
      <c r="E20" s="76">
        <f t="shared" si="6"/>
        <v>67</v>
      </c>
      <c r="F20" s="77">
        <v>2</v>
      </c>
      <c r="G20" s="77">
        <v>8</v>
      </c>
      <c r="H20" s="77">
        <v>0</v>
      </c>
      <c r="I20" s="77">
        <v>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9">
        <v>0</v>
      </c>
      <c r="P20" s="77">
        <v>0</v>
      </c>
      <c r="Q20" s="77">
        <v>3</v>
      </c>
      <c r="R20" s="77">
        <v>4</v>
      </c>
      <c r="S20" s="77">
        <v>40</v>
      </c>
      <c r="T20" s="77">
        <v>0</v>
      </c>
      <c r="U20" s="77">
        <v>10</v>
      </c>
      <c r="V20" s="77">
        <v>0</v>
      </c>
      <c r="W20" s="77">
        <v>0</v>
      </c>
    </row>
    <row r="21" spans="1:23" s="34" customFormat="1" ht="12.75" customHeight="1">
      <c r="A21" s="70" t="s">
        <v>44</v>
      </c>
      <c r="B21" s="37"/>
      <c r="C21" s="76">
        <f t="shared" si="7"/>
        <v>22</v>
      </c>
      <c r="D21" s="76">
        <f t="shared" si="4"/>
        <v>8</v>
      </c>
      <c r="E21" s="76">
        <f t="shared" si="6"/>
        <v>14</v>
      </c>
      <c r="F21" s="77">
        <v>6</v>
      </c>
      <c r="G21" s="77">
        <v>9</v>
      </c>
      <c r="H21" s="77">
        <v>0</v>
      </c>
      <c r="I21" s="77">
        <v>2</v>
      </c>
      <c r="J21" s="78">
        <v>0</v>
      </c>
      <c r="K21" s="78">
        <v>0</v>
      </c>
      <c r="L21" s="77">
        <v>0</v>
      </c>
      <c r="M21" s="77">
        <v>0</v>
      </c>
      <c r="N21" s="78">
        <v>0</v>
      </c>
      <c r="O21" s="79">
        <v>0</v>
      </c>
      <c r="P21" s="77">
        <v>0</v>
      </c>
      <c r="Q21" s="77">
        <v>0</v>
      </c>
      <c r="R21" s="77">
        <v>0</v>
      </c>
      <c r="S21" s="77">
        <v>0</v>
      </c>
      <c r="T21" s="77">
        <v>2</v>
      </c>
      <c r="U21" s="77">
        <v>3</v>
      </c>
      <c r="V21" s="77">
        <v>0</v>
      </c>
      <c r="W21" s="77">
        <v>0</v>
      </c>
    </row>
    <row r="22" spans="1:23" s="34" customFormat="1" ht="18.75" customHeight="1">
      <c r="A22" s="69" t="s">
        <v>45</v>
      </c>
      <c r="B22" s="37"/>
      <c r="C22" s="76">
        <f t="shared" si="7"/>
        <v>73</v>
      </c>
      <c r="D22" s="76">
        <f t="shared" si="4"/>
        <v>24</v>
      </c>
      <c r="E22" s="76">
        <f t="shared" si="6"/>
        <v>49</v>
      </c>
      <c r="F22" s="77">
        <v>8</v>
      </c>
      <c r="G22" s="77">
        <v>27</v>
      </c>
      <c r="H22" s="77">
        <v>2</v>
      </c>
      <c r="I22" s="77">
        <v>5</v>
      </c>
      <c r="J22" s="102">
        <v>0</v>
      </c>
      <c r="K22" s="80">
        <v>0</v>
      </c>
      <c r="L22" s="81">
        <v>0</v>
      </c>
      <c r="M22" s="81">
        <v>0</v>
      </c>
      <c r="N22" s="80">
        <v>0</v>
      </c>
      <c r="O22" s="82">
        <v>0</v>
      </c>
      <c r="P22" s="81">
        <v>0</v>
      </c>
      <c r="Q22" s="81">
        <v>0</v>
      </c>
      <c r="R22" s="81">
        <v>0</v>
      </c>
      <c r="S22" s="81">
        <v>0</v>
      </c>
      <c r="T22" s="81">
        <v>14</v>
      </c>
      <c r="U22" s="81">
        <v>17</v>
      </c>
      <c r="V22" s="81">
        <v>0</v>
      </c>
      <c r="W22" s="81">
        <v>0</v>
      </c>
    </row>
    <row r="23" spans="1:23" s="34" customFormat="1" ht="12.75" customHeight="1">
      <c r="A23" s="69" t="s">
        <v>46</v>
      </c>
      <c r="B23" s="37"/>
      <c r="C23" s="83">
        <f t="shared" si="7"/>
        <v>52</v>
      </c>
      <c r="D23" s="83">
        <f t="shared" si="4"/>
        <v>15</v>
      </c>
      <c r="E23" s="83">
        <f t="shared" si="6"/>
        <v>37</v>
      </c>
      <c r="F23" s="81">
        <v>5</v>
      </c>
      <c r="G23" s="81">
        <v>23</v>
      </c>
      <c r="H23" s="81">
        <v>0</v>
      </c>
      <c r="I23" s="81">
        <v>5</v>
      </c>
      <c r="J23" s="80">
        <v>0</v>
      </c>
      <c r="K23" s="80">
        <v>0</v>
      </c>
      <c r="L23" s="81">
        <v>0</v>
      </c>
      <c r="M23" s="81">
        <v>0</v>
      </c>
      <c r="N23" s="80">
        <v>0</v>
      </c>
      <c r="O23" s="82">
        <v>0</v>
      </c>
      <c r="P23" s="81">
        <v>0</v>
      </c>
      <c r="Q23" s="81">
        <v>0</v>
      </c>
      <c r="R23" s="81">
        <v>0</v>
      </c>
      <c r="S23" s="81">
        <v>5</v>
      </c>
      <c r="T23" s="81">
        <v>10</v>
      </c>
      <c r="U23" s="81">
        <v>4</v>
      </c>
      <c r="V23" s="81">
        <v>0</v>
      </c>
      <c r="W23" s="81">
        <v>0</v>
      </c>
    </row>
    <row r="24" spans="1:23" s="34" customFormat="1" ht="12.75" customHeight="1">
      <c r="A24" s="69" t="s">
        <v>47</v>
      </c>
      <c r="B24" s="37"/>
      <c r="C24" s="83">
        <f>D24+E24</f>
        <v>118</v>
      </c>
      <c r="D24" s="83">
        <f t="shared" si="4"/>
        <v>33</v>
      </c>
      <c r="E24" s="83">
        <f t="shared" si="6"/>
        <v>85</v>
      </c>
      <c r="F24" s="81">
        <v>20</v>
      </c>
      <c r="G24" s="81">
        <v>30</v>
      </c>
      <c r="H24" s="81">
        <v>1</v>
      </c>
      <c r="I24" s="81">
        <v>22</v>
      </c>
      <c r="J24" s="80">
        <v>0</v>
      </c>
      <c r="K24" s="80">
        <v>0</v>
      </c>
      <c r="L24" s="81">
        <v>0</v>
      </c>
      <c r="M24" s="81">
        <v>0</v>
      </c>
      <c r="N24" s="80">
        <v>0</v>
      </c>
      <c r="O24" s="82">
        <v>0</v>
      </c>
      <c r="P24" s="81">
        <v>0</v>
      </c>
      <c r="Q24" s="81">
        <v>0</v>
      </c>
      <c r="R24" s="81">
        <v>12</v>
      </c>
      <c r="S24" s="81">
        <v>33</v>
      </c>
      <c r="T24" s="81">
        <v>0</v>
      </c>
      <c r="U24" s="81">
        <v>0</v>
      </c>
      <c r="V24" s="81">
        <v>0</v>
      </c>
      <c r="W24" s="81">
        <v>0</v>
      </c>
    </row>
    <row r="25" spans="1:23" s="34" customFormat="1" ht="12.75" customHeight="1">
      <c r="A25" s="69" t="s">
        <v>48</v>
      </c>
      <c r="B25" s="37"/>
      <c r="C25" s="83">
        <f>D25+E25</f>
        <v>26</v>
      </c>
      <c r="D25" s="83">
        <f t="shared" si="4"/>
        <v>7</v>
      </c>
      <c r="E25" s="83">
        <f t="shared" si="6"/>
        <v>19</v>
      </c>
      <c r="F25" s="81">
        <v>4</v>
      </c>
      <c r="G25" s="81">
        <v>12</v>
      </c>
      <c r="H25" s="81">
        <v>0</v>
      </c>
      <c r="I25" s="81">
        <v>2</v>
      </c>
      <c r="J25" s="80">
        <v>3</v>
      </c>
      <c r="K25" s="80">
        <v>4</v>
      </c>
      <c r="L25" s="81">
        <v>0</v>
      </c>
      <c r="M25" s="81">
        <v>1</v>
      </c>
      <c r="N25" s="80">
        <v>0</v>
      </c>
      <c r="O25" s="82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</row>
    <row r="26" spans="1:23" s="34" customFormat="1" ht="12.75" customHeight="1">
      <c r="A26" s="69" t="s">
        <v>49</v>
      </c>
      <c r="B26" s="37"/>
      <c r="C26" s="83">
        <f>D26+E26</f>
        <v>43</v>
      </c>
      <c r="D26" s="83">
        <f t="shared" si="4"/>
        <v>7</v>
      </c>
      <c r="E26" s="83">
        <f t="shared" si="6"/>
        <v>36</v>
      </c>
      <c r="F26" s="81">
        <v>3</v>
      </c>
      <c r="G26" s="81">
        <v>13</v>
      </c>
      <c r="H26" s="81">
        <v>0</v>
      </c>
      <c r="I26" s="81">
        <v>7</v>
      </c>
      <c r="J26" s="80">
        <v>0</v>
      </c>
      <c r="K26" s="80">
        <v>0</v>
      </c>
      <c r="L26" s="81">
        <v>0</v>
      </c>
      <c r="M26" s="81">
        <v>0</v>
      </c>
      <c r="N26" s="80">
        <v>0</v>
      </c>
      <c r="O26" s="82">
        <v>0</v>
      </c>
      <c r="P26" s="81">
        <v>0</v>
      </c>
      <c r="Q26" s="81">
        <v>0</v>
      </c>
      <c r="R26" s="81">
        <v>3</v>
      </c>
      <c r="S26" s="81">
        <v>15</v>
      </c>
      <c r="T26" s="81">
        <v>1</v>
      </c>
      <c r="U26" s="81">
        <v>1</v>
      </c>
      <c r="V26" s="81">
        <v>0</v>
      </c>
      <c r="W26" s="81">
        <v>0</v>
      </c>
    </row>
    <row r="27" spans="1:23" s="34" customFormat="1" ht="18.75" customHeight="1">
      <c r="A27" s="69" t="s">
        <v>50</v>
      </c>
      <c r="B27" s="37"/>
      <c r="C27" s="83">
        <f>D27+E27</f>
        <v>90</v>
      </c>
      <c r="D27" s="83">
        <f t="shared" si="4"/>
        <v>29</v>
      </c>
      <c r="E27" s="83">
        <f t="shared" si="6"/>
        <v>61</v>
      </c>
      <c r="F27" s="81">
        <v>13</v>
      </c>
      <c r="G27" s="81">
        <v>20</v>
      </c>
      <c r="H27" s="81">
        <v>2</v>
      </c>
      <c r="I27" s="81">
        <v>10</v>
      </c>
      <c r="J27" s="80">
        <v>0</v>
      </c>
      <c r="K27" s="80">
        <v>0</v>
      </c>
      <c r="L27" s="81">
        <v>0</v>
      </c>
      <c r="M27" s="81">
        <v>4</v>
      </c>
      <c r="N27" s="80">
        <v>0</v>
      </c>
      <c r="O27" s="82">
        <v>0</v>
      </c>
      <c r="P27" s="81">
        <v>0</v>
      </c>
      <c r="Q27" s="81">
        <v>3</v>
      </c>
      <c r="R27" s="81">
        <v>12</v>
      </c>
      <c r="S27" s="81">
        <v>12</v>
      </c>
      <c r="T27" s="81">
        <v>2</v>
      </c>
      <c r="U27" s="81">
        <v>12</v>
      </c>
      <c r="V27" s="81">
        <v>0</v>
      </c>
      <c r="W27" s="81">
        <v>0</v>
      </c>
    </row>
    <row r="28" spans="1:23" s="34" customFormat="1" ht="12.75" customHeight="1">
      <c r="A28" s="69" t="s">
        <v>51</v>
      </c>
      <c r="B28" s="37"/>
      <c r="C28" s="83">
        <f aca="true" t="shared" si="8" ref="C28:C36">D28+E28</f>
        <v>50</v>
      </c>
      <c r="D28" s="83">
        <f t="shared" si="4"/>
        <v>16</v>
      </c>
      <c r="E28" s="83">
        <f t="shared" si="6"/>
        <v>34</v>
      </c>
      <c r="F28" s="81">
        <v>6</v>
      </c>
      <c r="G28" s="81">
        <v>8</v>
      </c>
      <c r="H28" s="81">
        <v>0</v>
      </c>
      <c r="I28" s="81">
        <v>7</v>
      </c>
      <c r="J28" s="80">
        <v>0</v>
      </c>
      <c r="K28" s="80">
        <v>0</v>
      </c>
      <c r="L28" s="81">
        <v>0</v>
      </c>
      <c r="M28" s="81">
        <v>0</v>
      </c>
      <c r="N28" s="80">
        <v>0</v>
      </c>
      <c r="O28" s="82">
        <v>0</v>
      </c>
      <c r="P28" s="81">
        <v>0</v>
      </c>
      <c r="Q28" s="81">
        <v>0</v>
      </c>
      <c r="R28" s="81">
        <v>2</v>
      </c>
      <c r="S28" s="81">
        <v>17</v>
      </c>
      <c r="T28" s="81">
        <v>8</v>
      </c>
      <c r="U28" s="81">
        <v>2</v>
      </c>
      <c r="V28" s="81">
        <v>0</v>
      </c>
      <c r="W28" s="81">
        <v>0</v>
      </c>
    </row>
    <row r="29" spans="1:23" s="34" customFormat="1" ht="12.75" customHeight="1">
      <c r="A29" s="69" t="s">
        <v>52</v>
      </c>
      <c r="B29" s="37"/>
      <c r="C29" s="83">
        <f t="shared" si="8"/>
        <v>24</v>
      </c>
      <c r="D29" s="83">
        <f t="shared" si="4"/>
        <v>5</v>
      </c>
      <c r="E29" s="83">
        <f t="shared" si="6"/>
        <v>19</v>
      </c>
      <c r="F29" s="81">
        <v>5</v>
      </c>
      <c r="G29" s="81">
        <v>6</v>
      </c>
      <c r="H29" s="81">
        <v>0</v>
      </c>
      <c r="I29" s="81">
        <v>2</v>
      </c>
      <c r="J29" s="80">
        <v>0</v>
      </c>
      <c r="K29" s="80">
        <v>0</v>
      </c>
      <c r="L29" s="81">
        <v>0</v>
      </c>
      <c r="M29" s="81">
        <v>0</v>
      </c>
      <c r="N29" s="80">
        <v>0</v>
      </c>
      <c r="O29" s="82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11</v>
      </c>
      <c r="V29" s="81">
        <v>0</v>
      </c>
      <c r="W29" s="81">
        <v>0</v>
      </c>
    </row>
    <row r="30" spans="1:23" s="34" customFormat="1" ht="12.75" customHeight="1">
      <c r="A30" s="69" t="s">
        <v>53</v>
      </c>
      <c r="B30" s="37"/>
      <c r="C30" s="83">
        <f t="shared" si="8"/>
        <v>26</v>
      </c>
      <c r="D30" s="83">
        <f t="shared" si="4"/>
        <v>2</v>
      </c>
      <c r="E30" s="83">
        <f t="shared" si="6"/>
        <v>24</v>
      </c>
      <c r="F30" s="81">
        <v>1</v>
      </c>
      <c r="G30" s="81">
        <v>13</v>
      </c>
      <c r="H30" s="81">
        <v>0</v>
      </c>
      <c r="I30" s="81">
        <v>4</v>
      </c>
      <c r="J30" s="80">
        <v>0</v>
      </c>
      <c r="K30" s="80">
        <v>0</v>
      </c>
      <c r="L30" s="81">
        <v>0</v>
      </c>
      <c r="M30" s="81">
        <v>0</v>
      </c>
      <c r="N30" s="80">
        <v>0</v>
      </c>
      <c r="O30" s="82">
        <v>0</v>
      </c>
      <c r="P30" s="81">
        <v>0</v>
      </c>
      <c r="Q30" s="81">
        <v>0</v>
      </c>
      <c r="R30" s="81">
        <v>0</v>
      </c>
      <c r="S30" s="81">
        <v>6</v>
      </c>
      <c r="T30" s="81">
        <v>1</v>
      </c>
      <c r="U30" s="81">
        <v>1</v>
      </c>
      <c r="V30" s="81">
        <v>0</v>
      </c>
      <c r="W30" s="81">
        <v>0</v>
      </c>
    </row>
    <row r="31" spans="1:23" s="34" customFormat="1" ht="12.75" customHeight="1">
      <c r="A31" s="69" t="s">
        <v>54</v>
      </c>
      <c r="B31" s="37"/>
      <c r="C31" s="83">
        <f t="shared" si="8"/>
        <v>16</v>
      </c>
      <c r="D31" s="83">
        <f t="shared" si="4"/>
        <v>6</v>
      </c>
      <c r="E31" s="83">
        <f t="shared" si="6"/>
        <v>10</v>
      </c>
      <c r="F31" s="81">
        <v>6</v>
      </c>
      <c r="G31" s="81">
        <v>6</v>
      </c>
      <c r="H31" s="81">
        <v>0</v>
      </c>
      <c r="I31" s="81">
        <v>3</v>
      </c>
      <c r="J31" s="80">
        <v>0</v>
      </c>
      <c r="K31" s="80">
        <v>0</v>
      </c>
      <c r="L31" s="81">
        <v>0</v>
      </c>
      <c r="M31" s="81">
        <v>1</v>
      </c>
      <c r="N31" s="80">
        <v>0</v>
      </c>
      <c r="O31" s="82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</row>
    <row r="32" spans="1:23" s="34" customFormat="1" ht="18.75" customHeight="1">
      <c r="A32" s="69" t="s">
        <v>55</v>
      </c>
      <c r="B32" s="37"/>
      <c r="C32" s="83">
        <f t="shared" si="8"/>
        <v>57</v>
      </c>
      <c r="D32" s="83">
        <f t="shared" si="4"/>
        <v>11</v>
      </c>
      <c r="E32" s="83">
        <f t="shared" si="6"/>
        <v>46</v>
      </c>
      <c r="F32" s="81">
        <v>9</v>
      </c>
      <c r="G32" s="81">
        <v>17</v>
      </c>
      <c r="H32" s="81">
        <v>0</v>
      </c>
      <c r="I32" s="81">
        <v>12</v>
      </c>
      <c r="J32" s="80">
        <v>0</v>
      </c>
      <c r="K32" s="80">
        <v>0</v>
      </c>
      <c r="L32" s="81">
        <v>0</v>
      </c>
      <c r="M32" s="81">
        <v>0</v>
      </c>
      <c r="N32" s="80">
        <v>0</v>
      </c>
      <c r="O32" s="82">
        <v>0</v>
      </c>
      <c r="P32" s="81">
        <v>0</v>
      </c>
      <c r="Q32" s="81">
        <v>4</v>
      </c>
      <c r="R32" s="81">
        <v>0</v>
      </c>
      <c r="S32" s="81">
        <v>13</v>
      </c>
      <c r="T32" s="81">
        <v>2</v>
      </c>
      <c r="U32" s="81">
        <v>0</v>
      </c>
      <c r="V32" s="81">
        <v>0</v>
      </c>
      <c r="W32" s="81">
        <v>0</v>
      </c>
    </row>
    <row r="33" spans="1:23" s="34" customFormat="1" ht="12.75" customHeight="1">
      <c r="A33" s="69" t="s">
        <v>56</v>
      </c>
      <c r="B33" s="37"/>
      <c r="C33" s="83">
        <f t="shared" si="8"/>
        <v>25</v>
      </c>
      <c r="D33" s="83">
        <f t="shared" si="4"/>
        <v>11</v>
      </c>
      <c r="E33" s="83">
        <f t="shared" si="6"/>
        <v>14</v>
      </c>
      <c r="F33" s="81">
        <v>9</v>
      </c>
      <c r="G33" s="81">
        <v>10</v>
      </c>
      <c r="H33" s="81">
        <v>0</v>
      </c>
      <c r="I33" s="81">
        <v>3</v>
      </c>
      <c r="J33" s="80">
        <v>0</v>
      </c>
      <c r="K33" s="80">
        <v>0</v>
      </c>
      <c r="L33" s="81">
        <v>2</v>
      </c>
      <c r="M33" s="81">
        <v>0</v>
      </c>
      <c r="N33" s="80">
        <v>0</v>
      </c>
      <c r="O33" s="82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1</v>
      </c>
      <c r="V33" s="81">
        <v>0</v>
      </c>
      <c r="W33" s="81">
        <v>0</v>
      </c>
    </row>
    <row r="34" spans="1:23" s="34" customFormat="1" ht="12.75" customHeight="1">
      <c r="A34" s="69" t="s">
        <v>57</v>
      </c>
      <c r="B34" s="37"/>
      <c r="C34" s="83">
        <f t="shared" si="8"/>
        <v>13</v>
      </c>
      <c r="D34" s="83">
        <f t="shared" si="4"/>
        <v>2</v>
      </c>
      <c r="E34" s="83">
        <f t="shared" si="6"/>
        <v>11</v>
      </c>
      <c r="F34" s="81">
        <v>2</v>
      </c>
      <c r="G34" s="81">
        <v>10</v>
      </c>
      <c r="H34" s="81">
        <v>0</v>
      </c>
      <c r="I34" s="81">
        <v>1</v>
      </c>
      <c r="J34" s="80">
        <v>0</v>
      </c>
      <c r="K34" s="80">
        <v>0</v>
      </c>
      <c r="L34" s="81">
        <v>0</v>
      </c>
      <c r="M34" s="81">
        <v>0</v>
      </c>
      <c r="N34" s="80">
        <v>0</v>
      </c>
      <c r="O34" s="82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</row>
    <row r="35" spans="1:23" s="34" customFormat="1" ht="12.75" customHeight="1">
      <c r="A35" s="69" t="s">
        <v>58</v>
      </c>
      <c r="B35" s="37"/>
      <c r="C35" s="83">
        <f t="shared" si="8"/>
        <v>63</v>
      </c>
      <c r="D35" s="83">
        <f t="shared" si="4"/>
        <v>11</v>
      </c>
      <c r="E35" s="83">
        <f t="shared" si="6"/>
        <v>52</v>
      </c>
      <c r="F35" s="81">
        <v>7</v>
      </c>
      <c r="G35" s="81">
        <v>12</v>
      </c>
      <c r="H35" s="81">
        <v>0</v>
      </c>
      <c r="I35" s="81">
        <v>6</v>
      </c>
      <c r="J35" s="80">
        <v>0</v>
      </c>
      <c r="K35" s="80">
        <v>0</v>
      </c>
      <c r="L35" s="81">
        <v>3</v>
      </c>
      <c r="M35" s="81">
        <v>16</v>
      </c>
      <c r="N35" s="80">
        <v>0</v>
      </c>
      <c r="O35" s="82">
        <v>0</v>
      </c>
      <c r="P35" s="81">
        <v>0</v>
      </c>
      <c r="Q35" s="81">
        <v>0</v>
      </c>
      <c r="R35" s="81">
        <v>0</v>
      </c>
      <c r="S35" s="81">
        <v>17</v>
      </c>
      <c r="T35" s="81">
        <v>1</v>
      </c>
      <c r="U35" s="81">
        <v>1</v>
      </c>
      <c r="V35" s="81">
        <v>0</v>
      </c>
      <c r="W35" s="81">
        <v>0</v>
      </c>
    </row>
    <row r="36" spans="1:23" s="34" customFormat="1" ht="12.75" customHeight="1">
      <c r="A36" s="69" t="s">
        <v>59</v>
      </c>
      <c r="B36" s="37"/>
      <c r="C36" s="83">
        <f t="shared" si="8"/>
        <v>48</v>
      </c>
      <c r="D36" s="83">
        <f t="shared" si="4"/>
        <v>6</v>
      </c>
      <c r="E36" s="83">
        <f t="shared" si="6"/>
        <v>42</v>
      </c>
      <c r="F36" s="81">
        <v>6</v>
      </c>
      <c r="G36" s="81">
        <v>13</v>
      </c>
      <c r="H36" s="81">
        <v>0</v>
      </c>
      <c r="I36" s="81">
        <v>10</v>
      </c>
      <c r="J36" s="80">
        <v>0</v>
      </c>
      <c r="K36" s="80">
        <v>0</v>
      </c>
      <c r="L36" s="81">
        <v>0</v>
      </c>
      <c r="M36" s="81">
        <v>0</v>
      </c>
      <c r="N36" s="80">
        <v>0</v>
      </c>
      <c r="O36" s="82">
        <v>0</v>
      </c>
      <c r="P36" s="81">
        <v>0</v>
      </c>
      <c r="Q36" s="81">
        <v>0</v>
      </c>
      <c r="R36" s="81">
        <v>0</v>
      </c>
      <c r="S36" s="81">
        <v>18</v>
      </c>
      <c r="T36" s="81">
        <v>0</v>
      </c>
      <c r="U36" s="81">
        <v>1</v>
      </c>
      <c r="V36" s="81">
        <v>0</v>
      </c>
      <c r="W36" s="81">
        <v>0</v>
      </c>
    </row>
    <row r="37" spans="1:23" s="34" customFormat="1" ht="18.75" customHeight="1">
      <c r="A37" s="69" t="s">
        <v>60</v>
      </c>
      <c r="B37" s="37"/>
      <c r="C37" s="83">
        <f>D37+E37</f>
        <v>116</v>
      </c>
      <c r="D37" s="83">
        <f t="shared" si="4"/>
        <v>14</v>
      </c>
      <c r="E37" s="83">
        <f t="shared" si="6"/>
        <v>102</v>
      </c>
      <c r="F37" s="81">
        <v>8</v>
      </c>
      <c r="G37" s="81">
        <v>17</v>
      </c>
      <c r="H37" s="81">
        <v>1</v>
      </c>
      <c r="I37" s="81">
        <v>13</v>
      </c>
      <c r="J37" s="80">
        <v>0</v>
      </c>
      <c r="K37" s="80">
        <v>0</v>
      </c>
      <c r="L37" s="81">
        <v>3</v>
      </c>
      <c r="M37" s="81">
        <v>9</v>
      </c>
      <c r="N37" s="80">
        <v>0</v>
      </c>
      <c r="O37" s="82">
        <v>0</v>
      </c>
      <c r="P37" s="81">
        <v>0</v>
      </c>
      <c r="Q37" s="81">
        <v>0</v>
      </c>
      <c r="R37" s="81">
        <v>0</v>
      </c>
      <c r="S37" s="81">
        <v>44</v>
      </c>
      <c r="T37" s="81">
        <v>2</v>
      </c>
      <c r="U37" s="81">
        <v>5</v>
      </c>
      <c r="V37" s="81">
        <v>0</v>
      </c>
      <c r="W37" s="81">
        <v>14</v>
      </c>
    </row>
    <row r="38" spans="1:23" s="34" customFormat="1" ht="12.75" customHeight="1">
      <c r="A38" s="69" t="s">
        <v>61</v>
      </c>
      <c r="B38" s="37"/>
      <c r="C38" s="83">
        <f aca="true" t="shared" si="9" ref="C38:C50">D38+E38</f>
        <v>102</v>
      </c>
      <c r="D38" s="83">
        <f t="shared" si="4"/>
        <v>39</v>
      </c>
      <c r="E38" s="83">
        <f t="shared" si="6"/>
        <v>63</v>
      </c>
      <c r="F38" s="81">
        <v>17</v>
      </c>
      <c r="G38" s="81">
        <v>6</v>
      </c>
      <c r="H38" s="81">
        <v>0</v>
      </c>
      <c r="I38" s="81">
        <v>17</v>
      </c>
      <c r="J38" s="80">
        <v>0</v>
      </c>
      <c r="K38" s="80">
        <v>0</v>
      </c>
      <c r="L38" s="81">
        <v>0</v>
      </c>
      <c r="M38" s="81">
        <v>0</v>
      </c>
      <c r="N38" s="80">
        <v>0</v>
      </c>
      <c r="O38" s="82">
        <v>0</v>
      </c>
      <c r="P38" s="81">
        <v>0</v>
      </c>
      <c r="Q38" s="81">
        <v>0</v>
      </c>
      <c r="R38" s="81">
        <v>17</v>
      </c>
      <c r="S38" s="81">
        <v>35</v>
      </c>
      <c r="T38" s="81">
        <v>2</v>
      </c>
      <c r="U38" s="81">
        <v>4</v>
      </c>
      <c r="V38" s="81">
        <v>3</v>
      </c>
      <c r="W38" s="81">
        <v>1</v>
      </c>
    </row>
    <row r="39" spans="1:23" s="34" customFormat="1" ht="12.75" customHeight="1">
      <c r="A39" s="69" t="s">
        <v>62</v>
      </c>
      <c r="B39" s="37"/>
      <c r="C39" s="83">
        <f t="shared" si="9"/>
        <v>67</v>
      </c>
      <c r="D39" s="83">
        <f t="shared" si="4"/>
        <v>44</v>
      </c>
      <c r="E39" s="83">
        <f t="shared" si="6"/>
        <v>23</v>
      </c>
      <c r="F39" s="81">
        <v>16</v>
      </c>
      <c r="G39" s="81">
        <v>16</v>
      </c>
      <c r="H39" s="81">
        <v>0</v>
      </c>
      <c r="I39" s="81">
        <v>6</v>
      </c>
      <c r="J39" s="80">
        <v>0</v>
      </c>
      <c r="K39" s="80">
        <v>0</v>
      </c>
      <c r="L39" s="81">
        <v>0</v>
      </c>
      <c r="M39" s="81">
        <v>0</v>
      </c>
      <c r="N39" s="80">
        <v>0</v>
      </c>
      <c r="O39" s="82">
        <v>0</v>
      </c>
      <c r="P39" s="81">
        <v>0</v>
      </c>
      <c r="Q39" s="81">
        <v>0</v>
      </c>
      <c r="R39" s="81">
        <v>0</v>
      </c>
      <c r="S39" s="81">
        <v>0</v>
      </c>
      <c r="T39" s="81">
        <v>28</v>
      </c>
      <c r="U39" s="81">
        <v>1</v>
      </c>
      <c r="V39" s="81">
        <v>0</v>
      </c>
      <c r="W39" s="81">
        <v>0</v>
      </c>
    </row>
    <row r="40" spans="1:23" s="34" customFormat="1" ht="12.75" customHeight="1">
      <c r="A40" s="69" t="s">
        <v>63</v>
      </c>
      <c r="B40" s="37"/>
      <c r="C40" s="83">
        <f t="shared" si="9"/>
        <v>14</v>
      </c>
      <c r="D40" s="83">
        <f t="shared" si="4"/>
        <v>4</v>
      </c>
      <c r="E40" s="83">
        <f t="shared" si="6"/>
        <v>10</v>
      </c>
      <c r="F40" s="81">
        <v>2</v>
      </c>
      <c r="G40" s="81">
        <v>5</v>
      </c>
      <c r="H40" s="81">
        <v>0</v>
      </c>
      <c r="I40" s="81">
        <v>1</v>
      </c>
      <c r="J40" s="80">
        <v>0</v>
      </c>
      <c r="K40" s="80">
        <v>0</v>
      </c>
      <c r="L40" s="81">
        <v>0</v>
      </c>
      <c r="M40" s="81">
        <v>0</v>
      </c>
      <c r="N40" s="80">
        <v>0</v>
      </c>
      <c r="O40" s="82">
        <v>0</v>
      </c>
      <c r="P40" s="81">
        <v>0</v>
      </c>
      <c r="Q40" s="81">
        <v>0</v>
      </c>
      <c r="R40" s="81">
        <v>0</v>
      </c>
      <c r="S40" s="81">
        <v>0</v>
      </c>
      <c r="T40" s="81">
        <v>2</v>
      </c>
      <c r="U40" s="81">
        <v>4</v>
      </c>
      <c r="V40" s="81">
        <v>0</v>
      </c>
      <c r="W40" s="81">
        <v>0</v>
      </c>
    </row>
    <row r="41" spans="1:23" s="34" customFormat="1" ht="12.75" customHeight="1">
      <c r="A41" s="69" t="s">
        <v>64</v>
      </c>
      <c r="B41" s="37"/>
      <c r="C41" s="83">
        <f t="shared" si="9"/>
        <v>16</v>
      </c>
      <c r="D41" s="83">
        <f t="shared" si="4"/>
        <v>5</v>
      </c>
      <c r="E41" s="83">
        <f t="shared" si="6"/>
        <v>11</v>
      </c>
      <c r="F41" s="81">
        <v>5</v>
      </c>
      <c r="G41" s="81">
        <v>8</v>
      </c>
      <c r="H41" s="81">
        <v>0</v>
      </c>
      <c r="I41" s="81">
        <v>3</v>
      </c>
      <c r="J41" s="80">
        <v>0</v>
      </c>
      <c r="K41" s="80">
        <v>0</v>
      </c>
      <c r="L41" s="81">
        <v>0</v>
      </c>
      <c r="M41" s="81">
        <v>0</v>
      </c>
      <c r="N41" s="80">
        <v>0</v>
      </c>
      <c r="O41" s="82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</row>
    <row r="42" spans="1:23" s="34" customFormat="1" ht="18.75" customHeight="1">
      <c r="A42" s="69" t="s">
        <v>65</v>
      </c>
      <c r="B42" s="37"/>
      <c r="C42" s="83">
        <f t="shared" si="9"/>
        <v>104</v>
      </c>
      <c r="D42" s="83">
        <f t="shared" si="4"/>
        <v>12</v>
      </c>
      <c r="E42" s="83">
        <f t="shared" si="6"/>
        <v>92</v>
      </c>
      <c r="F42" s="81">
        <v>2</v>
      </c>
      <c r="G42" s="81">
        <v>15</v>
      </c>
      <c r="H42" s="81">
        <v>0</v>
      </c>
      <c r="I42" s="81">
        <v>11</v>
      </c>
      <c r="J42" s="80">
        <v>0</v>
      </c>
      <c r="K42" s="80">
        <v>0</v>
      </c>
      <c r="L42" s="81">
        <v>0</v>
      </c>
      <c r="M42" s="81">
        <v>0</v>
      </c>
      <c r="N42" s="80">
        <v>0</v>
      </c>
      <c r="O42" s="82">
        <v>0</v>
      </c>
      <c r="P42" s="81">
        <v>0</v>
      </c>
      <c r="Q42" s="81">
        <v>0</v>
      </c>
      <c r="R42" s="81">
        <v>10</v>
      </c>
      <c r="S42" s="81">
        <v>61</v>
      </c>
      <c r="T42" s="81">
        <v>0</v>
      </c>
      <c r="U42" s="81">
        <v>5</v>
      </c>
      <c r="V42" s="81">
        <v>0</v>
      </c>
      <c r="W42" s="81">
        <v>0</v>
      </c>
    </row>
    <row r="43" spans="1:23" s="34" customFormat="1" ht="12.75" customHeight="1">
      <c r="A43" s="69" t="s">
        <v>66</v>
      </c>
      <c r="B43" s="37"/>
      <c r="C43" s="83">
        <f t="shared" si="9"/>
        <v>31</v>
      </c>
      <c r="D43" s="83">
        <f t="shared" si="4"/>
        <v>6</v>
      </c>
      <c r="E43" s="83">
        <f t="shared" si="6"/>
        <v>25</v>
      </c>
      <c r="F43" s="81">
        <v>3</v>
      </c>
      <c r="G43" s="81">
        <v>3</v>
      </c>
      <c r="H43" s="81">
        <v>0</v>
      </c>
      <c r="I43" s="81">
        <v>3</v>
      </c>
      <c r="J43" s="80">
        <v>0</v>
      </c>
      <c r="K43" s="80">
        <v>0</v>
      </c>
      <c r="L43" s="81">
        <v>0</v>
      </c>
      <c r="M43" s="81">
        <v>0</v>
      </c>
      <c r="N43" s="80">
        <v>0</v>
      </c>
      <c r="O43" s="82">
        <v>0</v>
      </c>
      <c r="P43" s="81">
        <v>0</v>
      </c>
      <c r="Q43" s="81">
        <v>0</v>
      </c>
      <c r="R43" s="81">
        <v>2</v>
      </c>
      <c r="S43" s="81">
        <v>19</v>
      </c>
      <c r="T43" s="81">
        <v>1</v>
      </c>
      <c r="U43" s="81">
        <v>0</v>
      </c>
      <c r="V43" s="81">
        <v>0</v>
      </c>
      <c r="W43" s="81">
        <v>0</v>
      </c>
    </row>
    <row r="44" spans="1:23" s="34" customFormat="1" ht="12.75" customHeight="1">
      <c r="A44" s="69" t="s">
        <v>67</v>
      </c>
      <c r="B44" s="37"/>
      <c r="C44" s="83">
        <f t="shared" si="9"/>
        <v>20</v>
      </c>
      <c r="D44" s="83">
        <f t="shared" si="4"/>
        <v>4</v>
      </c>
      <c r="E44" s="83">
        <f t="shared" si="6"/>
        <v>16</v>
      </c>
      <c r="F44" s="81">
        <v>2</v>
      </c>
      <c r="G44" s="81">
        <v>11</v>
      </c>
      <c r="H44" s="81">
        <v>0</v>
      </c>
      <c r="I44" s="81">
        <v>3</v>
      </c>
      <c r="J44" s="80">
        <v>0</v>
      </c>
      <c r="K44" s="80">
        <v>0</v>
      </c>
      <c r="L44" s="81">
        <v>0</v>
      </c>
      <c r="M44" s="81">
        <v>0</v>
      </c>
      <c r="N44" s="80">
        <v>0</v>
      </c>
      <c r="O44" s="82">
        <v>0</v>
      </c>
      <c r="P44" s="81">
        <v>0</v>
      </c>
      <c r="Q44" s="81">
        <v>0</v>
      </c>
      <c r="R44" s="81">
        <v>0</v>
      </c>
      <c r="S44" s="81">
        <v>0</v>
      </c>
      <c r="T44" s="81">
        <v>2</v>
      </c>
      <c r="U44" s="81">
        <v>2</v>
      </c>
      <c r="V44" s="81">
        <v>0</v>
      </c>
      <c r="W44" s="81">
        <v>0</v>
      </c>
    </row>
    <row r="45" spans="1:23" s="34" customFormat="1" ht="12.75" customHeight="1">
      <c r="A45" s="69" t="s">
        <v>68</v>
      </c>
      <c r="B45" s="37"/>
      <c r="C45" s="83">
        <f t="shared" si="9"/>
        <v>52</v>
      </c>
      <c r="D45" s="83">
        <f t="shared" si="4"/>
        <v>12</v>
      </c>
      <c r="E45" s="83">
        <f t="shared" si="6"/>
        <v>40</v>
      </c>
      <c r="F45" s="81">
        <v>4</v>
      </c>
      <c r="G45" s="81">
        <v>4</v>
      </c>
      <c r="H45" s="81">
        <v>0</v>
      </c>
      <c r="I45" s="81">
        <v>4</v>
      </c>
      <c r="J45" s="80">
        <v>3</v>
      </c>
      <c r="K45" s="80">
        <v>8</v>
      </c>
      <c r="L45" s="81">
        <v>1</v>
      </c>
      <c r="M45" s="81">
        <v>7</v>
      </c>
      <c r="N45" s="80">
        <v>0</v>
      </c>
      <c r="O45" s="82">
        <v>0</v>
      </c>
      <c r="P45" s="81">
        <v>0</v>
      </c>
      <c r="Q45" s="81">
        <v>4</v>
      </c>
      <c r="R45" s="81">
        <v>0</v>
      </c>
      <c r="S45" s="81">
        <v>9</v>
      </c>
      <c r="T45" s="81">
        <v>4</v>
      </c>
      <c r="U45" s="81">
        <v>4</v>
      </c>
      <c r="V45" s="81">
        <v>0</v>
      </c>
      <c r="W45" s="81">
        <v>0</v>
      </c>
    </row>
    <row r="46" spans="1:23" s="34" customFormat="1" ht="12.75" customHeight="1">
      <c r="A46" s="69" t="s">
        <v>69</v>
      </c>
      <c r="B46" s="37"/>
      <c r="C46" s="83">
        <f t="shared" si="9"/>
        <v>14</v>
      </c>
      <c r="D46" s="83">
        <f t="shared" si="4"/>
        <v>3</v>
      </c>
      <c r="E46" s="83">
        <f t="shared" si="6"/>
        <v>11</v>
      </c>
      <c r="F46" s="81">
        <v>3</v>
      </c>
      <c r="G46" s="81">
        <v>5</v>
      </c>
      <c r="H46" s="81">
        <v>0</v>
      </c>
      <c r="I46" s="81">
        <v>5</v>
      </c>
      <c r="J46" s="80">
        <v>0</v>
      </c>
      <c r="K46" s="80">
        <v>0</v>
      </c>
      <c r="L46" s="81">
        <v>0</v>
      </c>
      <c r="M46" s="81">
        <v>0</v>
      </c>
      <c r="N46" s="80">
        <v>0</v>
      </c>
      <c r="O46" s="82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1</v>
      </c>
      <c r="V46" s="81">
        <v>0</v>
      </c>
      <c r="W46" s="81">
        <v>0</v>
      </c>
    </row>
    <row r="47" spans="1:23" s="34" customFormat="1" ht="18.75" customHeight="1">
      <c r="A47" s="69" t="s">
        <v>70</v>
      </c>
      <c r="B47" s="37"/>
      <c r="C47" s="83">
        <f t="shared" si="9"/>
        <v>72</v>
      </c>
      <c r="D47" s="83">
        <f t="shared" si="4"/>
        <v>10</v>
      </c>
      <c r="E47" s="83">
        <f t="shared" si="6"/>
        <v>62</v>
      </c>
      <c r="F47" s="81">
        <v>8</v>
      </c>
      <c r="G47" s="81">
        <v>9</v>
      </c>
      <c r="H47" s="81">
        <v>1</v>
      </c>
      <c r="I47" s="81">
        <v>8</v>
      </c>
      <c r="J47" s="80">
        <v>0</v>
      </c>
      <c r="K47" s="80">
        <v>0</v>
      </c>
      <c r="L47" s="81">
        <v>0</v>
      </c>
      <c r="M47" s="81">
        <v>0</v>
      </c>
      <c r="N47" s="80">
        <v>0</v>
      </c>
      <c r="O47" s="82">
        <v>0</v>
      </c>
      <c r="P47" s="81">
        <v>0</v>
      </c>
      <c r="Q47" s="81">
        <v>0</v>
      </c>
      <c r="R47" s="81">
        <v>0</v>
      </c>
      <c r="S47" s="81">
        <v>41</v>
      </c>
      <c r="T47" s="81">
        <v>0</v>
      </c>
      <c r="U47" s="81">
        <v>0</v>
      </c>
      <c r="V47" s="81">
        <v>1</v>
      </c>
      <c r="W47" s="81">
        <v>4</v>
      </c>
    </row>
    <row r="48" spans="1:23" s="34" customFormat="1" ht="12.75" customHeight="1">
      <c r="A48" s="69" t="s">
        <v>71</v>
      </c>
      <c r="B48" s="37"/>
      <c r="C48" s="83">
        <f t="shared" si="9"/>
        <v>21</v>
      </c>
      <c r="D48" s="83">
        <f t="shared" si="4"/>
        <v>1</v>
      </c>
      <c r="E48" s="83">
        <f t="shared" si="6"/>
        <v>20</v>
      </c>
      <c r="F48" s="81">
        <v>1</v>
      </c>
      <c r="G48" s="81">
        <v>7</v>
      </c>
      <c r="H48" s="81">
        <v>0</v>
      </c>
      <c r="I48" s="81">
        <v>5</v>
      </c>
      <c r="J48" s="80">
        <v>0</v>
      </c>
      <c r="K48" s="80">
        <v>0</v>
      </c>
      <c r="L48" s="81">
        <v>0</v>
      </c>
      <c r="M48" s="81">
        <v>0</v>
      </c>
      <c r="N48" s="80">
        <v>0</v>
      </c>
      <c r="O48" s="82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8</v>
      </c>
      <c r="V48" s="81">
        <v>0</v>
      </c>
      <c r="W48" s="81">
        <v>0</v>
      </c>
    </row>
    <row r="49" spans="1:23" s="34" customFormat="1" ht="12.75" customHeight="1">
      <c r="A49" s="69" t="s">
        <v>72</v>
      </c>
      <c r="B49" s="37"/>
      <c r="C49" s="83">
        <f t="shared" si="9"/>
        <v>10</v>
      </c>
      <c r="D49" s="83">
        <f t="shared" si="4"/>
        <v>1</v>
      </c>
      <c r="E49" s="83">
        <f t="shared" si="6"/>
        <v>9</v>
      </c>
      <c r="F49" s="81">
        <v>1</v>
      </c>
      <c r="G49" s="81">
        <v>9</v>
      </c>
      <c r="H49" s="81">
        <v>0</v>
      </c>
      <c r="I49" s="81">
        <v>0</v>
      </c>
      <c r="J49" s="80">
        <v>0</v>
      </c>
      <c r="K49" s="80">
        <v>0</v>
      </c>
      <c r="L49" s="81">
        <v>0</v>
      </c>
      <c r="M49" s="81">
        <v>0</v>
      </c>
      <c r="N49" s="80">
        <v>0</v>
      </c>
      <c r="O49" s="82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</row>
    <row r="50" spans="1:23" s="34" customFormat="1" ht="12.75" customHeight="1">
      <c r="A50" s="69" t="s">
        <v>73</v>
      </c>
      <c r="B50" s="37"/>
      <c r="C50" s="83">
        <f t="shared" si="9"/>
        <v>54</v>
      </c>
      <c r="D50" s="83">
        <f t="shared" si="4"/>
        <v>7</v>
      </c>
      <c r="E50" s="83">
        <f t="shared" si="6"/>
        <v>47</v>
      </c>
      <c r="F50" s="81">
        <v>0</v>
      </c>
      <c r="G50" s="81">
        <v>8</v>
      </c>
      <c r="H50" s="81">
        <v>0</v>
      </c>
      <c r="I50" s="81">
        <v>4</v>
      </c>
      <c r="J50" s="80">
        <v>4</v>
      </c>
      <c r="K50" s="80">
        <v>0</v>
      </c>
      <c r="L50" s="81">
        <v>0</v>
      </c>
      <c r="M50" s="81">
        <v>0</v>
      </c>
      <c r="N50" s="80">
        <v>0</v>
      </c>
      <c r="O50" s="82">
        <v>0</v>
      </c>
      <c r="P50" s="81">
        <v>0</v>
      </c>
      <c r="Q50" s="81">
        <v>4</v>
      </c>
      <c r="R50" s="81">
        <v>2</v>
      </c>
      <c r="S50" s="81">
        <v>23</v>
      </c>
      <c r="T50" s="81">
        <v>1</v>
      </c>
      <c r="U50" s="81">
        <v>8</v>
      </c>
      <c r="V50" s="81">
        <v>0</v>
      </c>
      <c r="W50" s="81">
        <v>0</v>
      </c>
    </row>
    <row r="51" spans="1:23" s="39" customFormat="1" ht="12.75" customHeight="1">
      <c r="A51" s="69" t="s">
        <v>74</v>
      </c>
      <c r="B51" s="38"/>
      <c r="C51" s="84">
        <f aca="true" t="shared" si="10" ref="C51:C56">D51+E51</f>
        <v>15</v>
      </c>
      <c r="D51" s="84">
        <f aca="true" t="shared" si="11" ref="D51:D56">F51+H51+J51+L51+N51+P51+R51+T51+V51</f>
        <v>7</v>
      </c>
      <c r="E51" s="83">
        <f>G51+I51+K51+M51+Q51+S51+U51+W51</f>
        <v>8</v>
      </c>
      <c r="F51" s="84">
        <v>6</v>
      </c>
      <c r="G51" s="84">
        <v>4</v>
      </c>
      <c r="H51" s="84">
        <v>0</v>
      </c>
      <c r="I51" s="84">
        <v>0</v>
      </c>
      <c r="J51" s="85">
        <v>0</v>
      </c>
      <c r="K51" s="85">
        <v>0</v>
      </c>
      <c r="L51" s="84">
        <v>0</v>
      </c>
      <c r="M51" s="84">
        <v>0</v>
      </c>
      <c r="N51" s="85">
        <v>0</v>
      </c>
      <c r="O51" s="85">
        <v>0</v>
      </c>
      <c r="P51" s="84">
        <v>0</v>
      </c>
      <c r="Q51" s="84">
        <v>0</v>
      </c>
      <c r="R51" s="84">
        <v>0</v>
      </c>
      <c r="S51" s="84">
        <v>0</v>
      </c>
      <c r="T51" s="84">
        <v>1</v>
      </c>
      <c r="U51" s="84">
        <v>4</v>
      </c>
      <c r="V51" s="84">
        <v>0</v>
      </c>
      <c r="W51" s="84">
        <v>0</v>
      </c>
    </row>
    <row r="52" spans="1:23" s="39" customFormat="1" ht="18.75" customHeight="1">
      <c r="A52" s="69" t="s">
        <v>75</v>
      </c>
      <c r="B52" s="38"/>
      <c r="C52" s="83">
        <f t="shared" si="10"/>
        <v>13</v>
      </c>
      <c r="D52" s="83">
        <f t="shared" si="11"/>
        <v>6</v>
      </c>
      <c r="E52" s="83">
        <f t="shared" si="6"/>
        <v>7</v>
      </c>
      <c r="F52" s="81">
        <v>6</v>
      </c>
      <c r="G52" s="81">
        <v>5</v>
      </c>
      <c r="H52" s="81">
        <v>0</v>
      </c>
      <c r="I52" s="81">
        <v>2</v>
      </c>
      <c r="J52" s="80">
        <v>0</v>
      </c>
      <c r="K52" s="80">
        <v>0</v>
      </c>
      <c r="L52" s="81">
        <v>0</v>
      </c>
      <c r="M52" s="81">
        <v>0</v>
      </c>
      <c r="N52" s="80">
        <v>0</v>
      </c>
      <c r="O52" s="82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</row>
    <row r="53" spans="1:23" s="52" customFormat="1" ht="12.75" customHeight="1">
      <c r="A53" s="72" t="s">
        <v>76</v>
      </c>
      <c r="B53" s="53"/>
      <c r="C53" s="84">
        <f t="shared" si="10"/>
        <v>37</v>
      </c>
      <c r="D53" s="84">
        <f t="shared" si="11"/>
        <v>12</v>
      </c>
      <c r="E53" s="83">
        <f t="shared" si="6"/>
        <v>25</v>
      </c>
      <c r="F53" s="84">
        <v>9</v>
      </c>
      <c r="G53" s="84">
        <v>11</v>
      </c>
      <c r="H53" s="84">
        <v>0</v>
      </c>
      <c r="I53" s="84">
        <v>4</v>
      </c>
      <c r="J53" s="85">
        <v>0</v>
      </c>
      <c r="K53" s="85">
        <v>0</v>
      </c>
      <c r="L53" s="84">
        <v>0</v>
      </c>
      <c r="M53" s="84">
        <v>0</v>
      </c>
      <c r="N53" s="85">
        <v>0</v>
      </c>
      <c r="O53" s="85">
        <v>0</v>
      </c>
      <c r="P53" s="84">
        <v>0</v>
      </c>
      <c r="Q53" s="84">
        <v>0</v>
      </c>
      <c r="R53" s="84">
        <v>0</v>
      </c>
      <c r="S53" s="84">
        <v>0</v>
      </c>
      <c r="T53" s="84">
        <v>3</v>
      </c>
      <c r="U53" s="84">
        <v>10</v>
      </c>
      <c r="V53" s="84">
        <v>0</v>
      </c>
      <c r="W53" s="84">
        <v>0</v>
      </c>
    </row>
    <row r="54" spans="1:23" s="51" customFormat="1" ht="12.75" customHeight="1">
      <c r="A54" s="69" t="s">
        <v>77</v>
      </c>
      <c r="B54" s="50"/>
      <c r="C54" s="84">
        <f t="shared" si="10"/>
        <v>30</v>
      </c>
      <c r="D54" s="84">
        <f t="shared" si="11"/>
        <v>4</v>
      </c>
      <c r="E54" s="83">
        <f>G54+I54+K54+M54+Q54+S54+U54+W54</f>
        <v>26</v>
      </c>
      <c r="F54" s="84">
        <v>4</v>
      </c>
      <c r="G54" s="84">
        <v>4</v>
      </c>
      <c r="H54" s="84">
        <v>0</v>
      </c>
      <c r="I54" s="84">
        <v>3</v>
      </c>
      <c r="J54" s="85">
        <v>0</v>
      </c>
      <c r="K54" s="85">
        <v>0</v>
      </c>
      <c r="L54" s="84">
        <v>0</v>
      </c>
      <c r="M54" s="84">
        <v>0</v>
      </c>
      <c r="N54" s="85">
        <v>0</v>
      </c>
      <c r="O54" s="85">
        <v>0</v>
      </c>
      <c r="P54" s="84">
        <v>0</v>
      </c>
      <c r="Q54" s="84">
        <v>0</v>
      </c>
      <c r="R54" s="84">
        <v>0</v>
      </c>
      <c r="S54" s="84">
        <v>15</v>
      </c>
      <c r="T54" s="84">
        <v>0</v>
      </c>
      <c r="U54" s="84">
        <v>4</v>
      </c>
      <c r="V54" s="84">
        <v>0</v>
      </c>
      <c r="W54" s="84">
        <v>0</v>
      </c>
    </row>
    <row r="55" spans="1:23" s="51" customFormat="1" ht="12.75" customHeight="1">
      <c r="A55" s="69" t="s">
        <v>78</v>
      </c>
      <c r="B55" s="38"/>
      <c r="C55" s="83">
        <f t="shared" si="10"/>
        <v>33</v>
      </c>
      <c r="D55" s="83">
        <f t="shared" si="11"/>
        <v>5</v>
      </c>
      <c r="E55" s="83">
        <f t="shared" si="6"/>
        <v>28</v>
      </c>
      <c r="F55" s="81">
        <v>5</v>
      </c>
      <c r="G55" s="81">
        <v>8</v>
      </c>
      <c r="H55" s="81">
        <v>0</v>
      </c>
      <c r="I55" s="81">
        <v>5</v>
      </c>
      <c r="J55" s="81">
        <v>0</v>
      </c>
      <c r="K55" s="81">
        <v>0</v>
      </c>
      <c r="L55" s="81">
        <v>0</v>
      </c>
      <c r="M55" s="81">
        <v>0</v>
      </c>
      <c r="N55" s="80">
        <v>0</v>
      </c>
      <c r="O55" s="82">
        <v>0</v>
      </c>
      <c r="P55" s="81">
        <v>0</v>
      </c>
      <c r="Q55" s="81">
        <v>0</v>
      </c>
      <c r="R55" s="81">
        <v>0</v>
      </c>
      <c r="S55" s="81">
        <v>14</v>
      </c>
      <c r="T55" s="81">
        <v>0</v>
      </c>
      <c r="U55" s="81">
        <v>0</v>
      </c>
      <c r="V55" s="81">
        <v>0</v>
      </c>
      <c r="W55" s="81">
        <v>1</v>
      </c>
    </row>
    <row r="56" spans="1:23" s="51" customFormat="1" ht="12.75" customHeight="1">
      <c r="A56" s="69" t="s">
        <v>79</v>
      </c>
      <c r="B56" s="38"/>
      <c r="C56" s="83">
        <f t="shared" si="10"/>
        <v>34</v>
      </c>
      <c r="D56" s="83">
        <f t="shared" si="11"/>
        <v>3</v>
      </c>
      <c r="E56" s="83">
        <f t="shared" si="6"/>
        <v>31</v>
      </c>
      <c r="F56" s="81">
        <v>3</v>
      </c>
      <c r="G56" s="81">
        <v>8</v>
      </c>
      <c r="H56" s="81">
        <v>0</v>
      </c>
      <c r="I56" s="81">
        <v>3</v>
      </c>
      <c r="J56" s="81">
        <v>0</v>
      </c>
      <c r="K56" s="81">
        <v>0</v>
      </c>
      <c r="L56" s="81">
        <v>0</v>
      </c>
      <c r="M56" s="81">
        <v>0</v>
      </c>
      <c r="N56" s="80">
        <v>0</v>
      </c>
      <c r="O56" s="82">
        <v>0</v>
      </c>
      <c r="P56" s="81">
        <v>0</v>
      </c>
      <c r="Q56" s="81">
        <v>0</v>
      </c>
      <c r="R56" s="81">
        <v>0</v>
      </c>
      <c r="S56" s="81">
        <v>11</v>
      </c>
      <c r="T56" s="81">
        <v>0</v>
      </c>
      <c r="U56" s="81">
        <v>9</v>
      </c>
      <c r="V56" s="81">
        <v>0</v>
      </c>
      <c r="W56" s="81">
        <v>0</v>
      </c>
    </row>
    <row r="57" spans="1:23" s="51" customFormat="1" ht="11.25" customHeight="1">
      <c r="A57" s="69"/>
      <c r="B57" s="38"/>
      <c r="C57" s="83"/>
      <c r="D57" s="83"/>
      <c r="E57" s="83"/>
      <c r="F57" s="81"/>
      <c r="G57" s="81"/>
      <c r="H57" s="81"/>
      <c r="I57" s="81"/>
      <c r="J57" s="81"/>
      <c r="K57" s="81"/>
      <c r="L57" s="81"/>
      <c r="M57" s="81"/>
      <c r="N57" s="80"/>
      <c r="O57" s="82"/>
      <c r="P57" s="81"/>
      <c r="Q57" s="81"/>
      <c r="R57" s="81"/>
      <c r="S57" s="81"/>
      <c r="T57" s="81"/>
      <c r="U57" s="81"/>
      <c r="V57" s="81"/>
      <c r="W57" s="81"/>
    </row>
    <row r="58" spans="1:23" s="40" customFormat="1" ht="11.25" customHeight="1">
      <c r="A58" s="73"/>
      <c r="B58" s="55"/>
      <c r="C58" s="86"/>
      <c r="D58" s="86"/>
      <c r="E58" s="87"/>
      <c r="F58" s="86"/>
      <c r="G58" s="86"/>
      <c r="H58" s="86"/>
      <c r="I58" s="86"/>
      <c r="J58" s="86"/>
      <c r="K58" s="86"/>
      <c r="L58" s="86"/>
      <c r="M58" s="86"/>
      <c r="N58" s="88"/>
      <c r="O58" s="89"/>
      <c r="P58" s="86"/>
      <c r="Q58" s="86"/>
      <c r="R58" s="86"/>
      <c r="S58" s="86"/>
      <c r="T58" s="86"/>
      <c r="U58" s="86"/>
      <c r="V58" s="86"/>
      <c r="W58" s="86"/>
    </row>
    <row r="59" spans="1:23" s="22" customFormat="1" ht="18.75" customHeight="1">
      <c r="A59" s="9" t="s">
        <v>21</v>
      </c>
      <c r="B59" s="21"/>
      <c r="C59" s="41"/>
      <c r="D59" s="41"/>
      <c r="E59" s="41"/>
      <c r="F59" s="42"/>
      <c r="G59" s="42"/>
      <c r="H59" s="42"/>
      <c r="I59" s="42"/>
      <c r="J59" s="43"/>
      <c r="K59" s="43"/>
      <c r="L59" s="42"/>
      <c r="M59" s="42"/>
      <c r="N59" s="43"/>
      <c r="O59" s="44"/>
      <c r="P59" s="42"/>
      <c r="Q59" s="42"/>
      <c r="R59" s="42"/>
      <c r="S59" s="42"/>
      <c r="T59" s="42"/>
      <c r="U59" s="42"/>
      <c r="V59" s="42"/>
      <c r="W59" s="10" t="s">
        <v>0</v>
      </c>
    </row>
    <row r="60" spans="1:23" s="22" customFormat="1" ht="33.75" customHeight="1">
      <c r="A60" s="45"/>
      <c r="B60" s="45"/>
      <c r="C60" s="43"/>
      <c r="D60" s="43"/>
      <c r="E60" s="43"/>
      <c r="F60" s="43"/>
      <c r="G60" s="107" t="s">
        <v>27</v>
      </c>
      <c r="H60" s="108"/>
      <c r="I60" s="108"/>
      <c r="J60" s="108"/>
      <c r="K60" s="108"/>
      <c r="L60" s="8" t="s">
        <v>22</v>
      </c>
      <c r="N60" s="43"/>
      <c r="O60" s="44"/>
      <c r="P60" s="43"/>
      <c r="Q60" s="43"/>
      <c r="R60" s="43"/>
      <c r="S60" s="43"/>
      <c r="T60" s="43"/>
      <c r="U60" s="43"/>
      <c r="V60" s="43"/>
      <c r="W60" s="43"/>
    </row>
    <row r="61" spans="1:23" ht="15" customHeight="1">
      <c r="A61" s="124" t="s">
        <v>23</v>
      </c>
      <c r="B61" s="125"/>
      <c r="C61" s="129" t="s">
        <v>24</v>
      </c>
      <c r="D61" s="130"/>
      <c r="E61" s="125"/>
      <c r="F61" s="131" t="s">
        <v>25</v>
      </c>
      <c r="G61" s="132"/>
      <c r="H61" s="132"/>
      <c r="I61" s="133"/>
      <c r="J61" s="46"/>
      <c r="K61" s="47"/>
      <c r="L61" s="47"/>
      <c r="M61" s="47"/>
      <c r="N61" s="119" t="s">
        <v>26</v>
      </c>
      <c r="O61" s="120"/>
      <c r="P61" s="120"/>
      <c r="Q61" s="120"/>
      <c r="R61" s="120"/>
      <c r="S61" s="120"/>
      <c r="T61" s="120"/>
      <c r="U61" s="120"/>
      <c r="V61" s="48"/>
      <c r="W61" s="49"/>
    </row>
    <row r="62" spans="1:23" ht="30" customHeight="1">
      <c r="A62" s="113"/>
      <c r="B62" s="114"/>
      <c r="C62" s="128"/>
      <c r="D62" s="115"/>
      <c r="E62" s="116"/>
      <c r="F62" s="121" t="s">
        <v>1</v>
      </c>
      <c r="G62" s="110"/>
      <c r="H62" s="121" t="s">
        <v>2</v>
      </c>
      <c r="I62" s="110"/>
      <c r="J62" s="123" t="s">
        <v>3</v>
      </c>
      <c r="K62" s="110"/>
      <c r="L62" s="109" t="s">
        <v>1</v>
      </c>
      <c r="M62" s="110"/>
      <c r="N62" s="103" t="s">
        <v>28</v>
      </c>
      <c r="O62" s="105" t="s">
        <v>20</v>
      </c>
      <c r="P62" s="26" t="s">
        <v>2</v>
      </c>
      <c r="Q62" s="27"/>
      <c r="R62" s="123" t="s">
        <v>4</v>
      </c>
      <c r="S62" s="134"/>
      <c r="T62" s="121" t="s">
        <v>5</v>
      </c>
      <c r="U62" s="110"/>
      <c r="V62" s="123" t="s">
        <v>6</v>
      </c>
      <c r="W62" s="122"/>
    </row>
    <row r="63" spans="1:23" ht="15" customHeight="1">
      <c r="A63" s="115"/>
      <c r="B63" s="116"/>
      <c r="C63" s="28" t="s">
        <v>7</v>
      </c>
      <c r="D63" s="28" t="s">
        <v>8</v>
      </c>
      <c r="E63" s="28" t="s">
        <v>9</v>
      </c>
      <c r="F63" s="28" t="s">
        <v>8</v>
      </c>
      <c r="G63" s="28" t="s">
        <v>9</v>
      </c>
      <c r="H63" s="28" t="s">
        <v>8</v>
      </c>
      <c r="I63" s="28" t="s">
        <v>9</v>
      </c>
      <c r="J63" s="28" t="s">
        <v>8</v>
      </c>
      <c r="K63" s="28" t="s">
        <v>9</v>
      </c>
      <c r="L63" s="29" t="s">
        <v>8</v>
      </c>
      <c r="M63" s="30" t="s">
        <v>9</v>
      </c>
      <c r="N63" s="104"/>
      <c r="O63" s="106"/>
      <c r="P63" s="28" t="s">
        <v>8</v>
      </c>
      <c r="Q63" s="28" t="s">
        <v>9</v>
      </c>
      <c r="R63" s="28" t="s">
        <v>8</v>
      </c>
      <c r="S63" s="28" t="s">
        <v>9</v>
      </c>
      <c r="T63" s="28" t="s">
        <v>8</v>
      </c>
      <c r="U63" s="28" t="s">
        <v>9</v>
      </c>
      <c r="V63" s="28" t="s">
        <v>8</v>
      </c>
      <c r="W63" s="31" t="s">
        <v>9</v>
      </c>
    </row>
    <row r="64" spans="1:23" s="51" customFormat="1" ht="18.75" customHeight="1">
      <c r="A64" s="71"/>
      <c r="B64" s="38"/>
      <c r="C64" s="76"/>
      <c r="D64" s="76"/>
      <c r="E64" s="76"/>
      <c r="F64" s="77"/>
      <c r="G64" s="77"/>
      <c r="H64" s="77"/>
      <c r="I64" s="77"/>
      <c r="J64" s="77"/>
      <c r="K64" s="77"/>
      <c r="L64" s="77"/>
      <c r="M64" s="77"/>
      <c r="N64" s="78"/>
      <c r="O64" s="79"/>
      <c r="P64" s="77"/>
      <c r="Q64" s="77"/>
      <c r="R64" s="77"/>
      <c r="S64" s="77"/>
      <c r="T64" s="77"/>
      <c r="U64" s="77"/>
      <c r="V64" s="77"/>
      <c r="W64" s="77"/>
    </row>
    <row r="65" spans="1:23" s="51" customFormat="1" ht="17.25" customHeight="1">
      <c r="A65" s="69" t="s">
        <v>80</v>
      </c>
      <c r="B65" s="38"/>
      <c r="C65" s="76">
        <f aca="true" t="shared" si="12" ref="C65:C72">D65+E65</f>
        <v>11</v>
      </c>
      <c r="D65" s="76">
        <f aca="true" t="shared" si="13" ref="D65:D72">F65+H65+J65+L65+N65+P65+R65+T65+V65</f>
        <v>2</v>
      </c>
      <c r="E65" s="76">
        <f aca="true" t="shared" si="14" ref="E65:E108">G65+I65+K65+M65+Q65+S65+U65+W65</f>
        <v>9</v>
      </c>
      <c r="F65" s="77">
        <v>2</v>
      </c>
      <c r="G65" s="77">
        <v>7</v>
      </c>
      <c r="H65" s="77">
        <v>0</v>
      </c>
      <c r="I65" s="77">
        <v>2</v>
      </c>
      <c r="J65" s="77">
        <v>0</v>
      </c>
      <c r="K65" s="77">
        <v>0</v>
      </c>
      <c r="L65" s="77">
        <v>0</v>
      </c>
      <c r="M65" s="77">
        <v>0</v>
      </c>
      <c r="N65" s="78">
        <v>0</v>
      </c>
      <c r="O65" s="79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</row>
    <row r="66" spans="1:23" s="51" customFormat="1" ht="12.75" customHeight="1">
      <c r="A66" s="69" t="s">
        <v>81</v>
      </c>
      <c r="B66" s="38"/>
      <c r="C66" s="76">
        <f t="shared" si="12"/>
        <v>8</v>
      </c>
      <c r="D66" s="76">
        <f t="shared" si="13"/>
        <v>3</v>
      </c>
      <c r="E66" s="76">
        <f t="shared" si="14"/>
        <v>5</v>
      </c>
      <c r="F66" s="77">
        <v>3</v>
      </c>
      <c r="G66" s="77">
        <v>3</v>
      </c>
      <c r="H66" s="77">
        <v>0</v>
      </c>
      <c r="I66" s="77">
        <v>2</v>
      </c>
      <c r="J66" s="77">
        <v>0</v>
      </c>
      <c r="K66" s="77">
        <v>0</v>
      </c>
      <c r="L66" s="77">
        <v>0</v>
      </c>
      <c r="M66" s="77">
        <v>0</v>
      </c>
      <c r="N66" s="78">
        <v>0</v>
      </c>
      <c r="O66" s="79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</row>
    <row r="67" spans="1:23" s="51" customFormat="1" ht="12.75" customHeight="1">
      <c r="A67" s="69" t="s">
        <v>82</v>
      </c>
      <c r="B67" s="38"/>
      <c r="C67" s="76">
        <f t="shared" si="12"/>
        <v>18</v>
      </c>
      <c r="D67" s="76">
        <f t="shared" si="13"/>
        <v>9</v>
      </c>
      <c r="E67" s="76">
        <f t="shared" si="14"/>
        <v>9</v>
      </c>
      <c r="F67" s="77">
        <v>5</v>
      </c>
      <c r="G67" s="77">
        <v>3</v>
      </c>
      <c r="H67" s="77">
        <v>1</v>
      </c>
      <c r="I67" s="77">
        <v>3</v>
      </c>
      <c r="J67" s="77">
        <v>0</v>
      </c>
      <c r="K67" s="77">
        <v>1</v>
      </c>
      <c r="L67" s="77">
        <v>0</v>
      </c>
      <c r="M67" s="77">
        <v>0</v>
      </c>
      <c r="N67" s="78">
        <v>0</v>
      </c>
      <c r="O67" s="79">
        <v>0</v>
      </c>
      <c r="P67" s="77">
        <v>0</v>
      </c>
      <c r="Q67" s="77">
        <v>0</v>
      </c>
      <c r="R67" s="77">
        <v>0</v>
      </c>
      <c r="S67" s="77">
        <v>0</v>
      </c>
      <c r="T67" s="77">
        <v>3</v>
      </c>
      <c r="U67" s="77">
        <v>2</v>
      </c>
      <c r="V67" s="77">
        <v>0</v>
      </c>
      <c r="W67" s="77">
        <v>0</v>
      </c>
    </row>
    <row r="68" spans="1:23" s="51" customFormat="1" ht="12.75" customHeight="1">
      <c r="A68" s="69" t="s">
        <v>123</v>
      </c>
      <c r="B68" s="38"/>
      <c r="C68" s="76">
        <f t="shared" si="12"/>
        <v>27</v>
      </c>
      <c r="D68" s="76">
        <f t="shared" si="13"/>
        <v>11</v>
      </c>
      <c r="E68" s="76">
        <f t="shared" si="14"/>
        <v>16</v>
      </c>
      <c r="F68" s="77">
        <v>8</v>
      </c>
      <c r="G68" s="77">
        <v>6</v>
      </c>
      <c r="H68" s="77">
        <v>0</v>
      </c>
      <c r="I68" s="77">
        <v>3</v>
      </c>
      <c r="J68" s="77">
        <v>0</v>
      </c>
      <c r="K68" s="77">
        <v>0</v>
      </c>
      <c r="L68" s="77">
        <v>0</v>
      </c>
      <c r="M68" s="77">
        <v>0</v>
      </c>
      <c r="N68" s="78">
        <v>0</v>
      </c>
      <c r="O68" s="79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3</v>
      </c>
      <c r="W68" s="77">
        <v>7</v>
      </c>
    </row>
    <row r="69" spans="1:23" s="51" customFormat="1" ht="18.75" customHeight="1">
      <c r="A69" s="68" t="s">
        <v>83</v>
      </c>
      <c r="B69" s="38"/>
      <c r="C69" s="76"/>
      <c r="D69" s="76"/>
      <c r="E69" s="76"/>
      <c r="F69" s="77"/>
      <c r="G69" s="77"/>
      <c r="H69" s="77"/>
      <c r="I69" s="77"/>
      <c r="J69" s="77"/>
      <c r="K69" s="77"/>
      <c r="L69" s="77"/>
      <c r="M69" s="77"/>
      <c r="N69" s="78"/>
      <c r="O69" s="79"/>
      <c r="P69" s="77"/>
      <c r="Q69" s="77"/>
      <c r="R69" s="77"/>
      <c r="S69" s="77"/>
      <c r="T69" s="77"/>
      <c r="U69" s="77"/>
      <c r="V69" s="77"/>
      <c r="W69" s="77"/>
    </row>
    <row r="70" spans="1:23" s="51" customFormat="1" ht="12.75" customHeight="1">
      <c r="A70" s="69" t="s">
        <v>84</v>
      </c>
      <c r="B70" s="38"/>
      <c r="C70" s="76">
        <f t="shared" si="12"/>
        <v>21</v>
      </c>
      <c r="D70" s="76">
        <f t="shared" si="13"/>
        <v>3</v>
      </c>
      <c r="E70" s="76">
        <f t="shared" si="14"/>
        <v>18</v>
      </c>
      <c r="F70" s="77">
        <v>2</v>
      </c>
      <c r="G70" s="77">
        <v>2</v>
      </c>
      <c r="H70" s="77">
        <v>0</v>
      </c>
      <c r="I70" s="77">
        <v>2</v>
      </c>
      <c r="J70" s="77">
        <v>0</v>
      </c>
      <c r="K70" s="77">
        <v>0</v>
      </c>
      <c r="L70" s="77">
        <v>0</v>
      </c>
      <c r="M70" s="77">
        <v>4</v>
      </c>
      <c r="N70" s="78">
        <v>0</v>
      </c>
      <c r="O70" s="79">
        <v>0</v>
      </c>
      <c r="P70" s="77">
        <v>0</v>
      </c>
      <c r="Q70" s="77">
        <v>0</v>
      </c>
      <c r="R70" s="77">
        <v>0</v>
      </c>
      <c r="S70" s="77">
        <v>0</v>
      </c>
      <c r="T70" s="77">
        <v>1</v>
      </c>
      <c r="U70" s="77">
        <v>2</v>
      </c>
      <c r="V70" s="77">
        <v>0</v>
      </c>
      <c r="W70" s="77">
        <v>8</v>
      </c>
    </row>
    <row r="71" spans="1:23" s="51" customFormat="1" ht="18.75" customHeight="1">
      <c r="A71" s="68" t="s">
        <v>85</v>
      </c>
      <c r="B71" s="38"/>
      <c r="C71" s="76"/>
      <c r="D71" s="76"/>
      <c r="E71" s="76"/>
      <c r="F71" s="77"/>
      <c r="G71" s="77"/>
      <c r="H71" s="77"/>
      <c r="I71" s="77"/>
      <c r="J71" s="77"/>
      <c r="K71" s="77"/>
      <c r="L71" s="77"/>
      <c r="M71" s="77"/>
      <c r="N71" s="78"/>
      <c r="O71" s="79"/>
      <c r="P71" s="77"/>
      <c r="Q71" s="77"/>
      <c r="R71" s="77"/>
      <c r="S71" s="77"/>
      <c r="T71" s="77"/>
      <c r="U71" s="77"/>
      <c r="V71" s="77"/>
      <c r="W71" s="77"/>
    </row>
    <row r="72" spans="1:23" s="51" customFormat="1" ht="12.75" customHeight="1">
      <c r="A72" s="69" t="s">
        <v>86</v>
      </c>
      <c r="B72" s="38"/>
      <c r="C72" s="76">
        <f t="shared" si="12"/>
        <v>6</v>
      </c>
      <c r="D72" s="76">
        <f t="shared" si="13"/>
        <v>0</v>
      </c>
      <c r="E72" s="76">
        <f t="shared" si="14"/>
        <v>6</v>
      </c>
      <c r="F72" s="77">
        <v>0</v>
      </c>
      <c r="G72" s="77">
        <v>5</v>
      </c>
      <c r="H72" s="77">
        <v>0</v>
      </c>
      <c r="I72" s="77">
        <v>1</v>
      </c>
      <c r="J72" s="77">
        <v>0</v>
      </c>
      <c r="K72" s="77">
        <v>0</v>
      </c>
      <c r="L72" s="77">
        <v>0</v>
      </c>
      <c r="M72" s="77">
        <v>0</v>
      </c>
      <c r="N72" s="78">
        <v>0</v>
      </c>
      <c r="O72" s="79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</row>
    <row r="73" spans="1:23" s="51" customFormat="1" ht="12.75" customHeight="1">
      <c r="A73" s="69" t="s">
        <v>87</v>
      </c>
      <c r="B73" s="38"/>
      <c r="C73" s="76">
        <f>D73+E73</f>
        <v>6</v>
      </c>
      <c r="D73" s="76">
        <f>F73+H73+J73+L73+N73+P73+R73+T73+V73</f>
        <v>2</v>
      </c>
      <c r="E73" s="76">
        <f>G73+I73+K73+M73+Q73+S73+U73+W73</f>
        <v>4</v>
      </c>
      <c r="F73" s="77">
        <v>2</v>
      </c>
      <c r="G73" s="77">
        <v>2</v>
      </c>
      <c r="H73" s="77">
        <v>0</v>
      </c>
      <c r="I73" s="77">
        <v>2</v>
      </c>
      <c r="J73" s="77">
        <v>0</v>
      </c>
      <c r="K73" s="77">
        <v>0</v>
      </c>
      <c r="L73" s="77">
        <v>0</v>
      </c>
      <c r="M73" s="77">
        <v>0</v>
      </c>
      <c r="N73" s="78">
        <v>0</v>
      </c>
      <c r="O73" s="79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</row>
    <row r="74" spans="1:23" s="51" customFormat="1" ht="12.75" customHeight="1">
      <c r="A74" s="69" t="s">
        <v>88</v>
      </c>
      <c r="B74" s="38"/>
      <c r="C74" s="76">
        <f aca="true" t="shared" si="15" ref="C74:C79">D74+E74</f>
        <v>3</v>
      </c>
      <c r="D74" s="76">
        <f aca="true" t="shared" si="16" ref="D74:D79">F74+H74+J74+L74+N74+P74+R74+T74+V74</f>
        <v>0</v>
      </c>
      <c r="E74" s="76">
        <f t="shared" si="14"/>
        <v>3</v>
      </c>
      <c r="F74" s="77">
        <v>0</v>
      </c>
      <c r="G74" s="77">
        <v>2</v>
      </c>
      <c r="H74" s="77">
        <v>0</v>
      </c>
      <c r="I74" s="77">
        <v>1</v>
      </c>
      <c r="J74" s="77">
        <v>0</v>
      </c>
      <c r="K74" s="77">
        <v>0</v>
      </c>
      <c r="L74" s="77">
        <v>0</v>
      </c>
      <c r="M74" s="77">
        <v>0</v>
      </c>
      <c r="N74" s="78">
        <v>0</v>
      </c>
      <c r="O74" s="79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</row>
    <row r="75" spans="1:23" s="51" customFormat="1" ht="18.75" customHeight="1">
      <c r="A75" s="68" t="s">
        <v>89</v>
      </c>
      <c r="B75" s="3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s="51" customFormat="1" ht="12.75" customHeight="1">
      <c r="A76" s="69" t="s">
        <v>90</v>
      </c>
      <c r="B76" s="38"/>
      <c r="C76" s="76">
        <f t="shared" si="15"/>
        <v>4</v>
      </c>
      <c r="D76" s="76">
        <f t="shared" si="16"/>
        <v>1</v>
      </c>
      <c r="E76" s="76">
        <f t="shared" si="14"/>
        <v>3</v>
      </c>
      <c r="F76" s="77">
        <v>1</v>
      </c>
      <c r="G76" s="77">
        <v>1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8">
        <v>0</v>
      </c>
      <c r="O76" s="79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2</v>
      </c>
      <c r="V76" s="77">
        <v>0</v>
      </c>
      <c r="W76" s="77">
        <v>0</v>
      </c>
    </row>
    <row r="77" spans="1:23" s="51" customFormat="1" ht="12.75" customHeight="1">
      <c r="A77" s="69" t="s">
        <v>91</v>
      </c>
      <c r="B77" s="38"/>
      <c r="C77" s="76">
        <f t="shared" si="15"/>
        <v>9</v>
      </c>
      <c r="D77" s="76">
        <f t="shared" si="16"/>
        <v>1</v>
      </c>
      <c r="E77" s="76">
        <f t="shared" si="14"/>
        <v>8</v>
      </c>
      <c r="F77" s="77">
        <v>1</v>
      </c>
      <c r="G77" s="77">
        <v>3</v>
      </c>
      <c r="H77" s="77">
        <v>0</v>
      </c>
      <c r="I77" s="77">
        <v>1</v>
      </c>
      <c r="J77" s="77">
        <v>0</v>
      </c>
      <c r="K77" s="77">
        <v>0</v>
      </c>
      <c r="L77" s="77">
        <v>0</v>
      </c>
      <c r="M77" s="77">
        <v>0</v>
      </c>
      <c r="N77" s="78">
        <v>0</v>
      </c>
      <c r="O77" s="79">
        <v>0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77">
        <v>4</v>
      </c>
      <c r="V77" s="77">
        <v>0</v>
      </c>
      <c r="W77" s="77">
        <v>0</v>
      </c>
    </row>
    <row r="78" spans="1:23" s="51" customFormat="1" ht="12.75" customHeight="1">
      <c r="A78" s="69" t="s">
        <v>92</v>
      </c>
      <c r="B78" s="38"/>
      <c r="C78" s="76">
        <f t="shared" si="15"/>
        <v>15</v>
      </c>
      <c r="D78" s="76">
        <f t="shared" si="16"/>
        <v>8</v>
      </c>
      <c r="E78" s="76">
        <f t="shared" si="14"/>
        <v>7</v>
      </c>
      <c r="F78" s="77">
        <v>3</v>
      </c>
      <c r="G78" s="77">
        <v>4</v>
      </c>
      <c r="H78" s="77">
        <v>0</v>
      </c>
      <c r="I78" s="77">
        <v>1</v>
      </c>
      <c r="J78" s="77">
        <v>0</v>
      </c>
      <c r="K78" s="77">
        <v>0</v>
      </c>
      <c r="L78" s="77">
        <v>0</v>
      </c>
      <c r="M78" s="77">
        <v>1</v>
      </c>
      <c r="N78" s="78">
        <v>0</v>
      </c>
      <c r="O78" s="79">
        <v>0</v>
      </c>
      <c r="P78" s="77">
        <v>0</v>
      </c>
      <c r="Q78" s="77">
        <v>0</v>
      </c>
      <c r="R78" s="77">
        <v>0</v>
      </c>
      <c r="S78" s="77">
        <v>0</v>
      </c>
      <c r="T78" s="77">
        <v>5</v>
      </c>
      <c r="U78" s="77">
        <v>1</v>
      </c>
      <c r="V78" s="77">
        <v>0</v>
      </c>
      <c r="W78" s="77">
        <v>0</v>
      </c>
    </row>
    <row r="79" spans="1:23" s="51" customFormat="1" ht="12.75" customHeight="1">
      <c r="A79" s="69" t="s">
        <v>93</v>
      </c>
      <c r="B79" s="38"/>
      <c r="C79" s="76">
        <f t="shared" si="15"/>
        <v>12</v>
      </c>
      <c r="D79" s="76">
        <f t="shared" si="16"/>
        <v>5</v>
      </c>
      <c r="E79" s="76">
        <f t="shared" si="14"/>
        <v>7</v>
      </c>
      <c r="F79" s="77">
        <v>5</v>
      </c>
      <c r="G79" s="77">
        <v>1</v>
      </c>
      <c r="H79" s="77">
        <v>0</v>
      </c>
      <c r="I79" s="77">
        <v>1</v>
      </c>
      <c r="J79" s="77">
        <v>0</v>
      </c>
      <c r="K79" s="77">
        <v>0</v>
      </c>
      <c r="L79" s="77">
        <v>0</v>
      </c>
      <c r="M79" s="77">
        <v>0</v>
      </c>
      <c r="N79" s="78">
        <v>0</v>
      </c>
      <c r="O79" s="79">
        <v>0</v>
      </c>
      <c r="P79" s="77">
        <v>0</v>
      </c>
      <c r="Q79" s="77">
        <v>0</v>
      </c>
      <c r="R79" s="77">
        <v>0</v>
      </c>
      <c r="S79" s="77">
        <v>0</v>
      </c>
      <c r="T79" s="77">
        <v>0</v>
      </c>
      <c r="U79" s="77">
        <v>5</v>
      </c>
      <c r="V79" s="77">
        <v>0</v>
      </c>
      <c r="W79" s="77">
        <v>0</v>
      </c>
    </row>
    <row r="80" spans="1:23" s="51" customFormat="1" ht="12.75" customHeight="1">
      <c r="A80" s="69" t="s">
        <v>94</v>
      </c>
      <c r="B80" s="38"/>
      <c r="C80" s="76">
        <f>D80+E80</f>
        <v>12</v>
      </c>
      <c r="D80" s="76">
        <f>F80+H80+J80+L80+N80+P80+R80+T80+V80</f>
        <v>2</v>
      </c>
      <c r="E80" s="76">
        <f>G80+I80+K80+M80+Q80+S80+U80+W80</f>
        <v>10</v>
      </c>
      <c r="F80" s="77">
        <v>0</v>
      </c>
      <c r="G80" s="77">
        <v>6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8">
        <v>0</v>
      </c>
      <c r="O80" s="79">
        <v>0</v>
      </c>
      <c r="P80" s="77">
        <v>0</v>
      </c>
      <c r="Q80" s="77">
        <v>0</v>
      </c>
      <c r="R80" s="77">
        <v>0</v>
      </c>
      <c r="S80" s="77">
        <v>0</v>
      </c>
      <c r="T80" s="77">
        <v>2</v>
      </c>
      <c r="U80" s="77">
        <v>4</v>
      </c>
      <c r="V80" s="77">
        <v>0</v>
      </c>
      <c r="W80" s="77">
        <v>0</v>
      </c>
    </row>
    <row r="81" spans="1:23" s="51" customFormat="1" ht="12.75" customHeight="1">
      <c r="A81" s="69" t="s">
        <v>95</v>
      </c>
      <c r="B81" s="38"/>
      <c r="C81" s="76">
        <f>D81+E81</f>
        <v>7</v>
      </c>
      <c r="D81" s="76">
        <f>F81+H81+J81+L81+N81+P81+R81+T81+V81</f>
        <v>2</v>
      </c>
      <c r="E81" s="76">
        <f t="shared" si="14"/>
        <v>5</v>
      </c>
      <c r="F81" s="77">
        <v>1</v>
      </c>
      <c r="G81" s="77">
        <v>4</v>
      </c>
      <c r="H81" s="77">
        <v>1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8">
        <v>0</v>
      </c>
      <c r="O81" s="79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1</v>
      </c>
      <c r="V81" s="77">
        <v>0</v>
      </c>
      <c r="W81" s="77">
        <v>0</v>
      </c>
    </row>
    <row r="82" spans="1:23" s="51" customFormat="1" ht="12.75" customHeight="1">
      <c r="A82" s="69" t="s">
        <v>96</v>
      </c>
      <c r="B82" s="38"/>
      <c r="C82" s="76">
        <f>D82+E82</f>
        <v>7</v>
      </c>
      <c r="D82" s="76">
        <f>F82+H82+J82+L82+N82+P82+R82+T82+V82</f>
        <v>1</v>
      </c>
      <c r="E82" s="76">
        <f t="shared" si="14"/>
        <v>6</v>
      </c>
      <c r="F82" s="77">
        <v>1</v>
      </c>
      <c r="G82" s="77">
        <v>2</v>
      </c>
      <c r="H82" s="77">
        <v>0</v>
      </c>
      <c r="I82" s="77">
        <v>1</v>
      </c>
      <c r="J82" s="77">
        <v>0</v>
      </c>
      <c r="K82" s="77">
        <v>0</v>
      </c>
      <c r="L82" s="77">
        <v>0</v>
      </c>
      <c r="M82" s="77">
        <v>0</v>
      </c>
      <c r="N82" s="78">
        <v>0</v>
      </c>
      <c r="O82" s="79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3</v>
      </c>
      <c r="V82" s="77">
        <v>0</v>
      </c>
      <c r="W82" s="77">
        <v>0</v>
      </c>
    </row>
    <row r="83" spans="1:23" s="51" customFormat="1" ht="18.75" customHeight="1">
      <c r="A83" s="68" t="s">
        <v>97</v>
      </c>
      <c r="B83" s="3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s="51" customFormat="1" ht="12.75" customHeight="1">
      <c r="A84" s="69" t="s">
        <v>98</v>
      </c>
      <c r="B84" s="38"/>
      <c r="C84" s="76">
        <f>D84+E84</f>
        <v>4</v>
      </c>
      <c r="D84" s="76">
        <f>F84+H84+J84+L84+N84+P84+R84+T84+V84</f>
        <v>1</v>
      </c>
      <c r="E84" s="76">
        <f t="shared" si="14"/>
        <v>3</v>
      </c>
      <c r="F84" s="77">
        <v>1</v>
      </c>
      <c r="G84" s="77">
        <v>1</v>
      </c>
      <c r="H84" s="77">
        <v>0</v>
      </c>
      <c r="I84" s="77">
        <v>1</v>
      </c>
      <c r="J84" s="77">
        <v>0</v>
      </c>
      <c r="K84" s="77">
        <v>0</v>
      </c>
      <c r="L84" s="77">
        <v>0</v>
      </c>
      <c r="M84" s="77">
        <v>1</v>
      </c>
      <c r="N84" s="78">
        <v>0</v>
      </c>
      <c r="O84" s="79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</row>
    <row r="85" spans="1:23" s="51" customFormat="1" ht="12.75" customHeight="1">
      <c r="A85" s="69" t="s">
        <v>99</v>
      </c>
      <c r="B85" s="38"/>
      <c r="C85" s="76">
        <f>D85+E85</f>
        <v>8</v>
      </c>
      <c r="D85" s="76">
        <f>F85+H85+J85+L85+N85+P85+R85+T85+V85</f>
        <v>1</v>
      </c>
      <c r="E85" s="76">
        <f t="shared" si="14"/>
        <v>7</v>
      </c>
      <c r="F85" s="77">
        <v>1</v>
      </c>
      <c r="G85" s="77">
        <v>3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1</v>
      </c>
      <c r="N85" s="78">
        <v>0</v>
      </c>
      <c r="O85" s="79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77">
        <v>3</v>
      </c>
      <c r="V85" s="77">
        <v>0</v>
      </c>
      <c r="W85" s="77">
        <v>0</v>
      </c>
    </row>
    <row r="86" spans="1:23" s="51" customFormat="1" ht="12.75" customHeight="1">
      <c r="A86" s="69" t="s">
        <v>100</v>
      </c>
      <c r="B86" s="38"/>
      <c r="C86" s="76">
        <f>D86+E86</f>
        <v>3</v>
      </c>
      <c r="D86" s="76">
        <f>F86+H86+J86+L86+N86+P86+R86+T86+V86</f>
        <v>0</v>
      </c>
      <c r="E86" s="76">
        <f>G86+I86+K86+M86+Q86+S86+U86+W86</f>
        <v>3</v>
      </c>
      <c r="F86" s="77">
        <v>0</v>
      </c>
      <c r="G86" s="77">
        <v>2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8">
        <v>0</v>
      </c>
      <c r="O86" s="79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1</v>
      </c>
      <c r="V86" s="77">
        <v>0</v>
      </c>
      <c r="W86" s="77">
        <v>0</v>
      </c>
    </row>
    <row r="87" spans="1:23" s="51" customFormat="1" ht="12.75" customHeight="1">
      <c r="A87" s="69" t="s">
        <v>101</v>
      </c>
      <c r="B87" s="38"/>
      <c r="C87" s="76">
        <f aca="true" t="shared" si="17" ref="C87:C92">D87+E87</f>
        <v>17</v>
      </c>
      <c r="D87" s="76">
        <f aca="true" t="shared" si="18" ref="D87:D92">F87+H87+J87+L87+N87+P87+R87+T87+V87</f>
        <v>2</v>
      </c>
      <c r="E87" s="76">
        <f t="shared" si="14"/>
        <v>15</v>
      </c>
      <c r="F87" s="77">
        <v>1</v>
      </c>
      <c r="G87" s="77">
        <v>3</v>
      </c>
      <c r="H87" s="77">
        <v>0</v>
      </c>
      <c r="I87" s="77">
        <v>2</v>
      </c>
      <c r="J87" s="77">
        <v>0</v>
      </c>
      <c r="K87" s="77">
        <v>0</v>
      </c>
      <c r="L87" s="77">
        <v>0</v>
      </c>
      <c r="M87" s="77">
        <v>1</v>
      </c>
      <c r="N87" s="78">
        <v>0</v>
      </c>
      <c r="O87" s="79">
        <v>0</v>
      </c>
      <c r="P87" s="77">
        <v>0</v>
      </c>
      <c r="Q87" s="77">
        <v>0</v>
      </c>
      <c r="R87" s="77">
        <v>0</v>
      </c>
      <c r="S87" s="77">
        <v>9</v>
      </c>
      <c r="T87" s="77">
        <v>1</v>
      </c>
      <c r="U87" s="77">
        <v>0</v>
      </c>
      <c r="V87" s="77">
        <v>0</v>
      </c>
      <c r="W87" s="77">
        <v>0</v>
      </c>
    </row>
    <row r="88" spans="1:23" s="51" customFormat="1" ht="12.75" customHeight="1">
      <c r="A88" s="69" t="s">
        <v>102</v>
      </c>
      <c r="B88" s="38"/>
      <c r="C88" s="76">
        <f t="shared" si="17"/>
        <v>9</v>
      </c>
      <c r="D88" s="76">
        <f t="shared" si="18"/>
        <v>1</v>
      </c>
      <c r="E88" s="76">
        <f t="shared" si="14"/>
        <v>8</v>
      </c>
      <c r="F88" s="77">
        <v>0</v>
      </c>
      <c r="G88" s="77">
        <v>2</v>
      </c>
      <c r="H88" s="77">
        <v>0</v>
      </c>
      <c r="I88" s="77">
        <v>1</v>
      </c>
      <c r="J88" s="77">
        <v>0</v>
      </c>
      <c r="K88" s="77">
        <v>0</v>
      </c>
      <c r="L88" s="77">
        <v>0</v>
      </c>
      <c r="M88" s="77">
        <v>0</v>
      </c>
      <c r="N88" s="78">
        <v>0</v>
      </c>
      <c r="O88" s="79">
        <v>0</v>
      </c>
      <c r="P88" s="77">
        <v>0</v>
      </c>
      <c r="Q88" s="77">
        <v>0</v>
      </c>
      <c r="R88" s="77">
        <v>1</v>
      </c>
      <c r="S88" s="77">
        <v>3</v>
      </c>
      <c r="T88" s="77">
        <v>0</v>
      </c>
      <c r="U88" s="77">
        <v>2</v>
      </c>
      <c r="V88" s="77">
        <v>0</v>
      </c>
      <c r="W88" s="77">
        <v>0</v>
      </c>
    </row>
    <row r="89" spans="1:23" s="51" customFormat="1" ht="18.75" customHeight="1">
      <c r="A89" s="68" t="s">
        <v>103</v>
      </c>
      <c r="B89" s="38"/>
      <c r="C89" s="76"/>
      <c r="D89" s="76"/>
      <c r="E89" s="76"/>
      <c r="F89" s="77"/>
      <c r="G89" s="77"/>
      <c r="H89" s="77"/>
      <c r="I89" s="77"/>
      <c r="J89" s="77"/>
      <c r="K89" s="77"/>
      <c r="L89" s="77"/>
      <c r="M89" s="77"/>
      <c r="N89" s="78"/>
      <c r="O89" s="79"/>
      <c r="P89" s="77"/>
      <c r="Q89" s="77"/>
      <c r="R89" s="77"/>
      <c r="S89" s="77"/>
      <c r="T89" s="77"/>
      <c r="U89" s="77"/>
      <c r="V89" s="77"/>
      <c r="W89" s="77"/>
    </row>
    <row r="90" spans="1:23" s="51" customFormat="1" ht="12.75" customHeight="1">
      <c r="A90" s="69" t="s">
        <v>104</v>
      </c>
      <c r="B90" s="38"/>
      <c r="C90" s="76">
        <f t="shared" si="17"/>
        <v>8</v>
      </c>
      <c r="D90" s="76">
        <f t="shared" si="18"/>
        <v>0</v>
      </c>
      <c r="E90" s="76">
        <f t="shared" si="14"/>
        <v>8</v>
      </c>
      <c r="F90" s="77">
        <v>0</v>
      </c>
      <c r="G90" s="77">
        <v>3</v>
      </c>
      <c r="H90" s="77">
        <v>0</v>
      </c>
      <c r="I90" s="77">
        <v>1</v>
      </c>
      <c r="J90" s="77">
        <v>0</v>
      </c>
      <c r="K90" s="77">
        <v>0</v>
      </c>
      <c r="L90" s="77">
        <v>0</v>
      </c>
      <c r="M90" s="77">
        <v>0</v>
      </c>
      <c r="N90" s="78">
        <v>0</v>
      </c>
      <c r="O90" s="79">
        <v>0</v>
      </c>
      <c r="P90" s="77">
        <v>0</v>
      </c>
      <c r="Q90" s="77">
        <v>0</v>
      </c>
      <c r="R90" s="77">
        <v>0</v>
      </c>
      <c r="S90" s="77">
        <v>4</v>
      </c>
      <c r="T90" s="77">
        <v>0</v>
      </c>
      <c r="U90" s="77">
        <v>0</v>
      </c>
      <c r="V90" s="77">
        <v>0</v>
      </c>
      <c r="W90" s="77">
        <v>0</v>
      </c>
    </row>
    <row r="91" spans="1:23" s="51" customFormat="1" ht="12.75" customHeight="1">
      <c r="A91" s="69" t="s">
        <v>105</v>
      </c>
      <c r="B91" s="38"/>
      <c r="C91" s="76">
        <f t="shared" si="17"/>
        <v>8</v>
      </c>
      <c r="D91" s="76">
        <f t="shared" si="18"/>
        <v>2</v>
      </c>
      <c r="E91" s="76">
        <f t="shared" si="14"/>
        <v>6</v>
      </c>
      <c r="F91" s="77">
        <v>2</v>
      </c>
      <c r="G91" s="77">
        <v>2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8">
        <v>0</v>
      </c>
      <c r="O91" s="79">
        <v>0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77">
        <v>4</v>
      </c>
      <c r="V91" s="77">
        <v>0</v>
      </c>
      <c r="W91" s="77">
        <v>0</v>
      </c>
    </row>
    <row r="92" spans="1:23" s="51" customFormat="1" ht="12.75" customHeight="1">
      <c r="A92" s="69" t="s">
        <v>106</v>
      </c>
      <c r="B92" s="38"/>
      <c r="C92" s="76">
        <f t="shared" si="17"/>
        <v>8</v>
      </c>
      <c r="D92" s="76">
        <f t="shared" si="18"/>
        <v>0</v>
      </c>
      <c r="E92" s="76">
        <f t="shared" si="14"/>
        <v>8</v>
      </c>
      <c r="F92" s="77">
        <v>0</v>
      </c>
      <c r="G92" s="77">
        <v>5</v>
      </c>
      <c r="H92" s="77">
        <v>0</v>
      </c>
      <c r="I92" s="77">
        <v>0</v>
      </c>
      <c r="J92" s="77">
        <v>0</v>
      </c>
      <c r="K92" s="77">
        <v>1</v>
      </c>
      <c r="L92" s="77">
        <v>0</v>
      </c>
      <c r="M92" s="77">
        <v>1</v>
      </c>
      <c r="N92" s="78">
        <v>0</v>
      </c>
      <c r="O92" s="79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1</v>
      </c>
      <c r="V92" s="77">
        <v>0</v>
      </c>
      <c r="W92" s="77">
        <v>0</v>
      </c>
    </row>
    <row r="93" spans="1:23" s="51" customFormat="1" ht="18.75" customHeight="1">
      <c r="A93" s="68" t="s">
        <v>107</v>
      </c>
      <c r="B93" s="3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s="51" customFormat="1" ht="12.75" customHeight="1">
      <c r="A94" s="69" t="s">
        <v>108</v>
      </c>
      <c r="B94" s="38"/>
      <c r="C94" s="76">
        <f>D94+E94</f>
        <v>5</v>
      </c>
      <c r="D94" s="76">
        <f>F94+H94+J94+L94+N94+P94+R94+T94+V94</f>
        <v>1</v>
      </c>
      <c r="E94" s="76">
        <f>G94+I94+K94+M94+Q94+S94+U94+W94</f>
        <v>4</v>
      </c>
      <c r="F94" s="77">
        <v>1</v>
      </c>
      <c r="G94" s="77">
        <v>1</v>
      </c>
      <c r="H94" s="77">
        <v>0</v>
      </c>
      <c r="I94" s="77">
        <v>1</v>
      </c>
      <c r="J94" s="77">
        <v>0</v>
      </c>
      <c r="K94" s="77">
        <v>0</v>
      </c>
      <c r="L94" s="77">
        <v>0</v>
      </c>
      <c r="M94" s="77">
        <v>0</v>
      </c>
      <c r="N94" s="78">
        <v>0</v>
      </c>
      <c r="O94" s="79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2</v>
      </c>
      <c r="V94" s="77">
        <v>0</v>
      </c>
      <c r="W94" s="77">
        <v>0</v>
      </c>
    </row>
    <row r="95" spans="1:23" s="51" customFormat="1" ht="12.75" customHeight="1">
      <c r="A95" s="69" t="s">
        <v>109</v>
      </c>
      <c r="B95" s="38"/>
      <c r="C95" s="76">
        <f>D95+E95</f>
        <v>9</v>
      </c>
      <c r="D95" s="76">
        <f>F95+H95+J95+L95+N95+P95+R95+T95+V95</f>
        <v>3</v>
      </c>
      <c r="E95" s="76">
        <f t="shared" si="14"/>
        <v>6</v>
      </c>
      <c r="F95" s="77">
        <v>2</v>
      </c>
      <c r="G95" s="77">
        <v>4</v>
      </c>
      <c r="H95" s="77">
        <v>0</v>
      </c>
      <c r="I95" s="77">
        <v>2</v>
      </c>
      <c r="J95" s="77">
        <v>0</v>
      </c>
      <c r="K95" s="77">
        <v>0</v>
      </c>
      <c r="L95" s="77">
        <v>0</v>
      </c>
      <c r="M95" s="77">
        <v>0</v>
      </c>
      <c r="N95" s="78">
        <v>0</v>
      </c>
      <c r="O95" s="79">
        <v>0</v>
      </c>
      <c r="P95" s="77">
        <v>0</v>
      </c>
      <c r="Q95" s="77">
        <v>0</v>
      </c>
      <c r="R95" s="77">
        <v>0</v>
      </c>
      <c r="S95" s="77">
        <v>0</v>
      </c>
      <c r="T95" s="77">
        <v>1</v>
      </c>
      <c r="U95" s="77">
        <v>0</v>
      </c>
      <c r="V95" s="77">
        <v>0</v>
      </c>
      <c r="W95" s="77">
        <v>0</v>
      </c>
    </row>
    <row r="96" spans="1:23" s="51" customFormat="1" ht="18.75" customHeight="1">
      <c r="A96" s="68" t="s">
        <v>110</v>
      </c>
      <c r="B96" s="3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s="51" customFormat="1" ht="12.75" customHeight="1">
      <c r="A97" s="69" t="s">
        <v>111</v>
      </c>
      <c r="B97" s="38"/>
      <c r="C97" s="76">
        <f>D97+E97</f>
        <v>7</v>
      </c>
      <c r="D97" s="76">
        <f>F97+H97+J97+L97+N97+P97+R97+T97+V97</f>
        <v>1</v>
      </c>
      <c r="E97" s="76">
        <f t="shared" si="14"/>
        <v>6</v>
      </c>
      <c r="F97" s="77">
        <v>1</v>
      </c>
      <c r="G97" s="77">
        <v>5</v>
      </c>
      <c r="H97" s="77">
        <v>0</v>
      </c>
      <c r="I97" s="77">
        <v>1</v>
      </c>
      <c r="J97" s="78">
        <v>0</v>
      </c>
      <c r="K97" s="78">
        <v>0</v>
      </c>
      <c r="L97" s="77">
        <v>0</v>
      </c>
      <c r="M97" s="77">
        <v>0</v>
      </c>
      <c r="N97" s="78">
        <v>0</v>
      </c>
      <c r="O97" s="79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</row>
    <row r="98" spans="1:23" s="51" customFormat="1" ht="12.75" customHeight="1">
      <c r="A98" s="69" t="s">
        <v>112</v>
      </c>
      <c r="B98" s="38"/>
      <c r="C98" s="76">
        <f>D98+E98</f>
        <v>4</v>
      </c>
      <c r="D98" s="76">
        <f>F98+H98+J98+L98+N98+P98+R98+T98+V98</f>
        <v>1</v>
      </c>
      <c r="E98" s="76">
        <f t="shared" si="14"/>
        <v>3</v>
      </c>
      <c r="F98" s="77">
        <v>1</v>
      </c>
      <c r="G98" s="77">
        <v>1</v>
      </c>
      <c r="H98" s="77">
        <v>0</v>
      </c>
      <c r="I98" s="77">
        <v>1</v>
      </c>
      <c r="J98" s="78">
        <v>0</v>
      </c>
      <c r="K98" s="78">
        <v>0</v>
      </c>
      <c r="L98" s="77">
        <v>0</v>
      </c>
      <c r="M98" s="77">
        <v>0</v>
      </c>
      <c r="N98" s="78">
        <v>0</v>
      </c>
      <c r="O98" s="79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1</v>
      </c>
      <c r="V98" s="77">
        <v>0</v>
      </c>
      <c r="W98" s="77">
        <v>0</v>
      </c>
    </row>
    <row r="99" spans="1:23" s="51" customFormat="1" ht="12.75" customHeight="1">
      <c r="A99" s="69" t="s">
        <v>113</v>
      </c>
      <c r="B99" s="38"/>
      <c r="C99" s="76">
        <f>D99+E99</f>
        <v>5</v>
      </c>
      <c r="D99" s="76">
        <f>F99+H99+J99+L99+N99+P99+R99+T99+V99</f>
        <v>1</v>
      </c>
      <c r="E99" s="76">
        <f t="shared" si="14"/>
        <v>4</v>
      </c>
      <c r="F99" s="77">
        <v>0</v>
      </c>
      <c r="G99" s="77">
        <v>4</v>
      </c>
      <c r="H99" s="77">
        <v>1</v>
      </c>
      <c r="I99" s="77">
        <v>0</v>
      </c>
      <c r="J99" s="78">
        <v>0</v>
      </c>
      <c r="K99" s="78">
        <v>0</v>
      </c>
      <c r="L99" s="77">
        <v>0</v>
      </c>
      <c r="M99" s="77">
        <v>0</v>
      </c>
      <c r="N99" s="78">
        <v>0</v>
      </c>
      <c r="O99" s="79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</row>
    <row r="100" spans="1:23" s="51" customFormat="1" ht="18.75" customHeight="1">
      <c r="A100" s="68" t="s">
        <v>114</v>
      </c>
      <c r="B100" s="38"/>
      <c r="C100" s="76"/>
      <c r="D100" s="76"/>
      <c r="E100" s="76"/>
      <c r="F100" s="77"/>
      <c r="G100" s="77"/>
      <c r="H100" s="77"/>
      <c r="I100" s="77"/>
      <c r="J100" s="78"/>
      <c r="K100" s="78"/>
      <c r="L100" s="77"/>
      <c r="M100" s="77"/>
      <c r="N100" s="78"/>
      <c r="O100" s="79"/>
      <c r="P100" s="77"/>
      <c r="Q100" s="77"/>
      <c r="R100" s="77"/>
      <c r="S100" s="77"/>
      <c r="T100" s="77"/>
      <c r="U100" s="77"/>
      <c r="V100" s="77"/>
      <c r="W100" s="77"/>
    </row>
    <row r="101" spans="1:23" s="51" customFormat="1" ht="12.75" customHeight="1">
      <c r="A101" s="69" t="s">
        <v>115</v>
      </c>
      <c r="B101" s="38"/>
      <c r="C101" s="76">
        <f>D101+E101</f>
        <v>7</v>
      </c>
      <c r="D101" s="76">
        <f>F101+H101+J101+L101+N101+P101+R101+T101+V101</f>
        <v>0</v>
      </c>
      <c r="E101" s="76">
        <f t="shared" si="14"/>
        <v>7</v>
      </c>
      <c r="F101" s="77">
        <v>0</v>
      </c>
      <c r="G101" s="77">
        <v>5</v>
      </c>
      <c r="H101" s="77">
        <v>0</v>
      </c>
      <c r="I101" s="77">
        <v>1</v>
      </c>
      <c r="J101" s="78">
        <v>0</v>
      </c>
      <c r="K101" s="78">
        <v>0</v>
      </c>
      <c r="L101" s="77">
        <v>0</v>
      </c>
      <c r="M101" s="77">
        <v>0</v>
      </c>
      <c r="N101" s="78">
        <v>0</v>
      </c>
      <c r="O101" s="79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77">
        <v>1</v>
      </c>
      <c r="V101" s="77">
        <v>0</v>
      </c>
      <c r="W101" s="77">
        <v>0</v>
      </c>
    </row>
    <row r="102" spans="1:23" s="51" customFormat="1" ht="12.75" customHeight="1">
      <c r="A102" s="69" t="s">
        <v>116</v>
      </c>
      <c r="B102" s="38"/>
      <c r="C102" s="76">
        <f>D102+E102</f>
        <v>31</v>
      </c>
      <c r="D102" s="76">
        <f>F102+H102+J102+L102+N102+P102+R102+T102+V102</f>
        <v>1</v>
      </c>
      <c r="E102" s="76">
        <f t="shared" si="14"/>
        <v>30</v>
      </c>
      <c r="F102" s="77">
        <v>1</v>
      </c>
      <c r="G102" s="77">
        <v>6</v>
      </c>
      <c r="H102" s="77">
        <v>0</v>
      </c>
      <c r="I102" s="77">
        <v>2</v>
      </c>
      <c r="J102" s="78">
        <v>0</v>
      </c>
      <c r="K102" s="78">
        <v>0</v>
      </c>
      <c r="L102" s="77">
        <v>0</v>
      </c>
      <c r="M102" s="77">
        <v>0</v>
      </c>
      <c r="N102" s="78">
        <v>0</v>
      </c>
      <c r="O102" s="79">
        <v>0</v>
      </c>
      <c r="P102" s="77">
        <v>0</v>
      </c>
      <c r="Q102" s="77">
        <v>1</v>
      </c>
      <c r="R102" s="77">
        <v>0</v>
      </c>
      <c r="S102" s="77">
        <v>16</v>
      </c>
      <c r="T102" s="77">
        <v>0</v>
      </c>
      <c r="U102" s="77">
        <v>5</v>
      </c>
      <c r="V102" s="77">
        <v>0</v>
      </c>
      <c r="W102" s="77">
        <v>0</v>
      </c>
    </row>
    <row r="103" spans="1:23" s="51" customFormat="1" ht="12.75" customHeight="1">
      <c r="A103" s="69" t="s">
        <v>117</v>
      </c>
      <c r="B103" s="38"/>
      <c r="C103" s="76">
        <f>D103+E103</f>
        <v>8</v>
      </c>
      <c r="D103" s="76">
        <f>F103+H103+J103+L103+N103+P103+R103+T103+V103</f>
        <v>2</v>
      </c>
      <c r="E103" s="76">
        <f t="shared" si="14"/>
        <v>6</v>
      </c>
      <c r="F103" s="77">
        <v>2</v>
      </c>
      <c r="G103" s="77">
        <v>3</v>
      </c>
      <c r="H103" s="77">
        <v>0</v>
      </c>
      <c r="I103" s="77">
        <v>3</v>
      </c>
      <c r="J103" s="78">
        <v>0</v>
      </c>
      <c r="K103" s="78">
        <v>0</v>
      </c>
      <c r="L103" s="77">
        <v>0</v>
      </c>
      <c r="M103" s="77">
        <v>0</v>
      </c>
      <c r="N103" s="78">
        <v>0</v>
      </c>
      <c r="O103" s="79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</row>
    <row r="104" spans="1:23" s="51" customFormat="1" ht="18.75" customHeight="1">
      <c r="A104" s="68" t="s">
        <v>118</v>
      </c>
      <c r="B104" s="38"/>
      <c r="C104" s="76"/>
      <c r="D104" s="76"/>
      <c r="E104" s="76"/>
      <c r="F104" s="77"/>
      <c r="G104" s="77"/>
      <c r="H104" s="77"/>
      <c r="I104" s="77"/>
      <c r="J104" s="78"/>
      <c r="K104" s="78"/>
      <c r="L104" s="77"/>
      <c r="M104" s="77"/>
      <c r="N104" s="78"/>
      <c r="O104" s="79"/>
      <c r="P104" s="77"/>
      <c r="Q104" s="77"/>
      <c r="R104" s="77"/>
      <c r="S104" s="77"/>
      <c r="T104" s="77"/>
      <c r="U104" s="77"/>
      <c r="V104" s="77"/>
      <c r="W104" s="77"/>
    </row>
    <row r="105" spans="1:23" s="51" customFormat="1" ht="12.75" customHeight="1">
      <c r="A105" s="69" t="s">
        <v>119</v>
      </c>
      <c r="B105" s="38"/>
      <c r="C105" s="76">
        <f>D105+E105</f>
        <v>23</v>
      </c>
      <c r="D105" s="76">
        <f>F105+H105+J105+L105+N105+P105+R105+T105+V105</f>
        <v>0</v>
      </c>
      <c r="E105" s="76">
        <f t="shared" si="14"/>
        <v>23</v>
      </c>
      <c r="F105" s="77">
        <v>0</v>
      </c>
      <c r="G105" s="77">
        <v>3</v>
      </c>
      <c r="H105" s="77">
        <v>0</v>
      </c>
      <c r="I105" s="77">
        <v>2</v>
      </c>
      <c r="J105" s="78">
        <v>0</v>
      </c>
      <c r="K105" s="78">
        <v>0</v>
      </c>
      <c r="L105" s="77">
        <v>0</v>
      </c>
      <c r="M105" s="77">
        <v>0</v>
      </c>
      <c r="N105" s="78">
        <v>0</v>
      </c>
      <c r="O105" s="79">
        <v>0</v>
      </c>
      <c r="P105" s="77">
        <v>0</v>
      </c>
      <c r="Q105" s="77">
        <v>0</v>
      </c>
      <c r="R105" s="77">
        <v>0</v>
      </c>
      <c r="S105" s="77">
        <v>16</v>
      </c>
      <c r="T105" s="77">
        <v>0</v>
      </c>
      <c r="U105" s="77">
        <v>2</v>
      </c>
      <c r="V105" s="77">
        <v>0</v>
      </c>
      <c r="W105" s="77">
        <v>0</v>
      </c>
    </row>
    <row r="106" spans="1:23" s="51" customFormat="1" ht="12.75" customHeight="1">
      <c r="A106" s="69" t="s">
        <v>120</v>
      </c>
      <c r="B106" s="38"/>
      <c r="C106" s="76">
        <f>D106+E106</f>
        <v>7</v>
      </c>
      <c r="D106" s="76">
        <f>F106+H106+J106+L106+N106+P106+R106+T106+V106</f>
        <v>2</v>
      </c>
      <c r="E106" s="76">
        <f t="shared" si="14"/>
        <v>5</v>
      </c>
      <c r="F106" s="77">
        <v>2</v>
      </c>
      <c r="G106" s="77">
        <v>3</v>
      </c>
      <c r="H106" s="77">
        <v>0</v>
      </c>
      <c r="I106" s="77">
        <v>2</v>
      </c>
      <c r="J106" s="78">
        <v>0</v>
      </c>
      <c r="K106" s="78">
        <v>0</v>
      </c>
      <c r="L106" s="77">
        <v>0</v>
      </c>
      <c r="M106" s="77">
        <v>0</v>
      </c>
      <c r="N106" s="78">
        <v>0</v>
      </c>
      <c r="O106" s="79">
        <v>0</v>
      </c>
      <c r="P106" s="77">
        <v>0</v>
      </c>
      <c r="Q106" s="77">
        <v>0</v>
      </c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</row>
    <row r="107" spans="1:23" s="51" customFormat="1" ht="12.75" customHeight="1">
      <c r="A107" s="69" t="s">
        <v>121</v>
      </c>
      <c r="B107" s="38"/>
      <c r="C107" s="76">
        <f>D107+E107</f>
        <v>11</v>
      </c>
      <c r="D107" s="76">
        <f>F107+H107+J107+L107+N107+P107+R107+T107+V107</f>
        <v>2</v>
      </c>
      <c r="E107" s="76">
        <f t="shared" si="14"/>
        <v>9</v>
      </c>
      <c r="F107" s="77">
        <v>2</v>
      </c>
      <c r="G107" s="77">
        <v>6</v>
      </c>
      <c r="H107" s="77">
        <v>0</v>
      </c>
      <c r="I107" s="77">
        <v>1</v>
      </c>
      <c r="J107" s="78">
        <v>0</v>
      </c>
      <c r="K107" s="78">
        <v>0</v>
      </c>
      <c r="L107" s="77">
        <v>0</v>
      </c>
      <c r="M107" s="77">
        <v>0</v>
      </c>
      <c r="N107" s="78">
        <v>0</v>
      </c>
      <c r="O107" s="79">
        <v>0</v>
      </c>
      <c r="P107" s="77">
        <v>0</v>
      </c>
      <c r="Q107" s="77">
        <v>0</v>
      </c>
      <c r="R107" s="77">
        <v>0</v>
      </c>
      <c r="S107" s="77">
        <v>0</v>
      </c>
      <c r="T107" s="77">
        <v>0</v>
      </c>
      <c r="U107" s="77">
        <v>1</v>
      </c>
      <c r="V107" s="77">
        <v>0</v>
      </c>
      <c r="W107" s="77">
        <v>1</v>
      </c>
    </row>
    <row r="108" spans="1:23" s="51" customFormat="1" ht="12.75" customHeight="1">
      <c r="A108" s="69" t="s">
        <v>122</v>
      </c>
      <c r="B108" s="38"/>
      <c r="C108" s="76">
        <f>D108+E108</f>
        <v>8</v>
      </c>
      <c r="D108" s="76">
        <f>F108+H108+J108+L108+N108+P108+R108+T108+V108</f>
        <v>2</v>
      </c>
      <c r="E108" s="76">
        <f t="shared" si="14"/>
        <v>6</v>
      </c>
      <c r="F108" s="77">
        <v>2</v>
      </c>
      <c r="G108" s="77">
        <v>2</v>
      </c>
      <c r="H108" s="77">
        <v>0</v>
      </c>
      <c r="I108" s="77">
        <v>1</v>
      </c>
      <c r="J108" s="78">
        <v>0</v>
      </c>
      <c r="K108" s="78">
        <v>0</v>
      </c>
      <c r="L108" s="77">
        <v>0</v>
      </c>
      <c r="M108" s="77">
        <v>0</v>
      </c>
      <c r="N108" s="78">
        <v>0</v>
      </c>
      <c r="O108" s="79">
        <v>0</v>
      </c>
      <c r="P108" s="77">
        <v>0</v>
      </c>
      <c r="Q108" s="77">
        <v>0</v>
      </c>
      <c r="R108" s="77">
        <v>0</v>
      </c>
      <c r="S108" s="77">
        <v>0</v>
      </c>
      <c r="T108" s="77">
        <v>0</v>
      </c>
      <c r="U108" s="77">
        <v>3</v>
      </c>
      <c r="V108" s="77">
        <v>0</v>
      </c>
      <c r="W108" s="77">
        <v>0</v>
      </c>
    </row>
    <row r="109" spans="1:23" s="56" customFormat="1" ht="12.75" customHeight="1">
      <c r="A109" s="73"/>
      <c r="C109" s="90"/>
      <c r="D109" s="91"/>
      <c r="E109" s="91"/>
      <c r="F109" s="91"/>
      <c r="G109" s="91"/>
      <c r="H109" s="91"/>
      <c r="I109" s="91"/>
      <c r="J109" s="92"/>
      <c r="K109" s="92"/>
      <c r="L109" s="91"/>
      <c r="M109" s="91"/>
      <c r="N109" s="92"/>
      <c r="O109" s="92"/>
      <c r="P109" s="91"/>
      <c r="Q109" s="91"/>
      <c r="R109" s="91"/>
      <c r="S109" s="91"/>
      <c r="T109" s="91"/>
      <c r="U109" s="91"/>
      <c r="V109" s="91"/>
      <c r="W109" s="91"/>
    </row>
    <row r="110" spans="1:23" s="67" customFormat="1" ht="19.5" customHeight="1">
      <c r="A110" s="68" t="s">
        <v>32</v>
      </c>
      <c r="B110" s="66"/>
      <c r="C110" s="93"/>
      <c r="D110" s="93"/>
      <c r="E110" s="93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3"/>
      <c r="Q110" s="95"/>
      <c r="R110" s="95"/>
      <c r="S110" s="95"/>
      <c r="T110" s="95"/>
      <c r="U110" s="95"/>
      <c r="V110" s="95"/>
      <c r="W110" s="95"/>
    </row>
    <row r="111" spans="1:16" s="13" customFormat="1" ht="15" customHeight="1">
      <c r="A111" s="11" t="s">
        <v>29</v>
      </c>
      <c r="B111" s="12"/>
      <c r="C111" s="96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</row>
    <row r="112" spans="1:23" s="14" customFormat="1" ht="15" customHeight="1">
      <c r="A112" s="15" t="s">
        <v>31</v>
      </c>
      <c r="B112" s="15"/>
      <c r="C112" s="98">
        <v>3</v>
      </c>
      <c r="D112" s="99">
        <v>2</v>
      </c>
      <c r="E112" s="99">
        <v>1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1</v>
      </c>
      <c r="M112" s="99">
        <v>0</v>
      </c>
      <c r="N112" s="99">
        <v>0</v>
      </c>
      <c r="O112" s="99">
        <v>0</v>
      </c>
      <c r="P112" s="99">
        <v>0</v>
      </c>
      <c r="Q112" s="99">
        <v>1</v>
      </c>
      <c r="R112" s="14">
        <v>1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</row>
    <row r="113" spans="1:16" s="14" customFormat="1" ht="15" customHeight="1">
      <c r="A113" s="16" t="s">
        <v>30</v>
      </c>
      <c r="B113" s="15"/>
      <c r="C113" s="98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1:23" s="14" customFormat="1" ht="15" customHeight="1">
      <c r="A114" s="15" t="s">
        <v>31</v>
      </c>
      <c r="B114" s="15"/>
      <c r="C114" s="98">
        <v>8</v>
      </c>
      <c r="D114" s="99">
        <v>5</v>
      </c>
      <c r="E114" s="99">
        <v>3</v>
      </c>
      <c r="F114" s="99">
        <v>0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3</v>
      </c>
      <c r="M114" s="99">
        <v>2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14">
        <v>2</v>
      </c>
      <c r="W114" s="14">
        <v>1</v>
      </c>
    </row>
    <row r="115" spans="1:23" s="54" customFormat="1" ht="15" customHeight="1">
      <c r="A115" s="17" t="s">
        <v>10</v>
      </c>
      <c r="B115" s="17"/>
      <c r="C115" s="100">
        <v>3</v>
      </c>
      <c r="D115" s="101">
        <v>2</v>
      </c>
      <c r="E115" s="101">
        <v>1</v>
      </c>
      <c r="F115" s="101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  <c r="L115" s="101">
        <v>2</v>
      </c>
      <c r="M115" s="101">
        <v>0</v>
      </c>
      <c r="N115" s="101">
        <v>0</v>
      </c>
      <c r="O115" s="101">
        <v>0</v>
      </c>
      <c r="P115" s="101">
        <v>0</v>
      </c>
      <c r="Q115" s="101">
        <v>0</v>
      </c>
      <c r="R115" s="101">
        <v>0</v>
      </c>
      <c r="S115" s="101">
        <v>0</v>
      </c>
      <c r="T115" s="101">
        <v>0</v>
      </c>
      <c r="U115" s="54">
        <v>1</v>
      </c>
      <c r="V115" s="101">
        <v>0</v>
      </c>
      <c r="W115" s="101">
        <v>0</v>
      </c>
    </row>
    <row r="116" spans="1:7" ht="13.5">
      <c r="A116" s="15"/>
      <c r="B116" s="15"/>
      <c r="C116" s="14"/>
      <c r="D116" s="14"/>
      <c r="E116" s="14"/>
      <c r="F116" s="14"/>
      <c r="G116" s="14"/>
    </row>
    <row r="117" spans="1:7" ht="13.5">
      <c r="A117" s="15"/>
      <c r="B117" s="15"/>
      <c r="C117" s="14"/>
      <c r="D117" s="14"/>
      <c r="E117" s="14"/>
      <c r="F117" s="14"/>
      <c r="G117" s="14"/>
    </row>
  </sheetData>
  <sheetProtection sheet="1" objects="1" scenarios="1"/>
  <mergeCells count="28">
    <mergeCell ref="R62:S62"/>
    <mergeCell ref="T62:U62"/>
    <mergeCell ref="V62:W62"/>
    <mergeCell ref="V4:W4"/>
    <mergeCell ref="R4:S4"/>
    <mergeCell ref="T4:U4"/>
    <mergeCell ref="C3:E4"/>
    <mergeCell ref="C61:E62"/>
    <mergeCell ref="F61:I61"/>
    <mergeCell ref="F62:G62"/>
    <mergeCell ref="H62:I62"/>
    <mergeCell ref="A3:B5"/>
    <mergeCell ref="N3:U3"/>
    <mergeCell ref="N61:U61"/>
    <mergeCell ref="F4:G4"/>
    <mergeCell ref="H4:I4"/>
    <mergeCell ref="F3:I3"/>
    <mergeCell ref="J4:K4"/>
    <mergeCell ref="L4:M4"/>
    <mergeCell ref="A61:B63"/>
    <mergeCell ref="J62:K62"/>
    <mergeCell ref="N62:N63"/>
    <mergeCell ref="O62:O63"/>
    <mergeCell ref="G2:K2"/>
    <mergeCell ref="G60:K60"/>
    <mergeCell ref="O4:O5"/>
    <mergeCell ref="N4:N5"/>
    <mergeCell ref="L62:M6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77" r:id="rId1"/>
  <headerFooter alignWithMargins="0">
    <oddFooter>&amp;C- &amp;P+37 -</oddFooter>
  </headerFooter>
  <rowBreaks count="1" manualBreakCount="1">
    <brk id="58" max="23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2006-12-26T06:38:40Z</cp:lastPrinted>
  <dcterms:created xsi:type="dcterms:W3CDTF">1999-09-24T07:13:28Z</dcterms:created>
  <dcterms:modified xsi:type="dcterms:W3CDTF">2007-02-14T06:35:02Z</dcterms:modified>
  <cp:category/>
  <cp:version/>
  <cp:contentType/>
  <cp:contentStatus/>
</cp:coreProperties>
</file>