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90" windowWidth="9645" windowHeight="8760" activeTab="0"/>
  </bookViews>
  <sheets>
    <sheet name="第５表" sheetId="1" r:id="rId1"/>
  </sheets>
  <definedNames>
    <definedName name="_xlnm.Print_Area" localSheetId="0">'第５表'!$A$1:$Z$113</definedName>
  </definedNames>
  <calcPr fullCalcOnLoad="1"/>
</workbook>
</file>

<file path=xl/sharedStrings.xml><?xml version="1.0" encoding="utf-8"?>
<sst xmlns="http://schemas.openxmlformats.org/spreadsheetml/2006/main" count="167" uniqueCount="120">
  <si>
    <t xml:space="preserve"> 学　　年　　別　　児　　童　　数</t>
  </si>
  <si>
    <t>区  分</t>
  </si>
  <si>
    <t>総　　　　数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</si>
  <si>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</si>
  <si>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</si>
  <si>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</si>
  <si>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</si>
  <si>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</si>
  <si>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</si>
  <si>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計</t>
  </si>
  <si>
    <t>男</t>
  </si>
  <si>
    <t>女</t>
  </si>
  <si>
    <t>　うち国立</t>
  </si>
  <si>
    <t>　さいたま市</t>
  </si>
  <si>
    <t>狭　山　市</t>
  </si>
  <si>
    <t>　　　公立</t>
  </si>
  <si>
    <t>　　　私立</t>
  </si>
  <si>
    <t xml:space="preserve"> 小学校</t>
  </si>
  <si>
    <t xml:space="preserve">小学校 </t>
  </si>
  <si>
    <t xml:space="preserve"> 小学校</t>
  </si>
  <si>
    <t xml:space="preserve">小学校 </t>
  </si>
  <si>
    <t xml:space="preserve"> 学　　年　　別　　児　　童　　数    (　つ　づ　き　）</t>
  </si>
  <si>
    <t>女</t>
  </si>
  <si>
    <t>(国立)</t>
  </si>
  <si>
    <t>(私立)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</si>
  <si>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</si>
  <si>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</si>
  <si>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</si>
  <si>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</si>
  <si>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</si>
  <si>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</si>
  <si>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</si>
  <si>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</si>
  <si>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</si>
  <si>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</si>
  <si>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</si>
  <si>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</si>
  <si>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</si>
  <si>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</si>
  <si>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</si>
  <si>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</si>
  <si>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</si>
  <si>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</si>
  <si>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</si>
  <si>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</si>
  <si>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</si>
  <si>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</si>
  <si>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</si>
  <si>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</si>
  <si>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</si>
  <si>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</si>
  <si>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</si>
  <si>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</si>
  <si>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</si>
  <si>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</si>
  <si>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</si>
  <si>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</si>
  <si>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</si>
  <si>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</si>
  <si>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</si>
  <si>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</si>
  <si>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</si>
  <si>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</si>
  <si>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</si>
  <si>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</si>
  <si>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</si>
  <si>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</si>
  <si>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</si>
  <si>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</si>
  <si>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</si>
  <si>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</si>
  <si>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</si>
  <si>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</si>
  <si>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</si>
  <si>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</si>
  <si>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</si>
  <si>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</si>
  <si>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</si>
  <si>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</si>
  <si>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</si>
  <si>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</si>
  <si>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</si>
  <si>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</si>
  <si>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</si>
  <si>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</si>
  <si>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</si>
  <si>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</si>
  <si>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</si>
  <si>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</si>
  <si>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</si>
  <si>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</si>
  <si>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</si>
  <si>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</si>
  <si>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</si>
  <si>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</si>
  <si>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</si>
  <si>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</si>
  <si>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</si>
  <si>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</si>
  <si>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</si>
  <si>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</si>
  <si>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</si>
  <si>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</si>
  <si>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</si>
  <si>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</si>
  <si>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</si>
  <si>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</si>
  <si>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</si>
  <si>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</si>
  <si>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</si>
  <si>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</si>
  <si>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</si>
  <si>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</si>
  <si>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</si>
  <si>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</si>
  <si>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川　越　市</t>
  </si>
  <si>
    <t>第１６表　　 市 　　町　 　村 　　別</t>
  </si>
  <si>
    <t>第１６表　　 市 　　町　 　村 　　別</t>
  </si>
  <si>
    <r>
      <t>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</t>
    </r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</si>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</sst>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centerContinuous" vertical="center"/>
    </xf>
    <xf numFmtId="178" fontId="0" fillId="0" borderId="11" xfId="0" applyNumberFormat="1" applyFont="1" applyBorder="1" applyAlignment="1">
      <alignment horizontal="centerContinuous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2" xfId="0" applyNumberFormat="1" applyFont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distributed"/>
    </xf>
    <xf numFmtId="178" fontId="0" fillId="0" borderId="12" xfId="0" applyNumberFormat="1" applyFont="1" applyBorder="1" applyAlignment="1">
      <alignment horizontal="distributed" vertical="top"/>
    </xf>
    <xf numFmtId="178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3" xfId="0" applyNumberFormat="1" applyFont="1" applyFill="1" applyBorder="1" applyAlignment="1">
      <alignment/>
    </xf>
    <xf numFmtId="178" fontId="0" fillId="0" borderId="14" xfId="0" applyNumberFormat="1" applyFont="1" applyBorder="1" applyAlignment="1">
      <alignment horizontal="centerContinuous" vertical="center"/>
    </xf>
    <xf numFmtId="178" fontId="0" fillId="0" borderId="15" xfId="0" applyNumberFormat="1" applyFont="1" applyBorder="1" applyAlignment="1">
      <alignment horizontal="centerContinuous" vertical="center"/>
    </xf>
    <xf numFmtId="178" fontId="0" fillId="0" borderId="16" xfId="0" applyNumberFormat="1" applyFont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Border="1" applyAlignment="1">
      <alignment horizontal="distributed" vertical="top"/>
    </xf>
    <xf numFmtId="178" fontId="0" fillId="0" borderId="11" xfId="0" applyNumberFormat="1" applyFont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5" fillId="0" borderId="17" xfId="0" applyNumberFormat="1" applyFont="1" applyBorder="1" applyAlignment="1" applyProtection="1">
      <alignment horizontal="distributed"/>
      <protection locked="0"/>
    </xf>
    <xf numFmtId="178" fontId="5" fillId="0" borderId="18" xfId="0" applyNumberFormat="1" applyFont="1" applyFill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12" xfId="0" applyNumberFormat="1" applyFont="1" applyBorder="1" applyAlignment="1" applyProtection="1">
      <alignment horizontal="distributed"/>
      <protection locked="0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0" applyNumberFormat="1" applyFont="1" applyAlignment="1">
      <alignment horizontal="distributed"/>
    </xf>
    <xf numFmtId="178" fontId="1" fillId="0" borderId="18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/>
    </xf>
    <xf numFmtId="178" fontId="0" fillId="0" borderId="19" xfId="0" applyNumberFormat="1" applyFont="1" applyFill="1" applyBorder="1" applyAlignment="1" applyProtection="1">
      <alignment horizontal="right"/>
      <protection locked="0"/>
    </xf>
    <xf numFmtId="178" fontId="0" fillId="0" borderId="20" xfId="0" applyNumberFormat="1" applyFont="1" applyBorder="1" applyAlignment="1" applyProtection="1">
      <alignment horizontal="distributed"/>
      <protection locked="0"/>
    </xf>
    <xf numFmtId="178" fontId="0" fillId="0" borderId="19" xfId="0" applyNumberFormat="1" applyFont="1" applyFill="1" applyBorder="1" applyAlignment="1">
      <alignment/>
    </xf>
    <xf numFmtId="178" fontId="0" fillId="0" borderId="19" xfId="0" applyNumberFormat="1" applyFont="1" applyBorder="1" applyAlignment="1">
      <alignment/>
    </xf>
    <xf numFmtId="178" fontId="1" fillId="0" borderId="12" xfId="0" applyNumberFormat="1" applyFont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2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SheetLayoutView="100" zoomScalePageLayoutView="0" workbookViewId="0" topLeftCell="A1">
      <pane xSplit="2" ySplit="5" topLeftCell="K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06" sqref="AC106"/>
    </sheetView>
  </sheetViews>
  <sheetFormatPr defaultColWidth="8.796875" defaultRowHeight="14.25"/>
  <cols>
    <col min="1" max="1" width="11.8984375" style="50" customWidth="1"/>
    <col min="2" max="2" width="1.59765625" style="50" customWidth="1"/>
    <col min="3" max="3" width="10" style="10" customWidth="1"/>
    <col min="4" max="4" width="0.8984375" style="10" customWidth="1"/>
    <col min="5" max="5" width="10" style="10" customWidth="1"/>
    <col min="6" max="6" width="0.8984375" style="10" customWidth="1"/>
    <col min="7" max="7" width="10" style="10" customWidth="1"/>
    <col min="8" max="8" width="0.8984375" style="10" customWidth="1"/>
    <col min="9" max="26" width="8.09765625" style="10" customWidth="1"/>
    <col min="27" max="28" width="1.69921875" style="10" customWidth="1"/>
    <col min="29" max="16384" width="9" style="10" customWidth="1"/>
  </cols>
  <sheetData>
    <row r="1" spans="1:26" ht="18.75" customHeight="1">
      <c r="A1" s="7" t="s">
        <v>17</v>
      </c>
      <c r="B1" s="9"/>
      <c r="Z1" s="8" t="s">
        <v>18</v>
      </c>
    </row>
    <row r="2" spans="1:26" s="6" customFormat="1" ht="33.75" customHeight="1">
      <c r="A2" s="11"/>
      <c r="B2" s="11"/>
      <c r="C2" s="12"/>
      <c r="D2" s="12"/>
      <c r="E2" s="12"/>
      <c r="F2" s="12"/>
      <c r="G2" s="12"/>
      <c r="H2" s="12"/>
      <c r="I2" s="12"/>
      <c r="J2" s="80" t="s">
        <v>116</v>
      </c>
      <c r="K2" s="81"/>
      <c r="L2" s="81"/>
      <c r="M2" s="81"/>
      <c r="N2" s="81"/>
      <c r="O2" s="4" t="s">
        <v>0</v>
      </c>
      <c r="P2" s="12"/>
      <c r="Q2" s="12"/>
      <c r="R2" s="12"/>
      <c r="S2" s="12"/>
      <c r="T2" s="12"/>
      <c r="U2" s="12"/>
      <c r="V2" s="12"/>
      <c r="W2" s="12"/>
      <c r="X2" s="5"/>
      <c r="Y2" s="3"/>
      <c r="Z2" s="3"/>
    </row>
    <row r="3" spans="1:26" s="1" customFormat="1" ht="15.75" customHeight="1">
      <c r="A3" s="76" t="s">
        <v>1</v>
      </c>
      <c r="B3" s="77"/>
      <c r="C3" s="13" t="s">
        <v>2</v>
      </c>
      <c r="D3" s="13"/>
      <c r="E3" s="13"/>
      <c r="F3" s="13"/>
      <c r="G3" s="13"/>
      <c r="H3" s="14"/>
      <c r="I3" s="13" t="s">
        <v>3</v>
      </c>
      <c r="J3" s="13"/>
      <c r="K3" s="14"/>
      <c r="L3" s="13" t="s">
        <v>4</v>
      </c>
      <c r="M3" s="13"/>
      <c r="N3" s="39"/>
      <c r="O3" s="13" t="s">
        <v>5</v>
      </c>
      <c r="P3" s="13"/>
      <c r="Q3" s="14"/>
      <c r="R3" s="13" t="s">
        <v>6</v>
      </c>
      <c r="S3" s="13"/>
      <c r="T3" s="14"/>
      <c r="U3" s="13" t="s">
        <v>7</v>
      </c>
      <c r="V3" s="13"/>
      <c r="W3" s="14"/>
      <c r="X3" s="13" t="s">
        <v>8</v>
      </c>
      <c r="Y3" s="13"/>
      <c r="Z3" s="13"/>
    </row>
    <row r="4" spans="1:26" s="2" customFormat="1" ht="15.75" customHeight="1">
      <c r="A4" s="78"/>
      <c r="B4" s="79"/>
      <c r="C4" s="13" t="s">
        <v>9</v>
      </c>
      <c r="D4" s="14"/>
      <c r="E4" s="13" t="s">
        <v>10</v>
      </c>
      <c r="F4" s="14"/>
      <c r="G4" s="13" t="s">
        <v>11</v>
      </c>
      <c r="H4" s="14"/>
      <c r="I4" s="16" t="s">
        <v>9</v>
      </c>
      <c r="J4" s="16" t="s">
        <v>10</v>
      </c>
      <c r="K4" s="16" t="s">
        <v>11</v>
      </c>
      <c r="L4" s="16" t="s">
        <v>9</v>
      </c>
      <c r="M4" s="16" t="s">
        <v>10</v>
      </c>
      <c r="N4" s="16" t="s">
        <v>11</v>
      </c>
      <c r="O4" s="16" t="s">
        <v>9</v>
      </c>
      <c r="P4" s="16" t="s">
        <v>10</v>
      </c>
      <c r="Q4" s="16" t="s">
        <v>11</v>
      </c>
      <c r="R4" s="16" t="s">
        <v>9</v>
      </c>
      <c r="S4" s="16" t="s">
        <v>10</v>
      </c>
      <c r="T4" s="16" t="s">
        <v>11</v>
      </c>
      <c r="U4" s="16" t="s">
        <v>9</v>
      </c>
      <c r="V4" s="16" t="s">
        <v>10</v>
      </c>
      <c r="W4" s="16" t="s">
        <v>11</v>
      </c>
      <c r="X4" s="16" t="s">
        <v>9</v>
      </c>
      <c r="Y4" s="16" t="s">
        <v>10</v>
      </c>
      <c r="Z4" s="15" t="s">
        <v>11</v>
      </c>
    </row>
    <row r="5" spans="1:26" s="2" customFormat="1" ht="24" customHeight="1">
      <c r="A5" s="75" t="s">
        <v>118</v>
      </c>
      <c r="B5" s="17"/>
      <c r="C5" s="18">
        <v>400306</v>
      </c>
      <c r="D5" s="18">
        <v>0</v>
      </c>
      <c r="E5" s="18">
        <v>204790</v>
      </c>
      <c r="F5" s="18"/>
      <c r="G5" s="18">
        <v>195516</v>
      </c>
      <c r="H5" s="18"/>
      <c r="I5" s="18">
        <v>65906</v>
      </c>
      <c r="J5" s="18">
        <v>33835</v>
      </c>
      <c r="K5" s="18">
        <v>32071</v>
      </c>
      <c r="L5" s="18">
        <v>65842</v>
      </c>
      <c r="M5" s="18">
        <v>33901</v>
      </c>
      <c r="N5" s="18">
        <v>31941</v>
      </c>
      <c r="O5" s="18">
        <v>66325</v>
      </c>
      <c r="P5" s="18">
        <v>33969</v>
      </c>
      <c r="Q5" s="18">
        <v>32356</v>
      </c>
      <c r="R5" s="18">
        <v>66917</v>
      </c>
      <c r="S5" s="18">
        <v>34135</v>
      </c>
      <c r="T5" s="18">
        <v>32782</v>
      </c>
      <c r="U5" s="18">
        <v>67377</v>
      </c>
      <c r="V5" s="18">
        <v>34253</v>
      </c>
      <c r="W5" s="18">
        <v>33124</v>
      </c>
      <c r="X5" s="18">
        <v>67939</v>
      </c>
      <c r="Y5" s="18">
        <v>34697</v>
      </c>
      <c r="Z5" s="18">
        <v>33242</v>
      </c>
    </row>
    <row r="6" spans="1:26" s="22" customFormat="1" ht="24" customHeight="1">
      <c r="A6" s="19" t="s">
        <v>119</v>
      </c>
      <c r="B6" s="20"/>
      <c r="C6" s="21">
        <f>SUM(C10,C21:C55,C63:C105)</f>
        <v>398034</v>
      </c>
      <c r="D6" s="21">
        <f>SUM(D10,D21:D55,D63:D105)</f>
        <v>0</v>
      </c>
      <c r="E6" s="21">
        <f>SUM(E10,E21:E55,E63:E105)</f>
        <v>203944</v>
      </c>
      <c r="F6" s="21"/>
      <c r="G6" s="21">
        <f>SUM(G10,G21:G55,G63:G105)</f>
        <v>194090</v>
      </c>
      <c r="H6" s="21"/>
      <c r="I6" s="21">
        <f aca="true" t="shared" si="0" ref="I6:Z6">SUM(I10,I21:I55,I63:I105)</f>
        <v>64741</v>
      </c>
      <c r="J6" s="21">
        <f t="shared" si="0"/>
        <v>33234</v>
      </c>
      <c r="K6" s="21">
        <f t="shared" si="0"/>
        <v>31507</v>
      </c>
      <c r="L6" s="21">
        <f t="shared" si="0"/>
        <v>66039</v>
      </c>
      <c r="M6" s="21">
        <f t="shared" si="0"/>
        <v>33931</v>
      </c>
      <c r="N6" s="21">
        <f t="shared" si="0"/>
        <v>32108</v>
      </c>
      <c r="O6" s="21">
        <f t="shared" si="0"/>
        <v>66074</v>
      </c>
      <c r="P6" s="21">
        <f t="shared" si="0"/>
        <v>34033</v>
      </c>
      <c r="Q6" s="21">
        <f t="shared" si="0"/>
        <v>32041</v>
      </c>
      <c r="R6" s="21">
        <f t="shared" si="0"/>
        <v>66480</v>
      </c>
      <c r="S6" s="21">
        <f t="shared" si="0"/>
        <v>34073</v>
      </c>
      <c r="T6" s="21">
        <f t="shared" si="0"/>
        <v>32407</v>
      </c>
      <c r="U6" s="21">
        <f t="shared" si="0"/>
        <v>67107</v>
      </c>
      <c r="V6" s="21">
        <f t="shared" si="0"/>
        <v>34262</v>
      </c>
      <c r="W6" s="21">
        <f t="shared" si="0"/>
        <v>32845</v>
      </c>
      <c r="X6" s="21">
        <f t="shared" si="0"/>
        <v>67593</v>
      </c>
      <c r="Y6" s="21">
        <f t="shared" si="0"/>
        <v>34411</v>
      </c>
      <c r="Z6" s="21">
        <f t="shared" si="0"/>
        <v>33182</v>
      </c>
    </row>
    <row r="7" spans="1:26" s="61" customFormat="1" ht="12.75" customHeight="1">
      <c r="A7" s="52" t="s">
        <v>12</v>
      </c>
      <c r="B7" s="59"/>
      <c r="C7" s="60">
        <f>E7+G7</f>
        <v>719</v>
      </c>
      <c r="D7" s="60"/>
      <c r="E7" s="60">
        <f>J7+M7+P7+S7+V7+Y7</f>
        <v>360</v>
      </c>
      <c r="F7" s="60"/>
      <c r="G7" s="60">
        <f>K7+N7+Q7+T7+W7+Z7</f>
        <v>359</v>
      </c>
      <c r="H7" s="60"/>
      <c r="I7" s="60">
        <f>J7+K7</f>
        <v>120</v>
      </c>
      <c r="J7" s="60">
        <v>60</v>
      </c>
      <c r="K7" s="60">
        <v>60</v>
      </c>
      <c r="L7" s="60">
        <f>M7+N7</f>
        <v>119</v>
      </c>
      <c r="M7" s="60">
        <v>60</v>
      </c>
      <c r="N7" s="60">
        <v>59</v>
      </c>
      <c r="O7" s="60">
        <f>P7+Q7</f>
        <v>120</v>
      </c>
      <c r="P7" s="60">
        <v>60</v>
      </c>
      <c r="Q7" s="60">
        <v>60</v>
      </c>
      <c r="R7" s="60">
        <f>S7+T7</f>
        <v>120</v>
      </c>
      <c r="S7" s="60">
        <v>60</v>
      </c>
      <c r="T7" s="60">
        <v>60</v>
      </c>
      <c r="U7" s="60">
        <f>V7+W7</f>
        <v>120</v>
      </c>
      <c r="V7" s="60">
        <v>60</v>
      </c>
      <c r="W7" s="60">
        <v>60</v>
      </c>
      <c r="X7" s="60">
        <f>Y7+Z7</f>
        <v>120</v>
      </c>
      <c r="Y7" s="60">
        <v>60</v>
      </c>
      <c r="Z7" s="60">
        <v>60</v>
      </c>
    </row>
    <row r="8" spans="1:26" s="61" customFormat="1" ht="12.75" customHeight="1">
      <c r="A8" s="52" t="s">
        <v>15</v>
      </c>
      <c r="B8" s="59"/>
      <c r="C8" s="60">
        <f>E8+G8</f>
        <v>395189</v>
      </c>
      <c r="D8" s="60"/>
      <c r="E8" s="60">
        <f>J8+M8+P8+S8+V8+Y8</f>
        <v>202532</v>
      </c>
      <c r="F8" s="60"/>
      <c r="G8" s="60">
        <f>K8+N8+Q8+T8+W8+Z8</f>
        <v>192657</v>
      </c>
      <c r="H8" s="60"/>
      <c r="I8" s="60">
        <f>J8+K8</f>
        <v>64222</v>
      </c>
      <c r="J8" s="60">
        <f>J6-J7-J9</f>
        <v>32986</v>
      </c>
      <c r="K8" s="60">
        <f>K6-K7-K9</f>
        <v>31236</v>
      </c>
      <c r="L8" s="60">
        <f>M8+N8</f>
        <v>65505</v>
      </c>
      <c r="M8" s="60">
        <f>M6-M7-M9</f>
        <v>33668</v>
      </c>
      <c r="N8" s="60">
        <f>N6-N7-N9</f>
        <v>31837</v>
      </c>
      <c r="O8" s="60">
        <f>P8+Q8</f>
        <v>65548</v>
      </c>
      <c r="P8" s="60">
        <f>P6-P7-P9</f>
        <v>33770</v>
      </c>
      <c r="Q8" s="60">
        <f>Q6-Q7-Q9</f>
        <v>31778</v>
      </c>
      <c r="R8" s="60">
        <f>S8+T8</f>
        <v>66039</v>
      </c>
      <c r="S8" s="60">
        <f>S6-S7-S9</f>
        <v>33842</v>
      </c>
      <c r="T8" s="60">
        <f>T6-T7-T9</f>
        <v>32197</v>
      </c>
      <c r="U8" s="60">
        <f>V8+W8</f>
        <v>66696</v>
      </c>
      <c r="V8" s="60">
        <f>V6-V7-V9</f>
        <v>34063</v>
      </c>
      <c r="W8" s="60">
        <f>W6-W7-W9</f>
        <v>32633</v>
      </c>
      <c r="X8" s="60">
        <f>Y8+Z8</f>
        <v>67179</v>
      </c>
      <c r="Y8" s="60">
        <f>Y6-Y7-Y9</f>
        <v>34203</v>
      </c>
      <c r="Z8" s="60">
        <f>Z6-Z7-Z9</f>
        <v>32976</v>
      </c>
    </row>
    <row r="9" spans="1:26" s="61" customFormat="1" ht="12.75" customHeight="1">
      <c r="A9" s="52" t="s">
        <v>16</v>
      </c>
      <c r="B9" s="59"/>
      <c r="C9" s="60">
        <f>SUM(C111:C113)</f>
        <v>2126</v>
      </c>
      <c r="D9" s="60"/>
      <c r="E9" s="60">
        <f>SUM(E111:E113)</f>
        <v>1052</v>
      </c>
      <c r="F9" s="60">
        <f aca="true" t="shared" si="1" ref="F9:Z9">SUM(F111:F113)</f>
        <v>0</v>
      </c>
      <c r="G9" s="60">
        <f t="shared" si="1"/>
        <v>1074</v>
      </c>
      <c r="H9" s="60"/>
      <c r="I9" s="60">
        <f t="shared" si="1"/>
        <v>399</v>
      </c>
      <c r="J9" s="60">
        <f>SUM(J111:J113)</f>
        <v>188</v>
      </c>
      <c r="K9" s="60">
        <f t="shared" si="1"/>
        <v>211</v>
      </c>
      <c r="L9" s="60">
        <f t="shared" si="1"/>
        <v>415</v>
      </c>
      <c r="M9" s="60">
        <f t="shared" si="1"/>
        <v>203</v>
      </c>
      <c r="N9" s="60">
        <f t="shared" si="1"/>
        <v>212</v>
      </c>
      <c r="O9" s="60">
        <f t="shared" si="1"/>
        <v>406</v>
      </c>
      <c r="P9" s="60">
        <f t="shared" si="1"/>
        <v>203</v>
      </c>
      <c r="Q9" s="60">
        <f t="shared" si="1"/>
        <v>203</v>
      </c>
      <c r="R9" s="60">
        <f t="shared" si="1"/>
        <v>321</v>
      </c>
      <c r="S9" s="60">
        <f t="shared" si="1"/>
        <v>171</v>
      </c>
      <c r="T9" s="60">
        <f t="shared" si="1"/>
        <v>150</v>
      </c>
      <c r="U9" s="60">
        <f t="shared" si="1"/>
        <v>291</v>
      </c>
      <c r="V9" s="60">
        <f t="shared" si="1"/>
        <v>139</v>
      </c>
      <c r="W9" s="60">
        <f t="shared" si="1"/>
        <v>152</v>
      </c>
      <c r="X9" s="60">
        <f t="shared" si="1"/>
        <v>294</v>
      </c>
      <c r="Y9" s="60">
        <f t="shared" si="1"/>
        <v>148</v>
      </c>
      <c r="Z9" s="60">
        <f t="shared" si="1"/>
        <v>146</v>
      </c>
    </row>
    <row r="10" spans="1:26" s="25" customFormat="1" ht="24" customHeight="1">
      <c r="A10" s="68" t="s">
        <v>26</v>
      </c>
      <c r="B10" s="23"/>
      <c r="C10" s="24">
        <f>E10+G10</f>
        <v>70502</v>
      </c>
      <c r="D10" s="24"/>
      <c r="E10" s="24">
        <f aca="true" t="shared" si="2" ref="E10:E49">J10+M10+P10+S10+V10+Y10</f>
        <v>36033</v>
      </c>
      <c r="F10" s="24"/>
      <c r="G10" s="24">
        <f>K10+N10+Q10+T10+W10+Z10</f>
        <v>34469</v>
      </c>
      <c r="H10" s="24"/>
      <c r="I10" s="24">
        <f>J10+K10</f>
        <v>11441</v>
      </c>
      <c r="J10" s="24">
        <f>SUM(J11:J20)</f>
        <v>5815</v>
      </c>
      <c r="K10" s="24">
        <f>SUM(K11:K20)</f>
        <v>5626</v>
      </c>
      <c r="L10" s="24">
        <f aca="true" t="shared" si="3" ref="L10:L50">M10+N10</f>
        <v>11573</v>
      </c>
      <c r="M10" s="24">
        <f>SUM(M11:M20)</f>
        <v>5920</v>
      </c>
      <c r="N10" s="24">
        <f>SUM(N11:N20)</f>
        <v>5653</v>
      </c>
      <c r="O10" s="24">
        <f>P10+Q10</f>
        <v>11756</v>
      </c>
      <c r="P10" s="24">
        <f>SUM(P11:P20)</f>
        <v>6077</v>
      </c>
      <c r="Q10" s="24">
        <f>SUM(Q11:Q20)</f>
        <v>5679</v>
      </c>
      <c r="R10" s="24">
        <f>S10+T10</f>
        <v>11816</v>
      </c>
      <c r="S10" s="24">
        <f>SUM(S11:S20)</f>
        <v>5997</v>
      </c>
      <c r="T10" s="24">
        <f>SUM(T11:T20)</f>
        <v>5819</v>
      </c>
      <c r="U10" s="24">
        <f>V10+W10</f>
        <v>11957</v>
      </c>
      <c r="V10" s="24">
        <f>SUM(V11:V20)</f>
        <v>6056</v>
      </c>
      <c r="W10" s="24">
        <f>SUM(W11:W20)</f>
        <v>5901</v>
      </c>
      <c r="X10" s="24">
        <f>Y10+Z10</f>
        <v>11959</v>
      </c>
      <c r="Y10" s="24">
        <f>SUM(Y11:Y20)</f>
        <v>6168</v>
      </c>
      <c r="Z10" s="24">
        <f>SUM(Z11:Z20)</f>
        <v>5791</v>
      </c>
    </row>
    <row r="11" spans="1:26" s="25" customFormat="1" ht="18.75" customHeight="1">
      <c r="A11" s="74" t="s">
        <v>27</v>
      </c>
      <c r="B11" s="23"/>
      <c r="C11" s="24">
        <f>E11+G11</f>
        <v>4974</v>
      </c>
      <c r="D11" s="24"/>
      <c r="E11" s="24">
        <f t="shared" si="2"/>
        <v>2488</v>
      </c>
      <c r="F11" s="24"/>
      <c r="G11" s="24">
        <f>K11+N11+Q11+T11+W11+Z11</f>
        <v>2486</v>
      </c>
      <c r="H11" s="24"/>
      <c r="I11" s="24">
        <f>J11+K11</f>
        <v>829</v>
      </c>
      <c r="J11" s="24">
        <v>385</v>
      </c>
      <c r="K11" s="24">
        <v>444</v>
      </c>
      <c r="L11" s="24">
        <f t="shared" si="3"/>
        <v>832</v>
      </c>
      <c r="M11" s="24">
        <v>403</v>
      </c>
      <c r="N11" s="24">
        <v>429</v>
      </c>
      <c r="O11" s="24">
        <f>P11+Q11</f>
        <v>831</v>
      </c>
      <c r="P11" s="24">
        <v>439</v>
      </c>
      <c r="Q11" s="24">
        <v>392</v>
      </c>
      <c r="R11" s="24">
        <f>S11+T11</f>
        <v>835</v>
      </c>
      <c r="S11" s="24">
        <v>422</v>
      </c>
      <c r="T11" s="24">
        <v>413</v>
      </c>
      <c r="U11" s="24">
        <f>V11+W11</f>
        <v>804</v>
      </c>
      <c r="V11" s="24">
        <v>411</v>
      </c>
      <c r="W11" s="24">
        <v>393</v>
      </c>
      <c r="X11" s="24">
        <f>Y11+Z11</f>
        <v>843</v>
      </c>
      <c r="Y11" s="24">
        <v>428</v>
      </c>
      <c r="Z11" s="24">
        <v>415</v>
      </c>
    </row>
    <row r="12" spans="1:26" s="25" customFormat="1" ht="12.75" customHeight="1">
      <c r="A12" s="74" t="s">
        <v>28</v>
      </c>
      <c r="B12" s="23"/>
      <c r="C12" s="24">
        <f>E12+G12</f>
        <v>8298</v>
      </c>
      <c r="D12" s="24"/>
      <c r="E12" s="24">
        <f t="shared" si="2"/>
        <v>4188</v>
      </c>
      <c r="F12" s="24"/>
      <c r="G12" s="24">
        <f>K12+N12+Q12+T12+W12+Z12</f>
        <v>4110</v>
      </c>
      <c r="H12" s="24"/>
      <c r="I12" s="24">
        <f>J12+K12</f>
        <v>1311</v>
      </c>
      <c r="J12" s="24">
        <v>639</v>
      </c>
      <c r="K12" s="24">
        <v>672</v>
      </c>
      <c r="L12" s="24">
        <f t="shared" si="3"/>
        <v>1393</v>
      </c>
      <c r="M12" s="24">
        <v>705</v>
      </c>
      <c r="N12" s="24">
        <v>688</v>
      </c>
      <c r="O12" s="24">
        <f>P12+Q12</f>
        <v>1401</v>
      </c>
      <c r="P12" s="24">
        <v>725</v>
      </c>
      <c r="Q12" s="24">
        <v>676</v>
      </c>
      <c r="R12" s="24">
        <f>S12+T12</f>
        <v>1384</v>
      </c>
      <c r="S12" s="24">
        <v>694</v>
      </c>
      <c r="T12" s="24">
        <v>690</v>
      </c>
      <c r="U12" s="24">
        <f>V12+W12</f>
        <v>1392</v>
      </c>
      <c r="V12" s="24">
        <v>694</v>
      </c>
      <c r="W12" s="24">
        <v>698</v>
      </c>
      <c r="X12" s="24">
        <f>Y12+Z12</f>
        <v>1417</v>
      </c>
      <c r="Y12" s="24">
        <v>731</v>
      </c>
      <c r="Z12" s="24">
        <v>686</v>
      </c>
    </row>
    <row r="13" spans="1:26" s="25" customFormat="1" ht="12.75" customHeight="1">
      <c r="A13" s="74" t="s">
        <v>29</v>
      </c>
      <c r="B13" s="23"/>
      <c r="C13" s="24">
        <f>E13+G13</f>
        <v>5818</v>
      </c>
      <c r="D13" s="24"/>
      <c r="E13" s="24">
        <f t="shared" si="2"/>
        <v>2989</v>
      </c>
      <c r="F13" s="24"/>
      <c r="G13" s="24">
        <f>K13+N13+Q13+T13+W13+Z13</f>
        <v>2829</v>
      </c>
      <c r="H13" s="24"/>
      <c r="I13" s="24">
        <f>J13+K13</f>
        <v>931</v>
      </c>
      <c r="J13" s="24">
        <v>486</v>
      </c>
      <c r="K13" s="24">
        <v>445</v>
      </c>
      <c r="L13" s="24">
        <f t="shared" si="3"/>
        <v>982</v>
      </c>
      <c r="M13" s="24">
        <v>507</v>
      </c>
      <c r="N13" s="24">
        <v>475</v>
      </c>
      <c r="O13" s="24">
        <f>P13+Q13</f>
        <v>944</v>
      </c>
      <c r="P13" s="24">
        <v>465</v>
      </c>
      <c r="Q13" s="24">
        <v>479</v>
      </c>
      <c r="R13" s="24">
        <f>S13+T13</f>
        <v>959</v>
      </c>
      <c r="S13" s="24">
        <v>505</v>
      </c>
      <c r="T13" s="24">
        <v>454</v>
      </c>
      <c r="U13" s="24">
        <f>V13+W13</f>
        <v>997</v>
      </c>
      <c r="V13" s="24">
        <v>524</v>
      </c>
      <c r="W13" s="24">
        <v>473</v>
      </c>
      <c r="X13" s="24">
        <f>Y13+Z13</f>
        <v>1005</v>
      </c>
      <c r="Y13" s="24">
        <v>502</v>
      </c>
      <c r="Z13" s="24">
        <v>503</v>
      </c>
    </row>
    <row r="14" spans="1:26" s="25" customFormat="1" ht="12.75" customHeight="1">
      <c r="A14" s="74" t="s">
        <v>30</v>
      </c>
      <c r="B14" s="23"/>
      <c r="C14" s="24">
        <f aca="true" t="shared" si="4" ref="C14:C49">E14+G14</f>
        <v>8295</v>
      </c>
      <c r="D14" s="24"/>
      <c r="E14" s="24">
        <f t="shared" si="2"/>
        <v>4302</v>
      </c>
      <c r="F14" s="24"/>
      <c r="G14" s="24">
        <f aca="true" t="shared" si="5" ref="G14:G50">K14+N14+Q14+T14+W14+Z14</f>
        <v>3993</v>
      </c>
      <c r="H14" s="24"/>
      <c r="I14" s="24">
        <f aca="true" t="shared" si="6" ref="I14:I33">J14+K14</f>
        <v>1429</v>
      </c>
      <c r="J14" s="24">
        <v>731</v>
      </c>
      <c r="K14" s="24">
        <v>698</v>
      </c>
      <c r="L14" s="24">
        <f t="shared" si="3"/>
        <v>1333</v>
      </c>
      <c r="M14" s="24">
        <v>714</v>
      </c>
      <c r="N14" s="24">
        <v>619</v>
      </c>
      <c r="O14" s="24">
        <f aca="true" t="shared" si="7" ref="O14:O50">P14+Q14</f>
        <v>1351</v>
      </c>
      <c r="P14" s="24">
        <v>721</v>
      </c>
      <c r="Q14" s="24">
        <v>630</v>
      </c>
      <c r="R14" s="24">
        <f aca="true" t="shared" si="8" ref="R14:R33">S14+T14</f>
        <v>1367</v>
      </c>
      <c r="S14" s="24">
        <v>689</v>
      </c>
      <c r="T14" s="24">
        <v>678</v>
      </c>
      <c r="U14" s="24">
        <f aca="true" t="shared" si="9" ref="U14:U32">V14+W14</f>
        <v>1400</v>
      </c>
      <c r="V14" s="24">
        <v>733</v>
      </c>
      <c r="W14" s="24">
        <v>667</v>
      </c>
      <c r="X14" s="24">
        <f aca="true" t="shared" si="10" ref="X14:X32">Y14+Z14</f>
        <v>1415</v>
      </c>
      <c r="Y14" s="24">
        <v>714</v>
      </c>
      <c r="Z14" s="24">
        <v>701</v>
      </c>
    </row>
    <row r="15" spans="1:26" s="25" customFormat="1" ht="12.75" customHeight="1">
      <c r="A15" s="74" t="s">
        <v>31</v>
      </c>
      <c r="B15" s="23"/>
      <c r="C15" s="24">
        <f t="shared" si="4"/>
        <v>5235</v>
      </c>
      <c r="D15" s="24"/>
      <c r="E15" s="24">
        <f t="shared" si="2"/>
        <v>2696</v>
      </c>
      <c r="F15" s="24"/>
      <c r="G15" s="24">
        <f t="shared" si="5"/>
        <v>2539</v>
      </c>
      <c r="H15" s="24"/>
      <c r="I15" s="24">
        <f t="shared" si="6"/>
        <v>903</v>
      </c>
      <c r="J15" s="24">
        <v>465</v>
      </c>
      <c r="K15" s="24">
        <v>438</v>
      </c>
      <c r="L15" s="24">
        <f t="shared" si="3"/>
        <v>851</v>
      </c>
      <c r="M15" s="24">
        <v>423</v>
      </c>
      <c r="N15" s="24">
        <v>428</v>
      </c>
      <c r="O15" s="24">
        <f t="shared" si="7"/>
        <v>874</v>
      </c>
      <c r="P15" s="24">
        <v>472</v>
      </c>
      <c r="Q15" s="24">
        <v>402</v>
      </c>
      <c r="R15" s="24">
        <f t="shared" si="8"/>
        <v>856</v>
      </c>
      <c r="S15" s="24">
        <v>434</v>
      </c>
      <c r="T15" s="24">
        <v>422</v>
      </c>
      <c r="U15" s="24">
        <f t="shared" si="9"/>
        <v>884</v>
      </c>
      <c r="V15" s="24">
        <v>418</v>
      </c>
      <c r="W15" s="24">
        <v>466</v>
      </c>
      <c r="X15" s="24">
        <f t="shared" si="10"/>
        <v>867</v>
      </c>
      <c r="Y15" s="24">
        <v>484</v>
      </c>
      <c r="Z15" s="24">
        <v>383</v>
      </c>
    </row>
    <row r="16" spans="1:26" s="25" customFormat="1" ht="18.75" customHeight="1">
      <c r="A16" s="74" t="s">
        <v>32</v>
      </c>
      <c r="B16" s="23"/>
      <c r="C16" s="24">
        <f t="shared" si="4"/>
        <v>5096</v>
      </c>
      <c r="D16" s="24"/>
      <c r="E16" s="24">
        <f t="shared" si="2"/>
        <v>2623</v>
      </c>
      <c r="F16" s="24"/>
      <c r="G16" s="24">
        <f t="shared" si="5"/>
        <v>2473</v>
      </c>
      <c r="H16" s="24"/>
      <c r="I16" s="24">
        <f t="shared" si="6"/>
        <v>817</v>
      </c>
      <c r="J16" s="24">
        <v>412</v>
      </c>
      <c r="K16" s="24">
        <v>405</v>
      </c>
      <c r="L16" s="24">
        <f t="shared" si="3"/>
        <v>804</v>
      </c>
      <c r="M16" s="24">
        <v>430</v>
      </c>
      <c r="N16" s="24">
        <v>374</v>
      </c>
      <c r="O16" s="24">
        <f t="shared" si="7"/>
        <v>867</v>
      </c>
      <c r="P16" s="24">
        <v>456</v>
      </c>
      <c r="Q16" s="24">
        <v>411</v>
      </c>
      <c r="R16" s="24">
        <f t="shared" si="8"/>
        <v>838</v>
      </c>
      <c r="S16" s="24">
        <v>415</v>
      </c>
      <c r="T16" s="24">
        <v>423</v>
      </c>
      <c r="U16" s="24">
        <f t="shared" si="9"/>
        <v>895</v>
      </c>
      <c r="V16" s="24">
        <v>451</v>
      </c>
      <c r="W16" s="24">
        <v>444</v>
      </c>
      <c r="X16" s="24">
        <f t="shared" si="10"/>
        <v>875</v>
      </c>
      <c r="Y16" s="24">
        <v>459</v>
      </c>
      <c r="Z16" s="24">
        <v>416</v>
      </c>
    </row>
    <row r="17" spans="1:26" s="25" customFormat="1" ht="12.75" customHeight="1">
      <c r="A17" s="74" t="s">
        <v>33</v>
      </c>
      <c r="B17" s="23"/>
      <c r="C17" s="24">
        <f t="shared" si="4"/>
        <v>9470</v>
      </c>
      <c r="D17" s="24"/>
      <c r="E17" s="24">
        <f t="shared" si="2"/>
        <v>4900</v>
      </c>
      <c r="F17" s="24"/>
      <c r="G17" s="24">
        <f t="shared" si="5"/>
        <v>4570</v>
      </c>
      <c r="H17" s="24"/>
      <c r="I17" s="24">
        <f t="shared" si="6"/>
        <v>1472</v>
      </c>
      <c r="J17" s="24">
        <v>750</v>
      </c>
      <c r="K17" s="24">
        <v>722</v>
      </c>
      <c r="L17" s="24">
        <f t="shared" si="3"/>
        <v>1505</v>
      </c>
      <c r="M17" s="24">
        <v>778</v>
      </c>
      <c r="N17" s="24">
        <v>727</v>
      </c>
      <c r="O17" s="24">
        <f t="shared" si="7"/>
        <v>1596</v>
      </c>
      <c r="P17" s="24">
        <v>845</v>
      </c>
      <c r="Q17" s="24">
        <v>751</v>
      </c>
      <c r="R17" s="24">
        <f t="shared" si="8"/>
        <v>1646</v>
      </c>
      <c r="S17" s="24">
        <v>838</v>
      </c>
      <c r="T17" s="24">
        <v>808</v>
      </c>
      <c r="U17" s="24">
        <f t="shared" si="9"/>
        <v>1653</v>
      </c>
      <c r="V17" s="24">
        <v>859</v>
      </c>
      <c r="W17" s="24">
        <v>794</v>
      </c>
      <c r="X17" s="24">
        <f t="shared" si="10"/>
        <v>1598</v>
      </c>
      <c r="Y17" s="24">
        <v>830</v>
      </c>
      <c r="Z17" s="24">
        <v>768</v>
      </c>
    </row>
    <row r="18" spans="1:26" s="25" customFormat="1" ht="12.75" customHeight="1">
      <c r="A18" s="74" t="s">
        <v>34</v>
      </c>
      <c r="B18" s="23"/>
      <c r="C18" s="24">
        <f t="shared" si="4"/>
        <v>10205</v>
      </c>
      <c r="D18" s="24"/>
      <c r="E18" s="24">
        <f t="shared" si="2"/>
        <v>5157</v>
      </c>
      <c r="F18" s="24"/>
      <c r="G18" s="24">
        <f t="shared" si="5"/>
        <v>5048</v>
      </c>
      <c r="H18" s="24"/>
      <c r="I18" s="24">
        <f t="shared" si="6"/>
        <v>1603</v>
      </c>
      <c r="J18" s="24">
        <v>811</v>
      </c>
      <c r="K18" s="24">
        <v>792</v>
      </c>
      <c r="L18" s="24">
        <f t="shared" si="3"/>
        <v>1715</v>
      </c>
      <c r="M18" s="24">
        <v>867</v>
      </c>
      <c r="N18" s="24">
        <v>848</v>
      </c>
      <c r="O18" s="24">
        <f t="shared" si="7"/>
        <v>1704</v>
      </c>
      <c r="P18" s="24">
        <v>847</v>
      </c>
      <c r="Q18" s="24">
        <v>857</v>
      </c>
      <c r="R18" s="24">
        <f t="shared" si="8"/>
        <v>1717</v>
      </c>
      <c r="S18" s="24">
        <v>861</v>
      </c>
      <c r="T18" s="24">
        <v>856</v>
      </c>
      <c r="U18" s="24">
        <f t="shared" si="9"/>
        <v>1738</v>
      </c>
      <c r="V18" s="24">
        <v>888</v>
      </c>
      <c r="W18" s="24">
        <v>850</v>
      </c>
      <c r="X18" s="24">
        <f t="shared" si="10"/>
        <v>1728</v>
      </c>
      <c r="Y18" s="24">
        <v>883</v>
      </c>
      <c r="Z18" s="24">
        <v>845</v>
      </c>
    </row>
    <row r="19" spans="1:26" s="25" customFormat="1" ht="12.75" customHeight="1">
      <c r="A19" s="74" t="s">
        <v>35</v>
      </c>
      <c r="B19" s="23"/>
      <c r="C19" s="24">
        <f t="shared" si="4"/>
        <v>6530</v>
      </c>
      <c r="D19" s="24"/>
      <c r="E19" s="24">
        <f t="shared" si="2"/>
        <v>3337</v>
      </c>
      <c r="F19" s="24"/>
      <c r="G19" s="24">
        <f t="shared" si="5"/>
        <v>3193</v>
      </c>
      <c r="H19" s="24"/>
      <c r="I19" s="24">
        <f t="shared" si="6"/>
        <v>1042</v>
      </c>
      <c r="J19" s="24">
        <v>568</v>
      </c>
      <c r="K19" s="24">
        <v>474</v>
      </c>
      <c r="L19" s="24">
        <f t="shared" si="3"/>
        <v>1066</v>
      </c>
      <c r="M19" s="24">
        <v>537</v>
      </c>
      <c r="N19" s="24">
        <v>529</v>
      </c>
      <c r="O19" s="24">
        <f t="shared" si="7"/>
        <v>1086</v>
      </c>
      <c r="P19" s="24">
        <v>532</v>
      </c>
      <c r="Q19" s="24">
        <v>554</v>
      </c>
      <c r="R19" s="24">
        <f t="shared" si="8"/>
        <v>1107</v>
      </c>
      <c r="S19" s="24">
        <v>577</v>
      </c>
      <c r="T19" s="24">
        <v>530</v>
      </c>
      <c r="U19" s="24">
        <f t="shared" si="9"/>
        <v>1090</v>
      </c>
      <c r="V19" s="24">
        <v>526</v>
      </c>
      <c r="W19" s="24">
        <v>564</v>
      </c>
      <c r="X19" s="24">
        <f t="shared" si="10"/>
        <v>1139</v>
      </c>
      <c r="Y19" s="24">
        <v>597</v>
      </c>
      <c r="Z19" s="24">
        <v>542</v>
      </c>
    </row>
    <row r="20" spans="1:26" s="25" customFormat="1" ht="12.75" customHeight="1">
      <c r="A20" s="74" t="s">
        <v>36</v>
      </c>
      <c r="B20" s="23"/>
      <c r="C20" s="24">
        <f t="shared" si="4"/>
        <v>6581</v>
      </c>
      <c r="D20" s="24"/>
      <c r="E20" s="24">
        <f t="shared" si="2"/>
        <v>3353</v>
      </c>
      <c r="F20" s="24"/>
      <c r="G20" s="24">
        <f t="shared" si="5"/>
        <v>3228</v>
      </c>
      <c r="H20" s="24"/>
      <c r="I20" s="24">
        <f t="shared" si="6"/>
        <v>1104</v>
      </c>
      <c r="J20" s="24">
        <v>568</v>
      </c>
      <c r="K20" s="24">
        <v>536</v>
      </c>
      <c r="L20" s="24">
        <f t="shared" si="3"/>
        <v>1092</v>
      </c>
      <c r="M20" s="24">
        <v>556</v>
      </c>
      <c r="N20" s="24">
        <v>536</v>
      </c>
      <c r="O20" s="24">
        <f t="shared" si="7"/>
        <v>1102</v>
      </c>
      <c r="P20" s="24">
        <v>575</v>
      </c>
      <c r="Q20" s="24">
        <v>527</v>
      </c>
      <c r="R20" s="24">
        <f t="shared" si="8"/>
        <v>1107</v>
      </c>
      <c r="S20" s="24">
        <v>562</v>
      </c>
      <c r="T20" s="24">
        <v>545</v>
      </c>
      <c r="U20" s="24">
        <f t="shared" si="9"/>
        <v>1104</v>
      </c>
      <c r="V20" s="24">
        <v>552</v>
      </c>
      <c r="W20" s="24">
        <v>552</v>
      </c>
      <c r="X20" s="24">
        <f t="shared" si="10"/>
        <v>1072</v>
      </c>
      <c r="Y20" s="24">
        <v>540</v>
      </c>
      <c r="Z20" s="24">
        <v>532</v>
      </c>
    </row>
    <row r="21" spans="1:26" s="25" customFormat="1" ht="18.75" customHeight="1">
      <c r="A21" s="68" t="s">
        <v>37</v>
      </c>
      <c r="B21" s="23"/>
      <c r="C21" s="24">
        <f t="shared" si="4"/>
        <v>18175</v>
      </c>
      <c r="D21" s="24"/>
      <c r="E21" s="24">
        <f t="shared" si="2"/>
        <v>9289</v>
      </c>
      <c r="F21" s="24"/>
      <c r="G21" s="24">
        <f t="shared" si="5"/>
        <v>8886</v>
      </c>
      <c r="H21" s="24"/>
      <c r="I21" s="24">
        <f t="shared" si="6"/>
        <v>3083</v>
      </c>
      <c r="J21" s="24">
        <v>1542</v>
      </c>
      <c r="K21" s="24">
        <v>1541</v>
      </c>
      <c r="L21" s="24">
        <f t="shared" si="3"/>
        <v>3040</v>
      </c>
      <c r="M21" s="24">
        <v>1526</v>
      </c>
      <c r="N21" s="24">
        <v>1514</v>
      </c>
      <c r="O21" s="24">
        <f t="shared" si="7"/>
        <v>2948</v>
      </c>
      <c r="P21" s="24">
        <v>1543</v>
      </c>
      <c r="Q21" s="24">
        <v>1405</v>
      </c>
      <c r="R21" s="24">
        <f t="shared" si="8"/>
        <v>3021</v>
      </c>
      <c r="S21" s="24">
        <v>1549</v>
      </c>
      <c r="T21" s="24">
        <v>1472</v>
      </c>
      <c r="U21" s="24">
        <f t="shared" si="9"/>
        <v>3006</v>
      </c>
      <c r="V21" s="24">
        <v>1602</v>
      </c>
      <c r="W21" s="24">
        <v>1404</v>
      </c>
      <c r="X21" s="24">
        <f t="shared" si="10"/>
        <v>3077</v>
      </c>
      <c r="Y21" s="24">
        <v>1527</v>
      </c>
      <c r="Z21" s="24">
        <v>1550</v>
      </c>
    </row>
    <row r="22" spans="1:26" s="25" customFormat="1" ht="12.75" customHeight="1">
      <c r="A22" s="68" t="s">
        <v>38</v>
      </c>
      <c r="B22" s="23"/>
      <c r="C22" s="24">
        <f t="shared" si="4"/>
        <v>11064</v>
      </c>
      <c r="D22" s="24"/>
      <c r="E22" s="24">
        <f t="shared" si="2"/>
        <v>5784</v>
      </c>
      <c r="F22" s="24"/>
      <c r="G22" s="24">
        <f t="shared" si="5"/>
        <v>5280</v>
      </c>
      <c r="H22" s="24"/>
      <c r="I22" s="24">
        <f t="shared" si="6"/>
        <v>1805</v>
      </c>
      <c r="J22" s="24">
        <v>940</v>
      </c>
      <c r="K22" s="24">
        <v>865</v>
      </c>
      <c r="L22" s="24">
        <f t="shared" si="3"/>
        <v>1849</v>
      </c>
      <c r="M22" s="24">
        <v>966</v>
      </c>
      <c r="N22" s="24">
        <v>883</v>
      </c>
      <c r="O22" s="24">
        <f t="shared" si="7"/>
        <v>1828</v>
      </c>
      <c r="P22" s="24">
        <v>962</v>
      </c>
      <c r="Q22" s="24">
        <v>866</v>
      </c>
      <c r="R22" s="24">
        <f t="shared" si="8"/>
        <v>1851</v>
      </c>
      <c r="S22" s="24">
        <v>993</v>
      </c>
      <c r="T22" s="24">
        <v>858</v>
      </c>
      <c r="U22" s="24">
        <f t="shared" si="9"/>
        <v>1803</v>
      </c>
      <c r="V22" s="24">
        <v>921</v>
      </c>
      <c r="W22" s="24">
        <v>882</v>
      </c>
      <c r="X22" s="24">
        <f t="shared" si="10"/>
        <v>1928</v>
      </c>
      <c r="Y22" s="24">
        <v>1002</v>
      </c>
      <c r="Z22" s="24">
        <v>926</v>
      </c>
    </row>
    <row r="23" spans="1:26" s="25" customFormat="1" ht="12.75" customHeight="1">
      <c r="A23" s="68" t="s">
        <v>39</v>
      </c>
      <c r="B23" s="23"/>
      <c r="C23" s="24">
        <f t="shared" si="4"/>
        <v>27353</v>
      </c>
      <c r="D23" s="24"/>
      <c r="E23" s="24">
        <f t="shared" si="2"/>
        <v>13938</v>
      </c>
      <c r="F23" s="24"/>
      <c r="G23" s="24">
        <f t="shared" si="5"/>
        <v>13415</v>
      </c>
      <c r="H23" s="24"/>
      <c r="I23" s="24">
        <f t="shared" si="6"/>
        <v>4696</v>
      </c>
      <c r="J23" s="24">
        <v>2459</v>
      </c>
      <c r="K23" s="24">
        <v>2237</v>
      </c>
      <c r="L23" s="24">
        <f t="shared" si="3"/>
        <v>4394</v>
      </c>
      <c r="M23" s="24">
        <v>2216</v>
      </c>
      <c r="N23" s="24">
        <v>2178</v>
      </c>
      <c r="O23" s="24">
        <f t="shared" si="7"/>
        <v>4583</v>
      </c>
      <c r="P23" s="24">
        <v>2311</v>
      </c>
      <c r="Q23" s="24">
        <v>2272</v>
      </c>
      <c r="R23" s="24">
        <f t="shared" si="8"/>
        <v>4645</v>
      </c>
      <c r="S23" s="24">
        <v>2405</v>
      </c>
      <c r="T23" s="24">
        <v>2240</v>
      </c>
      <c r="U23" s="24">
        <f t="shared" si="9"/>
        <v>4501</v>
      </c>
      <c r="V23" s="24">
        <v>2288</v>
      </c>
      <c r="W23" s="24">
        <v>2213</v>
      </c>
      <c r="X23" s="24">
        <f t="shared" si="10"/>
        <v>4534</v>
      </c>
      <c r="Y23" s="24">
        <v>2259</v>
      </c>
      <c r="Z23" s="24">
        <v>2275</v>
      </c>
    </row>
    <row r="24" spans="1:26" s="25" customFormat="1" ht="12.75" customHeight="1">
      <c r="A24" s="68" t="s">
        <v>40</v>
      </c>
      <c r="B24" s="23"/>
      <c r="C24" s="24">
        <f t="shared" si="4"/>
        <v>4651</v>
      </c>
      <c r="D24" s="24"/>
      <c r="E24" s="24">
        <f t="shared" si="2"/>
        <v>2413</v>
      </c>
      <c r="F24" s="24"/>
      <c r="G24" s="24">
        <f t="shared" si="5"/>
        <v>2238</v>
      </c>
      <c r="H24" s="24"/>
      <c r="I24" s="24">
        <f t="shared" si="6"/>
        <v>723</v>
      </c>
      <c r="J24" s="24">
        <v>386</v>
      </c>
      <c r="K24" s="24">
        <v>337</v>
      </c>
      <c r="L24" s="24">
        <f t="shared" si="3"/>
        <v>790</v>
      </c>
      <c r="M24" s="24">
        <v>415</v>
      </c>
      <c r="N24" s="24">
        <v>375</v>
      </c>
      <c r="O24" s="24">
        <f t="shared" si="7"/>
        <v>772</v>
      </c>
      <c r="P24" s="24">
        <v>377</v>
      </c>
      <c r="Q24" s="24">
        <v>395</v>
      </c>
      <c r="R24" s="24">
        <f t="shared" si="8"/>
        <v>772</v>
      </c>
      <c r="S24" s="24">
        <v>411</v>
      </c>
      <c r="T24" s="24">
        <v>361</v>
      </c>
      <c r="U24" s="24">
        <f t="shared" si="9"/>
        <v>780</v>
      </c>
      <c r="V24" s="24">
        <v>404</v>
      </c>
      <c r="W24" s="24">
        <v>376</v>
      </c>
      <c r="X24" s="24">
        <f t="shared" si="10"/>
        <v>814</v>
      </c>
      <c r="Y24" s="24">
        <v>420</v>
      </c>
      <c r="Z24" s="24">
        <v>394</v>
      </c>
    </row>
    <row r="25" spans="1:26" s="25" customFormat="1" ht="12.75" customHeight="1">
      <c r="A25" s="68" t="s">
        <v>41</v>
      </c>
      <c r="B25" s="23"/>
      <c r="C25" s="24">
        <f t="shared" si="4"/>
        <v>3769</v>
      </c>
      <c r="D25" s="24"/>
      <c r="E25" s="24">
        <f t="shared" si="2"/>
        <v>1918</v>
      </c>
      <c r="F25" s="24"/>
      <c r="G25" s="24">
        <f t="shared" si="5"/>
        <v>1851</v>
      </c>
      <c r="H25" s="24"/>
      <c r="I25" s="24">
        <f t="shared" si="6"/>
        <v>594</v>
      </c>
      <c r="J25" s="24">
        <v>303</v>
      </c>
      <c r="K25" s="24">
        <v>291</v>
      </c>
      <c r="L25" s="24">
        <f t="shared" si="3"/>
        <v>594</v>
      </c>
      <c r="M25" s="24">
        <v>291</v>
      </c>
      <c r="N25" s="24">
        <v>303</v>
      </c>
      <c r="O25" s="24">
        <f t="shared" si="7"/>
        <v>620</v>
      </c>
      <c r="P25" s="24">
        <v>340</v>
      </c>
      <c r="Q25" s="24">
        <v>280</v>
      </c>
      <c r="R25" s="24">
        <f t="shared" si="8"/>
        <v>637</v>
      </c>
      <c r="S25" s="24">
        <v>326</v>
      </c>
      <c r="T25" s="24">
        <v>311</v>
      </c>
      <c r="U25" s="24">
        <f t="shared" si="9"/>
        <v>658</v>
      </c>
      <c r="V25" s="24">
        <v>325</v>
      </c>
      <c r="W25" s="24">
        <v>333</v>
      </c>
      <c r="X25" s="24">
        <f t="shared" si="10"/>
        <v>666</v>
      </c>
      <c r="Y25" s="24">
        <v>333</v>
      </c>
      <c r="Z25" s="24">
        <v>333</v>
      </c>
    </row>
    <row r="26" spans="1:26" s="25" customFormat="1" ht="18.75" customHeight="1">
      <c r="A26" s="68" t="s">
        <v>42</v>
      </c>
      <c r="B26" s="23"/>
      <c r="C26" s="24">
        <f t="shared" si="4"/>
        <v>17668</v>
      </c>
      <c r="D26" s="24"/>
      <c r="E26" s="24">
        <f t="shared" si="2"/>
        <v>9147</v>
      </c>
      <c r="F26" s="24"/>
      <c r="G26" s="24">
        <f t="shared" si="5"/>
        <v>8521</v>
      </c>
      <c r="H26" s="24"/>
      <c r="I26" s="24">
        <f t="shared" si="6"/>
        <v>2850</v>
      </c>
      <c r="J26" s="24">
        <v>1476</v>
      </c>
      <c r="K26" s="24">
        <v>1374</v>
      </c>
      <c r="L26" s="24">
        <f t="shared" si="3"/>
        <v>2937</v>
      </c>
      <c r="M26" s="24">
        <v>1561</v>
      </c>
      <c r="N26" s="24">
        <v>1376</v>
      </c>
      <c r="O26" s="24">
        <f t="shared" si="7"/>
        <v>2932</v>
      </c>
      <c r="P26" s="24">
        <v>1504</v>
      </c>
      <c r="Q26" s="24">
        <v>1428</v>
      </c>
      <c r="R26" s="24">
        <f t="shared" si="8"/>
        <v>2961</v>
      </c>
      <c r="S26" s="24">
        <v>1486</v>
      </c>
      <c r="T26" s="24">
        <v>1475</v>
      </c>
      <c r="U26" s="24">
        <f t="shared" si="9"/>
        <v>3013</v>
      </c>
      <c r="V26" s="24">
        <v>1569</v>
      </c>
      <c r="W26" s="24">
        <v>1444</v>
      </c>
      <c r="X26" s="24">
        <f t="shared" si="10"/>
        <v>2975</v>
      </c>
      <c r="Y26" s="24">
        <v>1551</v>
      </c>
      <c r="Z26" s="24">
        <v>1424</v>
      </c>
    </row>
    <row r="27" spans="1:26" s="25" customFormat="1" ht="12.75" customHeight="1">
      <c r="A27" s="68" t="s">
        <v>43</v>
      </c>
      <c r="B27" s="23"/>
      <c r="C27" s="24">
        <f t="shared" si="4"/>
        <v>4140</v>
      </c>
      <c r="D27" s="24"/>
      <c r="E27" s="24">
        <f t="shared" si="2"/>
        <v>2155</v>
      </c>
      <c r="F27" s="24"/>
      <c r="G27" s="24">
        <f t="shared" si="5"/>
        <v>1985</v>
      </c>
      <c r="H27" s="24"/>
      <c r="I27" s="24">
        <f t="shared" si="6"/>
        <v>619</v>
      </c>
      <c r="J27" s="24">
        <v>333</v>
      </c>
      <c r="K27" s="24">
        <v>286</v>
      </c>
      <c r="L27" s="24">
        <f t="shared" si="3"/>
        <v>680</v>
      </c>
      <c r="M27" s="24">
        <v>352</v>
      </c>
      <c r="N27" s="24">
        <v>328</v>
      </c>
      <c r="O27" s="24">
        <f t="shared" si="7"/>
        <v>650</v>
      </c>
      <c r="P27" s="24">
        <v>361</v>
      </c>
      <c r="Q27" s="24">
        <v>289</v>
      </c>
      <c r="R27" s="24">
        <f t="shared" si="8"/>
        <v>681</v>
      </c>
      <c r="S27" s="24">
        <v>368</v>
      </c>
      <c r="T27" s="24">
        <v>313</v>
      </c>
      <c r="U27" s="24">
        <f t="shared" si="9"/>
        <v>754</v>
      </c>
      <c r="V27" s="24">
        <v>376</v>
      </c>
      <c r="W27" s="24">
        <v>378</v>
      </c>
      <c r="X27" s="24">
        <f t="shared" si="10"/>
        <v>756</v>
      </c>
      <c r="Y27" s="24">
        <v>365</v>
      </c>
      <c r="Z27" s="24">
        <v>391</v>
      </c>
    </row>
    <row r="28" spans="1:26" s="25" customFormat="1" ht="12.75" customHeight="1">
      <c r="A28" s="68" t="s">
        <v>44</v>
      </c>
      <c r="B28" s="23"/>
      <c r="C28" s="24">
        <f t="shared" si="4"/>
        <v>3715</v>
      </c>
      <c r="D28" s="24"/>
      <c r="E28" s="24">
        <f t="shared" si="2"/>
        <v>1854</v>
      </c>
      <c r="F28" s="24"/>
      <c r="G28" s="24">
        <f t="shared" si="5"/>
        <v>1861</v>
      </c>
      <c r="H28" s="24"/>
      <c r="I28" s="24">
        <f t="shared" si="6"/>
        <v>573</v>
      </c>
      <c r="J28" s="24">
        <v>306</v>
      </c>
      <c r="K28" s="24">
        <v>267</v>
      </c>
      <c r="L28" s="24">
        <f t="shared" si="3"/>
        <v>608</v>
      </c>
      <c r="M28" s="24">
        <v>305</v>
      </c>
      <c r="N28" s="24">
        <v>303</v>
      </c>
      <c r="O28" s="24">
        <f t="shared" si="7"/>
        <v>560</v>
      </c>
      <c r="P28" s="24">
        <v>278</v>
      </c>
      <c r="Q28" s="24">
        <v>282</v>
      </c>
      <c r="R28" s="24">
        <f t="shared" si="8"/>
        <v>636</v>
      </c>
      <c r="S28" s="24">
        <v>322</v>
      </c>
      <c r="T28" s="24">
        <v>314</v>
      </c>
      <c r="U28" s="24">
        <f t="shared" si="9"/>
        <v>628</v>
      </c>
      <c r="V28" s="24">
        <v>297</v>
      </c>
      <c r="W28" s="24">
        <v>331</v>
      </c>
      <c r="X28" s="24">
        <f t="shared" si="10"/>
        <v>710</v>
      </c>
      <c r="Y28" s="24">
        <v>346</v>
      </c>
      <c r="Z28" s="24">
        <v>364</v>
      </c>
    </row>
    <row r="29" spans="1:26" s="25" customFormat="1" ht="12.75" customHeight="1">
      <c r="A29" s="68" t="s">
        <v>45</v>
      </c>
      <c r="B29" s="23"/>
      <c r="C29" s="24">
        <f t="shared" si="4"/>
        <v>4544</v>
      </c>
      <c r="D29" s="24"/>
      <c r="E29" s="24">
        <f t="shared" si="2"/>
        <v>2314</v>
      </c>
      <c r="F29" s="24"/>
      <c r="G29" s="24">
        <f t="shared" si="5"/>
        <v>2230</v>
      </c>
      <c r="H29" s="24"/>
      <c r="I29" s="24">
        <f t="shared" si="6"/>
        <v>698</v>
      </c>
      <c r="J29" s="24">
        <v>367</v>
      </c>
      <c r="K29" s="24">
        <v>331</v>
      </c>
      <c r="L29" s="24">
        <f t="shared" si="3"/>
        <v>746</v>
      </c>
      <c r="M29" s="24">
        <v>390</v>
      </c>
      <c r="N29" s="24">
        <v>356</v>
      </c>
      <c r="O29" s="24">
        <f t="shared" si="7"/>
        <v>764</v>
      </c>
      <c r="P29" s="24">
        <v>381</v>
      </c>
      <c r="Q29" s="24">
        <v>383</v>
      </c>
      <c r="R29" s="24">
        <f t="shared" si="8"/>
        <v>779</v>
      </c>
      <c r="S29" s="24">
        <v>403</v>
      </c>
      <c r="T29" s="24">
        <v>376</v>
      </c>
      <c r="U29" s="24">
        <f t="shared" si="9"/>
        <v>747</v>
      </c>
      <c r="V29" s="24">
        <v>372</v>
      </c>
      <c r="W29" s="24">
        <v>375</v>
      </c>
      <c r="X29" s="24">
        <f t="shared" si="10"/>
        <v>810</v>
      </c>
      <c r="Y29" s="24">
        <v>401</v>
      </c>
      <c r="Z29" s="24">
        <v>409</v>
      </c>
    </row>
    <row r="30" spans="1:26" s="25" customFormat="1" ht="12.75" customHeight="1">
      <c r="A30" s="68" t="s">
        <v>46</v>
      </c>
      <c r="B30" s="23"/>
      <c r="C30" s="24">
        <f t="shared" si="4"/>
        <v>4542</v>
      </c>
      <c r="D30" s="24"/>
      <c r="E30" s="24">
        <f t="shared" si="2"/>
        <v>2316</v>
      </c>
      <c r="F30" s="24"/>
      <c r="G30" s="24">
        <f t="shared" si="5"/>
        <v>2226</v>
      </c>
      <c r="H30" s="24"/>
      <c r="I30" s="24">
        <f t="shared" si="6"/>
        <v>686</v>
      </c>
      <c r="J30" s="24">
        <v>344</v>
      </c>
      <c r="K30" s="24">
        <v>342</v>
      </c>
      <c r="L30" s="24">
        <f t="shared" si="3"/>
        <v>771</v>
      </c>
      <c r="M30" s="24">
        <v>389</v>
      </c>
      <c r="N30" s="24">
        <v>382</v>
      </c>
      <c r="O30" s="24">
        <f t="shared" si="7"/>
        <v>790</v>
      </c>
      <c r="P30" s="24">
        <v>395</v>
      </c>
      <c r="Q30" s="24">
        <v>395</v>
      </c>
      <c r="R30" s="24">
        <f t="shared" si="8"/>
        <v>711</v>
      </c>
      <c r="S30" s="24">
        <v>376</v>
      </c>
      <c r="T30" s="24">
        <v>335</v>
      </c>
      <c r="U30" s="24">
        <f t="shared" si="9"/>
        <v>777</v>
      </c>
      <c r="V30" s="24">
        <v>407</v>
      </c>
      <c r="W30" s="24">
        <v>370</v>
      </c>
      <c r="X30" s="24">
        <f t="shared" si="10"/>
        <v>807</v>
      </c>
      <c r="Y30" s="24">
        <v>405</v>
      </c>
      <c r="Z30" s="24">
        <v>402</v>
      </c>
    </row>
    <row r="31" spans="1:26" s="25" customFormat="1" ht="18.75" customHeight="1">
      <c r="A31" s="68" t="s">
        <v>47</v>
      </c>
      <c r="B31" s="23"/>
      <c r="C31" s="24">
        <f t="shared" si="4"/>
        <v>12641</v>
      </c>
      <c r="D31" s="24"/>
      <c r="E31" s="24">
        <f t="shared" si="2"/>
        <v>6379</v>
      </c>
      <c r="F31" s="24"/>
      <c r="G31" s="24">
        <f t="shared" si="5"/>
        <v>6262</v>
      </c>
      <c r="H31" s="24"/>
      <c r="I31" s="24">
        <f t="shared" si="6"/>
        <v>2015</v>
      </c>
      <c r="J31" s="24">
        <v>1010</v>
      </c>
      <c r="K31" s="24">
        <v>1005</v>
      </c>
      <c r="L31" s="24">
        <f t="shared" si="3"/>
        <v>2048</v>
      </c>
      <c r="M31" s="24">
        <v>1081</v>
      </c>
      <c r="N31" s="24">
        <v>967</v>
      </c>
      <c r="O31" s="24">
        <f t="shared" si="7"/>
        <v>2049</v>
      </c>
      <c r="P31" s="24">
        <v>1041</v>
      </c>
      <c r="Q31" s="24">
        <v>1008</v>
      </c>
      <c r="R31" s="24">
        <f t="shared" si="8"/>
        <v>2077</v>
      </c>
      <c r="S31" s="24">
        <v>1038</v>
      </c>
      <c r="T31" s="24">
        <v>1039</v>
      </c>
      <c r="U31" s="24">
        <f t="shared" si="9"/>
        <v>2216</v>
      </c>
      <c r="V31" s="24">
        <v>1077</v>
      </c>
      <c r="W31" s="24">
        <v>1139</v>
      </c>
      <c r="X31" s="24">
        <f t="shared" si="10"/>
        <v>2236</v>
      </c>
      <c r="Y31" s="24">
        <v>1132</v>
      </c>
      <c r="Z31" s="24">
        <v>1104</v>
      </c>
    </row>
    <row r="32" spans="1:26" s="25" customFormat="1" ht="12.75" customHeight="1">
      <c r="A32" s="68" t="s">
        <v>48</v>
      </c>
      <c r="B32" s="23"/>
      <c r="C32" s="24">
        <f t="shared" si="4"/>
        <v>8314</v>
      </c>
      <c r="D32" s="24"/>
      <c r="E32" s="24">
        <f t="shared" si="2"/>
        <v>4144</v>
      </c>
      <c r="F32" s="24"/>
      <c r="G32" s="24">
        <f t="shared" si="5"/>
        <v>4170</v>
      </c>
      <c r="H32" s="24"/>
      <c r="I32" s="24">
        <f t="shared" si="6"/>
        <v>1351</v>
      </c>
      <c r="J32" s="24">
        <v>668</v>
      </c>
      <c r="K32" s="24">
        <v>683</v>
      </c>
      <c r="L32" s="24">
        <f t="shared" si="3"/>
        <v>1398</v>
      </c>
      <c r="M32" s="24">
        <v>672</v>
      </c>
      <c r="N32" s="24">
        <v>726</v>
      </c>
      <c r="O32" s="24">
        <f t="shared" si="7"/>
        <v>1419</v>
      </c>
      <c r="P32" s="24">
        <v>730</v>
      </c>
      <c r="Q32" s="24">
        <v>689</v>
      </c>
      <c r="R32" s="24">
        <f t="shared" si="8"/>
        <v>1381</v>
      </c>
      <c r="S32" s="24">
        <v>677</v>
      </c>
      <c r="T32" s="24">
        <v>704</v>
      </c>
      <c r="U32" s="24">
        <f t="shared" si="9"/>
        <v>1390</v>
      </c>
      <c r="V32" s="24">
        <v>722</v>
      </c>
      <c r="W32" s="24">
        <v>668</v>
      </c>
      <c r="X32" s="24">
        <f t="shared" si="10"/>
        <v>1375</v>
      </c>
      <c r="Y32" s="24">
        <v>675</v>
      </c>
      <c r="Z32" s="24">
        <v>700</v>
      </c>
    </row>
    <row r="33" spans="1:26" s="25" customFormat="1" ht="12.75" customHeight="1">
      <c r="A33" s="68" t="s">
        <v>49</v>
      </c>
      <c r="B33" s="23"/>
      <c r="C33" s="24">
        <f t="shared" si="4"/>
        <v>3154</v>
      </c>
      <c r="D33" s="24"/>
      <c r="E33" s="24">
        <f t="shared" si="2"/>
        <v>1601</v>
      </c>
      <c r="F33" s="24"/>
      <c r="G33" s="24">
        <f t="shared" si="5"/>
        <v>1553</v>
      </c>
      <c r="H33" s="24"/>
      <c r="I33" s="24">
        <f t="shared" si="6"/>
        <v>485</v>
      </c>
      <c r="J33" s="24">
        <v>242</v>
      </c>
      <c r="K33" s="24">
        <v>243</v>
      </c>
      <c r="L33" s="24">
        <f t="shared" si="3"/>
        <v>557</v>
      </c>
      <c r="M33" s="24">
        <v>284</v>
      </c>
      <c r="N33" s="24">
        <v>273</v>
      </c>
      <c r="O33" s="24">
        <f t="shared" si="7"/>
        <v>497</v>
      </c>
      <c r="P33" s="24">
        <v>253</v>
      </c>
      <c r="Q33" s="24">
        <v>244</v>
      </c>
      <c r="R33" s="24">
        <f t="shared" si="8"/>
        <v>515</v>
      </c>
      <c r="S33" s="24">
        <v>265</v>
      </c>
      <c r="T33" s="24">
        <v>250</v>
      </c>
      <c r="U33" s="24">
        <f>V33+W33</f>
        <v>547</v>
      </c>
      <c r="V33" s="24">
        <v>279</v>
      </c>
      <c r="W33" s="24">
        <v>268</v>
      </c>
      <c r="X33" s="24">
        <f>Y33+Z33</f>
        <v>553</v>
      </c>
      <c r="Y33" s="24">
        <v>278</v>
      </c>
      <c r="Z33" s="24">
        <v>275</v>
      </c>
    </row>
    <row r="34" spans="1:26" s="25" customFormat="1" ht="12.75" customHeight="1">
      <c r="A34" s="68" t="s">
        <v>50</v>
      </c>
      <c r="B34" s="23"/>
      <c r="C34" s="24">
        <f t="shared" si="4"/>
        <v>6380</v>
      </c>
      <c r="D34" s="24"/>
      <c r="E34" s="24">
        <f t="shared" si="2"/>
        <v>3217</v>
      </c>
      <c r="F34" s="24"/>
      <c r="G34" s="24">
        <f t="shared" si="5"/>
        <v>3163</v>
      </c>
      <c r="H34" s="24"/>
      <c r="I34" s="24">
        <f>J34+K34</f>
        <v>995</v>
      </c>
      <c r="J34" s="24">
        <v>502</v>
      </c>
      <c r="K34" s="24">
        <v>493</v>
      </c>
      <c r="L34" s="24">
        <f t="shared" si="3"/>
        <v>1061</v>
      </c>
      <c r="M34" s="24">
        <v>544</v>
      </c>
      <c r="N34" s="24">
        <v>517</v>
      </c>
      <c r="O34" s="24">
        <f t="shared" si="7"/>
        <v>1054</v>
      </c>
      <c r="P34" s="24">
        <v>517</v>
      </c>
      <c r="Q34" s="24">
        <v>537</v>
      </c>
      <c r="R34" s="24">
        <f>S34+T34</f>
        <v>1056</v>
      </c>
      <c r="S34" s="24">
        <v>539</v>
      </c>
      <c r="T34" s="24">
        <v>517</v>
      </c>
      <c r="U34" s="24">
        <f>V34+W34</f>
        <v>1092</v>
      </c>
      <c r="V34" s="24">
        <v>544</v>
      </c>
      <c r="W34" s="24">
        <v>548</v>
      </c>
      <c r="X34" s="24">
        <f>Y34+Z34</f>
        <v>1122</v>
      </c>
      <c r="Y34" s="24">
        <v>571</v>
      </c>
      <c r="Z34" s="24">
        <v>551</v>
      </c>
    </row>
    <row r="35" spans="1:26" s="25" customFormat="1" ht="12.75" customHeight="1">
      <c r="A35" s="68" t="s">
        <v>51</v>
      </c>
      <c r="B35" s="23"/>
      <c r="C35" s="24">
        <f t="shared" si="4"/>
        <v>8534</v>
      </c>
      <c r="D35" s="24"/>
      <c r="E35" s="24">
        <f t="shared" si="2"/>
        <v>4449</v>
      </c>
      <c r="F35" s="24"/>
      <c r="G35" s="24">
        <f t="shared" si="5"/>
        <v>4085</v>
      </c>
      <c r="H35" s="24"/>
      <c r="I35" s="24">
        <f>J35+K35</f>
        <v>1360</v>
      </c>
      <c r="J35" s="24">
        <v>744</v>
      </c>
      <c r="K35" s="24">
        <v>616</v>
      </c>
      <c r="L35" s="24">
        <f t="shared" si="3"/>
        <v>1440</v>
      </c>
      <c r="M35" s="24">
        <v>727</v>
      </c>
      <c r="N35" s="24">
        <v>713</v>
      </c>
      <c r="O35" s="24">
        <f t="shared" si="7"/>
        <v>1415</v>
      </c>
      <c r="P35" s="24">
        <v>713</v>
      </c>
      <c r="Q35" s="24">
        <v>702</v>
      </c>
      <c r="R35" s="24">
        <f>S35+T35</f>
        <v>1434</v>
      </c>
      <c r="S35" s="24">
        <v>734</v>
      </c>
      <c r="T35" s="24">
        <v>700</v>
      </c>
      <c r="U35" s="24">
        <f>V35+W35</f>
        <v>1406</v>
      </c>
      <c r="V35" s="24">
        <v>743</v>
      </c>
      <c r="W35" s="24">
        <v>663</v>
      </c>
      <c r="X35" s="24">
        <f>Y35+Z35</f>
        <v>1479</v>
      </c>
      <c r="Y35" s="24">
        <v>788</v>
      </c>
      <c r="Z35" s="24">
        <v>691</v>
      </c>
    </row>
    <row r="36" spans="1:26" s="25" customFormat="1" ht="18.75" customHeight="1">
      <c r="A36" s="68" t="s">
        <v>52</v>
      </c>
      <c r="B36" s="23"/>
      <c r="C36" s="24">
        <f t="shared" si="4"/>
        <v>13188</v>
      </c>
      <c r="D36" s="24"/>
      <c r="E36" s="24">
        <f t="shared" si="2"/>
        <v>6747</v>
      </c>
      <c r="F36" s="24"/>
      <c r="G36" s="24">
        <f t="shared" si="5"/>
        <v>6441</v>
      </c>
      <c r="H36" s="24"/>
      <c r="I36" s="24">
        <f>J36+K36</f>
        <v>2127</v>
      </c>
      <c r="J36" s="24">
        <v>1131</v>
      </c>
      <c r="K36" s="24">
        <v>996</v>
      </c>
      <c r="L36" s="24">
        <f t="shared" si="3"/>
        <v>2141</v>
      </c>
      <c r="M36" s="24">
        <v>1120</v>
      </c>
      <c r="N36" s="24">
        <v>1021</v>
      </c>
      <c r="O36" s="24">
        <f t="shared" si="7"/>
        <v>2228</v>
      </c>
      <c r="P36" s="24">
        <v>1123</v>
      </c>
      <c r="Q36" s="24">
        <v>1105</v>
      </c>
      <c r="R36" s="24">
        <f>S36+T36</f>
        <v>2275</v>
      </c>
      <c r="S36" s="24">
        <v>1157</v>
      </c>
      <c r="T36" s="24">
        <v>1118</v>
      </c>
      <c r="U36" s="24">
        <f>V36+W36</f>
        <v>2211</v>
      </c>
      <c r="V36" s="24">
        <v>1109</v>
      </c>
      <c r="W36" s="24">
        <v>1102</v>
      </c>
      <c r="X36" s="24">
        <f>Y36+Z36</f>
        <v>2206</v>
      </c>
      <c r="Y36" s="24">
        <v>1107</v>
      </c>
      <c r="Z36" s="24">
        <v>1099</v>
      </c>
    </row>
    <row r="37" spans="1:26" s="25" customFormat="1" ht="12.75" customHeight="1">
      <c r="A37" s="68" t="s">
        <v>53</v>
      </c>
      <c r="B37" s="23"/>
      <c r="C37" s="24">
        <f t="shared" si="4"/>
        <v>14148</v>
      </c>
      <c r="D37" s="24"/>
      <c r="E37" s="24">
        <f t="shared" si="2"/>
        <v>7234</v>
      </c>
      <c r="F37" s="24"/>
      <c r="G37" s="24">
        <f t="shared" si="5"/>
        <v>6914</v>
      </c>
      <c r="H37" s="24"/>
      <c r="I37" s="24">
        <f aca="true" t="shared" si="11" ref="I37:I46">J37+K37</f>
        <v>2283</v>
      </c>
      <c r="J37" s="24">
        <v>1138</v>
      </c>
      <c r="K37" s="24">
        <v>1145</v>
      </c>
      <c r="L37" s="24">
        <f t="shared" si="3"/>
        <v>2408</v>
      </c>
      <c r="M37" s="24">
        <v>1212</v>
      </c>
      <c r="N37" s="24">
        <v>1196</v>
      </c>
      <c r="O37" s="24">
        <f t="shared" si="7"/>
        <v>2314</v>
      </c>
      <c r="P37" s="24">
        <v>1186</v>
      </c>
      <c r="Q37" s="24">
        <v>1128</v>
      </c>
      <c r="R37" s="24">
        <f aca="true" t="shared" si="12" ref="R37:R46">S37+T37</f>
        <v>2408</v>
      </c>
      <c r="S37" s="24">
        <v>1254</v>
      </c>
      <c r="T37" s="24">
        <v>1154</v>
      </c>
      <c r="U37" s="24">
        <f aca="true" t="shared" si="13" ref="U37:U46">V37+W37</f>
        <v>2424</v>
      </c>
      <c r="V37" s="24">
        <v>1258</v>
      </c>
      <c r="W37" s="24">
        <v>1166</v>
      </c>
      <c r="X37" s="24">
        <f aca="true" t="shared" si="14" ref="X37:X46">Y37+Z37</f>
        <v>2311</v>
      </c>
      <c r="Y37" s="24">
        <v>1186</v>
      </c>
      <c r="Z37" s="24">
        <v>1125</v>
      </c>
    </row>
    <row r="38" spans="1:26" s="25" customFormat="1" ht="12.75" customHeight="1">
      <c r="A38" s="68" t="s">
        <v>54</v>
      </c>
      <c r="B38" s="23"/>
      <c r="C38" s="24">
        <f t="shared" si="4"/>
        <v>18681</v>
      </c>
      <c r="D38" s="24"/>
      <c r="E38" s="24">
        <f t="shared" si="2"/>
        <v>9591</v>
      </c>
      <c r="F38" s="24"/>
      <c r="G38" s="24">
        <f t="shared" si="5"/>
        <v>9090</v>
      </c>
      <c r="H38" s="24"/>
      <c r="I38" s="24">
        <f t="shared" si="11"/>
        <v>2998</v>
      </c>
      <c r="J38" s="24">
        <v>1539</v>
      </c>
      <c r="K38" s="24">
        <v>1459</v>
      </c>
      <c r="L38" s="24">
        <f t="shared" si="3"/>
        <v>3015</v>
      </c>
      <c r="M38" s="24">
        <v>1551</v>
      </c>
      <c r="N38" s="24">
        <v>1464</v>
      </c>
      <c r="O38" s="24">
        <f t="shared" si="7"/>
        <v>3056</v>
      </c>
      <c r="P38" s="24">
        <v>1585</v>
      </c>
      <c r="Q38" s="24">
        <v>1471</v>
      </c>
      <c r="R38" s="24">
        <f t="shared" si="12"/>
        <v>3222</v>
      </c>
      <c r="S38" s="24">
        <v>1672</v>
      </c>
      <c r="T38" s="24">
        <v>1550</v>
      </c>
      <c r="U38" s="24">
        <f t="shared" si="13"/>
        <v>3217</v>
      </c>
      <c r="V38" s="24">
        <v>1655</v>
      </c>
      <c r="W38" s="24">
        <v>1562</v>
      </c>
      <c r="X38" s="24">
        <f t="shared" si="14"/>
        <v>3173</v>
      </c>
      <c r="Y38" s="24">
        <v>1589</v>
      </c>
      <c r="Z38" s="24">
        <v>1584</v>
      </c>
    </row>
    <row r="39" spans="1:26" s="25" customFormat="1" ht="12.75" customHeight="1">
      <c r="A39" s="68" t="s">
        <v>55</v>
      </c>
      <c r="B39" s="23"/>
      <c r="C39" s="24">
        <f t="shared" si="4"/>
        <v>3127</v>
      </c>
      <c r="D39" s="24"/>
      <c r="E39" s="24">
        <f t="shared" si="2"/>
        <v>1593</v>
      </c>
      <c r="F39" s="24"/>
      <c r="G39" s="24">
        <f t="shared" si="5"/>
        <v>1534</v>
      </c>
      <c r="H39" s="24"/>
      <c r="I39" s="24">
        <f t="shared" si="11"/>
        <v>489</v>
      </c>
      <c r="J39" s="24">
        <v>246</v>
      </c>
      <c r="K39" s="24">
        <v>243</v>
      </c>
      <c r="L39" s="24">
        <f t="shared" si="3"/>
        <v>501</v>
      </c>
      <c r="M39" s="24">
        <v>268</v>
      </c>
      <c r="N39" s="24">
        <v>233</v>
      </c>
      <c r="O39" s="24">
        <f t="shared" si="7"/>
        <v>511</v>
      </c>
      <c r="P39" s="24">
        <v>258</v>
      </c>
      <c r="Q39" s="24">
        <v>253</v>
      </c>
      <c r="R39" s="24">
        <f t="shared" si="12"/>
        <v>512</v>
      </c>
      <c r="S39" s="24">
        <v>256</v>
      </c>
      <c r="T39" s="24">
        <v>256</v>
      </c>
      <c r="U39" s="24">
        <f t="shared" si="13"/>
        <v>542</v>
      </c>
      <c r="V39" s="24">
        <v>261</v>
      </c>
      <c r="W39" s="24">
        <v>281</v>
      </c>
      <c r="X39" s="24">
        <f t="shared" si="14"/>
        <v>572</v>
      </c>
      <c r="Y39" s="24">
        <v>304</v>
      </c>
      <c r="Z39" s="24">
        <v>268</v>
      </c>
    </row>
    <row r="40" spans="1:26" s="25" customFormat="1" ht="12.75" customHeight="1">
      <c r="A40" s="68" t="s">
        <v>56</v>
      </c>
      <c r="B40" s="23"/>
      <c r="C40" s="24">
        <f t="shared" si="4"/>
        <v>7580</v>
      </c>
      <c r="D40" s="24"/>
      <c r="E40" s="24">
        <f t="shared" si="2"/>
        <v>3927</v>
      </c>
      <c r="F40" s="24"/>
      <c r="G40" s="24">
        <f t="shared" si="5"/>
        <v>3653</v>
      </c>
      <c r="H40" s="24"/>
      <c r="I40" s="24">
        <f t="shared" si="11"/>
        <v>1282</v>
      </c>
      <c r="J40" s="24">
        <v>660</v>
      </c>
      <c r="K40" s="24">
        <v>622</v>
      </c>
      <c r="L40" s="24">
        <f t="shared" si="3"/>
        <v>1293</v>
      </c>
      <c r="M40" s="24">
        <v>684</v>
      </c>
      <c r="N40" s="24">
        <v>609</v>
      </c>
      <c r="O40" s="24">
        <f t="shared" si="7"/>
        <v>1243</v>
      </c>
      <c r="P40" s="24">
        <v>659</v>
      </c>
      <c r="Q40" s="24">
        <v>584</v>
      </c>
      <c r="R40" s="24">
        <f t="shared" si="12"/>
        <v>1203</v>
      </c>
      <c r="S40" s="24">
        <v>605</v>
      </c>
      <c r="T40" s="24">
        <v>598</v>
      </c>
      <c r="U40" s="24">
        <f t="shared" si="13"/>
        <v>1265</v>
      </c>
      <c r="V40" s="24">
        <v>672</v>
      </c>
      <c r="W40" s="24">
        <v>593</v>
      </c>
      <c r="X40" s="24">
        <f t="shared" si="14"/>
        <v>1294</v>
      </c>
      <c r="Y40" s="24">
        <v>647</v>
      </c>
      <c r="Z40" s="24">
        <v>647</v>
      </c>
    </row>
    <row r="41" spans="1:26" s="25" customFormat="1" ht="18.75" customHeight="1">
      <c r="A41" s="68" t="s">
        <v>57</v>
      </c>
      <c r="B41" s="23"/>
      <c r="C41" s="24">
        <f t="shared" si="4"/>
        <v>8455</v>
      </c>
      <c r="D41" s="24"/>
      <c r="E41" s="24">
        <f t="shared" si="2"/>
        <v>4283</v>
      </c>
      <c r="F41" s="24"/>
      <c r="G41" s="24">
        <f t="shared" si="5"/>
        <v>4172</v>
      </c>
      <c r="H41" s="24"/>
      <c r="I41" s="24">
        <f t="shared" si="11"/>
        <v>1370</v>
      </c>
      <c r="J41" s="24">
        <v>711</v>
      </c>
      <c r="K41" s="24">
        <v>659</v>
      </c>
      <c r="L41" s="24">
        <f t="shared" si="3"/>
        <v>1378</v>
      </c>
      <c r="M41" s="24">
        <v>690</v>
      </c>
      <c r="N41" s="24">
        <v>688</v>
      </c>
      <c r="O41" s="24">
        <f t="shared" si="7"/>
        <v>1382</v>
      </c>
      <c r="P41" s="24">
        <v>716</v>
      </c>
      <c r="Q41" s="24">
        <v>666</v>
      </c>
      <c r="R41" s="24">
        <f t="shared" si="12"/>
        <v>1382</v>
      </c>
      <c r="S41" s="24">
        <v>701</v>
      </c>
      <c r="T41" s="24">
        <v>681</v>
      </c>
      <c r="U41" s="24">
        <f t="shared" si="13"/>
        <v>1434</v>
      </c>
      <c r="V41" s="24">
        <v>710</v>
      </c>
      <c r="W41" s="24">
        <v>724</v>
      </c>
      <c r="X41" s="24">
        <f t="shared" si="14"/>
        <v>1509</v>
      </c>
      <c r="Y41" s="24">
        <v>755</v>
      </c>
      <c r="Z41" s="24">
        <v>754</v>
      </c>
    </row>
    <row r="42" spans="1:26" s="25" customFormat="1" ht="12.75" customHeight="1">
      <c r="A42" s="68" t="s">
        <v>58</v>
      </c>
      <c r="B42" s="23"/>
      <c r="C42" s="24">
        <f t="shared" si="4"/>
        <v>3228</v>
      </c>
      <c r="D42" s="24"/>
      <c r="E42" s="24">
        <f t="shared" si="2"/>
        <v>1705</v>
      </c>
      <c r="F42" s="24"/>
      <c r="G42" s="24">
        <f t="shared" si="5"/>
        <v>1523</v>
      </c>
      <c r="H42" s="24"/>
      <c r="I42" s="24">
        <f t="shared" si="11"/>
        <v>566</v>
      </c>
      <c r="J42" s="24">
        <v>308</v>
      </c>
      <c r="K42" s="24">
        <v>258</v>
      </c>
      <c r="L42" s="24">
        <f t="shared" si="3"/>
        <v>541</v>
      </c>
      <c r="M42" s="24">
        <v>301</v>
      </c>
      <c r="N42" s="24">
        <v>240</v>
      </c>
      <c r="O42" s="24">
        <f t="shared" si="7"/>
        <v>516</v>
      </c>
      <c r="P42" s="24">
        <v>274</v>
      </c>
      <c r="Q42" s="24">
        <v>242</v>
      </c>
      <c r="R42" s="24">
        <f t="shared" si="12"/>
        <v>561</v>
      </c>
      <c r="S42" s="24">
        <v>292</v>
      </c>
      <c r="T42" s="24">
        <v>269</v>
      </c>
      <c r="U42" s="24">
        <f t="shared" si="13"/>
        <v>547</v>
      </c>
      <c r="V42" s="24">
        <v>287</v>
      </c>
      <c r="W42" s="24">
        <v>260</v>
      </c>
      <c r="X42" s="24">
        <f t="shared" si="14"/>
        <v>497</v>
      </c>
      <c r="Y42" s="24">
        <v>243</v>
      </c>
      <c r="Z42" s="24">
        <v>254</v>
      </c>
    </row>
    <row r="43" spans="1:26" s="25" customFormat="1" ht="12.75" customHeight="1">
      <c r="A43" s="68" t="s">
        <v>59</v>
      </c>
      <c r="B43" s="23"/>
      <c r="C43" s="24">
        <f t="shared" si="4"/>
        <v>7418</v>
      </c>
      <c r="D43" s="24"/>
      <c r="E43" s="24">
        <f t="shared" si="2"/>
        <v>3752</v>
      </c>
      <c r="F43" s="24"/>
      <c r="G43" s="24">
        <f t="shared" si="5"/>
        <v>3666</v>
      </c>
      <c r="H43" s="24"/>
      <c r="I43" s="24">
        <f t="shared" si="11"/>
        <v>1176</v>
      </c>
      <c r="J43" s="24">
        <v>609</v>
      </c>
      <c r="K43" s="24">
        <v>567</v>
      </c>
      <c r="L43" s="24">
        <f t="shared" si="3"/>
        <v>1248</v>
      </c>
      <c r="M43" s="24">
        <v>629</v>
      </c>
      <c r="N43" s="24">
        <v>619</v>
      </c>
      <c r="O43" s="24">
        <f t="shared" si="7"/>
        <v>1256</v>
      </c>
      <c r="P43" s="24">
        <v>623</v>
      </c>
      <c r="Q43" s="24">
        <v>633</v>
      </c>
      <c r="R43" s="24">
        <f t="shared" si="12"/>
        <v>1233</v>
      </c>
      <c r="S43" s="24">
        <v>625</v>
      </c>
      <c r="T43" s="24">
        <v>608</v>
      </c>
      <c r="U43" s="24">
        <f t="shared" si="13"/>
        <v>1245</v>
      </c>
      <c r="V43" s="24">
        <v>628</v>
      </c>
      <c r="W43" s="24">
        <v>617</v>
      </c>
      <c r="X43" s="24">
        <f t="shared" si="14"/>
        <v>1260</v>
      </c>
      <c r="Y43" s="24">
        <v>638</v>
      </c>
      <c r="Z43" s="24">
        <v>622</v>
      </c>
    </row>
    <row r="44" spans="1:26" s="25" customFormat="1" ht="12.75" customHeight="1">
      <c r="A44" s="68" t="s">
        <v>60</v>
      </c>
      <c r="B44" s="23"/>
      <c r="C44" s="24">
        <f t="shared" si="4"/>
        <v>3956</v>
      </c>
      <c r="D44" s="24"/>
      <c r="E44" s="24">
        <f t="shared" si="2"/>
        <v>2037</v>
      </c>
      <c r="F44" s="24"/>
      <c r="G44" s="24">
        <f t="shared" si="5"/>
        <v>1919</v>
      </c>
      <c r="H44" s="24"/>
      <c r="I44" s="24">
        <f t="shared" si="11"/>
        <v>661</v>
      </c>
      <c r="J44" s="24">
        <v>347</v>
      </c>
      <c r="K44" s="24">
        <v>314</v>
      </c>
      <c r="L44" s="24">
        <f t="shared" si="3"/>
        <v>652</v>
      </c>
      <c r="M44" s="24">
        <v>327</v>
      </c>
      <c r="N44" s="24">
        <v>325</v>
      </c>
      <c r="O44" s="24">
        <f t="shared" si="7"/>
        <v>646</v>
      </c>
      <c r="P44" s="24">
        <v>331</v>
      </c>
      <c r="Q44" s="24">
        <v>315</v>
      </c>
      <c r="R44" s="24">
        <f t="shared" si="12"/>
        <v>664</v>
      </c>
      <c r="S44" s="24">
        <v>345</v>
      </c>
      <c r="T44" s="24">
        <v>319</v>
      </c>
      <c r="U44" s="24">
        <f t="shared" si="13"/>
        <v>665</v>
      </c>
      <c r="V44" s="24">
        <v>341</v>
      </c>
      <c r="W44" s="24">
        <v>324</v>
      </c>
      <c r="X44" s="24">
        <f t="shared" si="14"/>
        <v>668</v>
      </c>
      <c r="Y44" s="24">
        <v>346</v>
      </c>
      <c r="Z44" s="24">
        <v>322</v>
      </c>
    </row>
    <row r="45" spans="1:26" s="25" customFormat="1" ht="12.75" customHeight="1">
      <c r="A45" s="68" t="s">
        <v>61</v>
      </c>
      <c r="B45" s="23"/>
      <c r="C45" s="24">
        <f t="shared" si="4"/>
        <v>4298</v>
      </c>
      <c r="D45" s="24"/>
      <c r="E45" s="24">
        <f t="shared" si="2"/>
        <v>2201</v>
      </c>
      <c r="F45" s="24"/>
      <c r="G45" s="24">
        <f t="shared" si="5"/>
        <v>2097</v>
      </c>
      <c r="H45" s="24"/>
      <c r="I45" s="24">
        <f t="shared" si="11"/>
        <v>728</v>
      </c>
      <c r="J45" s="24">
        <v>385</v>
      </c>
      <c r="K45" s="24">
        <v>343</v>
      </c>
      <c r="L45" s="24">
        <f t="shared" si="3"/>
        <v>760</v>
      </c>
      <c r="M45" s="24">
        <v>393</v>
      </c>
      <c r="N45" s="24">
        <v>367</v>
      </c>
      <c r="O45" s="24">
        <f t="shared" si="7"/>
        <v>711</v>
      </c>
      <c r="P45" s="24">
        <v>360</v>
      </c>
      <c r="Q45" s="24">
        <v>351</v>
      </c>
      <c r="R45" s="24">
        <f t="shared" si="12"/>
        <v>692</v>
      </c>
      <c r="S45" s="24">
        <v>337</v>
      </c>
      <c r="T45" s="24">
        <v>355</v>
      </c>
      <c r="U45" s="24">
        <f t="shared" si="13"/>
        <v>706</v>
      </c>
      <c r="V45" s="24">
        <v>370</v>
      </c>
      <c r="W45" s="24">
        <v>336</v>
      </c>
      <c r="X45" s="24">
        <f t="shared" si="14"/>
        <v>701</v>
      </c>
      <c r="Y45" s="24">
        <v>356</v>
      </c>
      <c r="Z45" s="24">
        <v>345</v>
      </c>
    </row>
    <row r="46" spans="1:26" s="25" customFormat="1" ht="18.75" customHeight="1">
      <c r="A46" s="68" t="s">
        <v>62</v>
      </c>
      <c r="B46" s="23"/>
      <c r="C46" s="24">
        <f t="shared" si="4"/>
        <v>8599</v>
      </c>
      <c r="D46" s="24"/>
      <c r="E46" s="24">
        <f t="shared" si="2"/>
        <v>4419</v>
      </c>
      <c r="F46" s="24"/>
      <c r="G46" s="24">
        <f t="shared" si="5"/>
        <v>4180</v>
      </c>
      <c r="H46" s="24"/>
      <c r="I46" s="24">
        <f t="shared" si="11"/>
        <v>1497</v>
      </c>
      <c r="J46" s="24">
        <v>750</v>
      </c>
      <c r="K46" s="24">
        <v>747</v>
      </c>
      <c r="L46" s="24">
        <f t="shared" si="3"/>
        <v>1462</v>
      </c>
      <c r="M46" s="24">
        <v>756</v>
      </c>
      <c r="N46" s="24">
        <v>706</v>
      </c>
      <c r="O46" s="24">
        <f t="shared" si="7"/>
        <v>1382</v>
      </c>
      <c r="P46" s="24">
        <v>695</v>
      </c>
      <c r="Q46" s="24">
        <v>687</v>
      </c>
      <c r="R46" s="24">
        <f t="shared" si="12"/>
        <v>1373</v>
      </c>
      <c r="S46" s="24">
        <v>740</v>
      </c>
      <c r="T46" s="24">
        <v>633</v>
      </c>
      <c r="U46" s="24">
        <f t="shared" si="13"/>
        <v>1441</v>
      </c>
      <c r="V46" s="24">
        <v>731</v>
      </c>
      <c r="W46" s="24">
        <v>710</v>
      </c>
      <c r="X46" s="24">
        <f t="shared" si="14"/>
        <v>1444</v>
      </c>
      <c r="Y46" s="24">
        <v>747</v>
      </c>
      <c r="Z46" s="24">
        <v>697</v>
      </c>
    </row>
    <row r="47" spans="1:26" s="25" customFormat="1" ht="12.75" customHeight="1">
      <c r="A47" s="68" t="s">
        <v>63</v>
      </c>
      <c r="B47" s="23"/>
      <c r="C47" s="24">
        <f t="shared" si="4"/>
        <v>4169</v>
      </c>
      <c r="D47" s="24"/>
      <c r="E47" s="24">
        <f t="shared" si="2"/>
        <v>2123</v>
      </c>
      <c r="F47" s="24"/>
      <c r="G47" s="24">
        <f t="shared" si="5"/>
        <v>2046</v>
      </c>
      <c r="H47" s="24"/>
      <c r="I47" s="24">
        <f aca="true" t="shared" si="15" ref="I47:I55">J47+K47</f>
        <v>682</v>
      </c>
      <c r="J47" s="24">
        <v>366</v>
      </c>
      <c r="K47" s="24">
        <v>316</v>
      </c>
      <c r="L47" s="24">
        <f t="shared" si="3"/>
        <v>676</v>
      </c>
      <c r="M47" s="24">
        <v>356</v>
      </c>
      <c r="N47" s="24">
        <v>320</v>
      </c>
      <c r="O47" s="24">
        <f t="shared" si="7"/>
        <v>696</v>
      </c>
      <c r="P47" s="24">
        <v>344</v>
      </c>
      <c r="Q47" s="24">
        <v>352</v>
      </c>
      <c r="R47" s="24">
        <f aca="true" t="shared" si="16" ref="R47:R55">S47+T47</f>
        <v>712</v>
      </c>
      <c r="S47" s="24">
        <v>360</v>
      </c>
      <c r="T47" s="24">
        <v>352</v>
      </c>
      <c r="U47" s="24">
        <f aca="true" t="shared" si="17" ref="U47:U55">V47+W47</f>
        <v>685</v>
      </c>
      <c r="V47" s="24">
        <v>333</v>
      </c>
      <c r="W47" s="24">
        <v>352</v>
      </c>
      <c r="X47" s="24">
        <f aca="true" t="shared" si="18" ref="X47:X55">Y47+Z47</f>
        <v>718</v>
      </c>
      <c r="Y47" s="24">
        <v>364</v>
      </c>
      <c r="Z47" s="24">
        <v>354</v>
      </c>
    </row>
    <row r="48" spans="1:26" s="25" customFormat="1" ht="12.75" customHeight="1">
      <c r="A48" s="68" t="s">
        <v>64</v>
      </c>
      <c r="B48" s="23"/>
      <c r="C48" s="24">
        <f t="shared" si="4"/>
        <v>3646</v>
      </c>
      <c r="D48" s="24"/>
      <c r="E48" s="24">
        <f t="shared" si="2"/>
        <v>1892</v>
      </c>
      <c r="F48" s="24"/>
      <c r="G48" s="24">
        <f t="shared" si="5"/>
        <v>1754</v>
      </c>
      <c r="H48" s="24"/>
      <c r="I48" s="24">
        <f t="shared" si="15"/>
        <v>552</v>
      </c>
      <c r="J48" s="24">
        <v>294</v>
      </c>
      <c r="K48" s="24">
        <v>258</v>
      </c>
      <c r="L48" s="24">
        <f t="shared" si="3"/>
        <v>603</v>
      </c>
      <c r="M48" s="24">
        <v>306</v>
      </c>
      <c r="N48" s="24">
        <v>297</v>
      </c>
      <c r="O48" s="24">
        <f t="shared" si="7"/>
        <v>664</v>
      </c>
      <c r="P48" s="24">
        <v>361</v>
      </c>
      <c r="Q48" s="24">
        <v>303</v>
      </c>
      <c r="R48" s="24">
        <f t="shared" si="16"/>
        <v>575</v>
      </c>
      <c r="S48" s="24">
        <v>279</v>
      </c>
      <c r="T48" s="24">
        <v>296</v>
      </c>
      <c r="U48" s="24">
        <f t="shared" si="17"/>
        <v>654</v>
      </c>
      <c r="V48" s="24">
        <v>334</v>
      </c>
      <c r="W48" s="24">
        <v>320</v>
      </c>
      <c r="X48" s="24">
        <f t="shared" si="18"/>
        <v>598</v>
      </c>
      <c r="Y48" s="24">
        <v>318</v>
      </c>
      <c r="Z48" s="24">
        <v>280</v>
      </c>
    </row>
    <row r="49" spans="1:26" s="26" customFormat="1" ht="12.75" customHeight="1">
      <c r="A49" s="68" t="s">
        <v>65</v>
      </c>
      <c r="B49" s="23"/>
      <c r="C49" s="24">
        <f t="shared" si="4"/>
        <v>3799</v>
      </c>
      <c r="D49" s="24"/>
      <c r="E49" s="24">
        <f t="shared" si="2"/>
        <v>1975</v>
      </c>
      <c r="F49" s="24"/>
      <c r="G49" s="24">
        <f t="shared" si="5"/>
        <v>1824</v>
      </c>
      <c r="H49" s="24"/>
      <c r="I49" s="24">
        <f t="shared" si="15"/>
        <v>637</v>
      </c>
      <c r="J49" s="24">
        <v>318</v>
      </c>
      <c r="K49" s="24">
        <v>319</v>
      </c>
      <c r="L49" s="24">
        <f t="shared" si="3"/>
        <v>635</v>
      </c>
      <c r="M49" s="24">
        <v>320</v>
      </c>
      <c r="N49" s="24">
        <v>315</v>
      </c>
      <c r="O49" s="24">
        <f t="shared" si="7"/>
        <v>608</v>
      </c>
      <c r="P49" s="24">
        <v>336</v>
      </c>
      <c r="Q49" s="24">
        <v>272</v>
      </c>
      <c r="R49" s="24">
        <f t="shared" si="16"/>
        <v>637</v>
      </c>
      <c r="S49" s="24">
        <v>327</v>
      </c>
      <c r="T49" s="24">
        <v>310</v>
      </c>
      <c r="U49" s="24">
        <f t="shared" si="17"/>
        <v>647</v>
      </c>
      <c r="V49" s="24">
        <v>350</v>
      </c>
      <c r="W49" s="24">
        <v>297</v>
      </c>
      <c r="X49" s="24">
        <f t="shared" si="18"/>
        <v>635</v>
      </c>
      <c r="Y49" s="24">
        <v>324</v>
      </c>
      <c r="Z49" s="24">
        <v>311</v>
      </c>
    </row>
    <row r="50" spans="1:26" s="29" customFormat="1" ht="12.75" customHeight="1">
      <c r="A50" s="68" t="s">
        <v>66</v>
      </c>
      <c r="B50" s="27"/>
      <c r="C50" s="24">
        <f aca="true" t="shared" si="19" ref="C50:C55">E50+G50</f>
        <v>4608</v>
      </c>
      <c r="D50" s="24"/>
      <c r="E50" s="24">
        <f aca="true" t="shared" si="20" ref="E50:E55">J50+M50+P50+S50+V50+Y50</f>
        <v>2433</v>
      </c>
      <c r="F50" s="28"/>
      <c r="G50" s="28">
        <f t="shared" si="5"/>
        <v>2175</v>
      </c>
      <c r="H50" s="28"/>
      <c r="I50" s="28">
        <f t="shared" si="15"/>
        <v>770</v>
      </c>
      <c r="J50" s="28">
        <v>400</v>
      </c>
      <c r="K50" s="28">
        <v>370</v>
      </c>
      <c r="L50" s="28">
        <f t="shared" si="3"/>
        <v>788</v>
      </c>
      <c r="M50" s="28">
        <v>413</v>
      </c>
      <c r="N50" s="28">
        <v>375</v>
      </c>
      <c r="O50" s="24">
        <f t="shared" si="7"/>
        <v>784</v>
      </c>
      <c r="P50" s="28">
        <v>427</v>
      </c>
      <c r="Q50" s="28">
        <v>357</v>
      </c>
      <c r="R50" s="24">
        <f t="shared" si="16"/>
        <v>759</v>
      </c>
      <c r="S50" s="24">
        <v>391</v>
      </c>
      <c r="T50" s="24">
        <v>368</v>
      </c>
      <c r="U50" s="24">
        <f t="shared" si="17"/>
        <v>752</v>
      </c>
      <c r="V50" s="24">
        <v>392</v>
      </c>
      <c r="W50" s="24">
        <v>360</v>
      </c>
      <c r="X50" s="24">
        <f t="shared" si="18"/>
        <v>755</v>
      </c>
      <c r="Y50" s="24">
        <v>410</v>
      </c>
      <c r="Z50" s="24">
        <v>345</v>
      </c>
    </row>
    <row r="51" spans="1:26" s="29" customFormat="1" ht="18.75" customHeight="1">
      <c r="A51" s="68" t="s">
        <v>67</v>
      </c>
      <c r="B51" s="27"/>
      <c r="C51" s="28">
        <f t="shared" si="19"/>
        <v>5960</v>
      </c>
      <c r="D51" s="28"/>
      <c r="E51" s="28">
        <f t="shared" si="20"/>
        <v>3042</v>
      </c>
      <c r="F51" s="28"/>
      <c r="G51" s="28">
        <f>K51+N51+Q51+T51+W51+Z51</f>
        <v>2918</v>
      </c>
      <c r="H51" s="28"/>
      <c r="I51" s="28">
        <f t="shared" si="15"/>
        <v>1005</v>
      </c>
      <c r="J51" s="28">
        <v>509</v>
      </c>
      <c r="K51" s="28">
        <v>496</v>
      </c>
      <c r="L51" s="28">
        <f>M51+N51</f>
        <v>970</v>
      </c>
      <c r="M51" s="28">
        <v>511</v>
      </c>
      <c r="N51" s="28">
        <v>459</v>
      </c>
      <c r="O51" s="28">
        <f>P51+Q51</f>
        <v>1010</v>
      </c>
      <c r="P51" s="28">
        <v>532</v>
      </c>
      <c r="Q51" s="28">
        <v>478</v>
      </c>
      <c r="R51" s="28">
        <f t="shared" si="16"/>
        <v>997</v>
      </c>
      <c r="S51" s="28">
        <v>489</v>
      </c>
      <c r="T51" s="28">
        <v>508</v>
      </c>
      <c r="U51" s="28">
        <f t="shared" si="17"/>
        <v>1023</v>
      </c>
      <c r="V51" s="28">
        <v>530</v>
      </c>
      <c r="W51" s="28">
        <v>493</v>
      </c>
      <c r="X51" s="28">
        <f t="shared" si="18"/>
        <v>955</v>
      </c>
      <c r="Y51" s="28">
        <v>471</v>
      </c>
      <c r="Z51" s="28">
        <v>484</v>
      </c>
    </row>
    <row r="52" spans="1:26" s="34" customFormat="1" ht="12.75" customHeight="1">
      <c r="A52" s="70" t="s">
        <v>68</v>
      </c>
      <c r="B52" s="31"/>
      <c r="C52" s="32">
        <f t="shared" si="19"/>
        <v>6914</v>
      </c>
      <c r="D52" s="28"/>
      <c r="E52" s="33">
        <f t="shared" si="20"/>
        <v>3592</v>
      </c>
      <c r="F52" s="28"/>
      <c r="G52" s="33">
        <f>K52+N52+Q52+T52+W52+Z52</f>
        <v>3322</v>
      </c>
      <c r="H52" s="28"/>
      <c r="I52" s="33">
        <f t="shared" si="15"/>
        <v>1128</v>
      </c>
      <c r="J52" s="33">
        <v>568</v>
      </c>
      <c r="K52" s="33">
        <v>560</v>
      </c>
      <c r="L52" s="33">
        <f>M52+N52</f>
        <v>1161</v>
      </c>
      <c r="M52" s="33">
        <v>599</v>
      </c>
      <c r="N52" s="33">
        <v>562</v>
      </c>
      <c r="O52" s="33">
        <f>P52+Q52</f>
        <v>1128</v>
      </c>
      <c r="P52" s="33">
        <v>585</v>
      </c>
      <c r="Q52" s="33">
        <v>543</v>
      </c>
      <c r="R52" s="33">
        <f t="shared" si="16"/>
        <v>1183</v>
      </c>
      <c r="S52" s="33">
        <v>624</v>
      </c>
      <c r="T52" s="33">
        <v>559</v>
      </c>
      <c r="U52" s="33">
        <f t="shared" si="17"/>
        <v>1142</v>
      </c>
      <c r="V52" s="33">
        <v>614</v>
      </c>
      <c r="W52" s="33">
        <v>528</v>
      </c>
      <c r="X52" s="33">
        <f t="shared" si="18"/>
        <v>1172</v>
      </c>
      <c r="Y52" s="33">
        <v>602</v>
      </c>
      <c r="Z52" s="33">
        <v>570</v>
      </c>
    </row>
    <row r="53" spans="1:26" ht="15.75" customHeight="1">
      <c r="A53" s="68" t="s">
        <v>69</v>
      </c>
      <c r="B53" s="27"/>
      <c r="C53" s="32">
        <f t="shared" si="19"/>
        <v>3170</v>
      </c>
      <c r="D53" s="28"/>
      <c r="E53" s="33">
        <f t="shared" si="20"/>
        <v>1640</v>
      </c>
      <c r="F53" s="28"/>
      <c r="G53" s="33">
        <f>K53+N53+Q53+T53+W53+Z53</f>
        <v>1530</v>
      </c>
      <c r="H53" s="35"/>
      <c r="I53" s="72">
        <f t="shared" si="15"/>
        <v>519</v>
      </c>
      <c r="J53" s="28">
        <v>266</v>
      </c>
      <c r="K53" s="28">
        <v>253</v>
      </c>
      <c r="L53" s="72">
        <f>M53+N53</f>
        <v>521</v>
      </c>
      <c r="M53" s="28">
        <v>285</v>
      </c>
      <c r="N53" s="28">
        <v>236</v>
      </c>
      <c r="O53" s="33">
        <f>P53+Q53</f>
        <v>532</v>
      </c>
      <c r="P53" s="33">
        <v>277</v>
      </c>
      <c r="Q53" s="33">
        <v>255</v>
      </c>
      <c r="R53" s="33">
        <f t="shared" si="16"/>
        <v>531</v>
      </c>
      <c r="S53" s="33">
        <v>258</v>
      </c>
      <c r="T53" s="33">
        <v>273</v>
      </c>
      <c r="U53" s="33">
        <f t="shared" si="17"/>
        <v>525</v>
      </c>
      <c r="V53" s="33">
        <v>282</v>
      </c>
      <c r="W53" s="33">
        <v>243</v>
      </c>
      <c r="X53" s="33">
        <f t="shared" si="18"/>
        <v>542</v>
      </c>
      <c r="Y53" s="33">
        <v>272</v>
      </c>
      <c r="Z53" s="33">
        <v>270</v>
      </c>
    </row>
    <row r="54" spans="1:26" ht="12.75" customHeight="1">
      <c r="A54" s="68" t="s">
        <v>70</v>
      </c>
      <c r="B54" s="30"/>
      <c r="C54" s="36">
        <f t="shared" si="19"/>
        <v>5389</v>
      </c>
      <c r="D54" s="28"/>
      <c r="E54" s="28">
        <f t="shared" si="20"/>
        <v>2750</v>
      </c>
      <c r="F54" s="28"/>
      <c r="G54" s="28">
        <f>K54+N54+Q54+T54+W54+Z54</f>
        <v>2639</v>
      </c>
      <c r="H54" s="28"/>
      <c r="I54" s="28">
        <f t="shared" si="15"/>
        <v>903</v>
      </c>
      <c r="J54" s="28">
        <v>455</v>
      </c>
      <c r="K54" s="28">
        <v>448</v>
      </c>
      <c r="L54" s="28">
        <f>M54+N54</f>
        <v>965</v>
      </c>
      <c r="M54" s="28">
        <v>510</v>
      </c>
      <c r="N54" s="28">
        <v>455</v>
      </c>
      <c r="O54" s="28">
        <f>P54+Q54</f>
        <v>918</v>
      </c>
      <c r="P54" s="28">
        <v>473</v>
      </c>
      <c r="Q54" s="28">
        <v>445</v>
      </c>
      <c r="R54" s="28">
        <f t="shared" si="16"/>
        <v>848</v>
      </c>
      <c r="S54" s="28">
        <v>428</v>
      </c>
      <c r="T54" s="28">
        <v>420</v>
      </c>
      <c r="U54" s="28">
        <f t="shared" si="17"/>
        <v>880</v>
      </c>
      <c r="V54" s="28">
        <v>452</v>
      </c>
      <c r="W54" s="28">
        <v>428</v>
      </c>
      <c r="X54" s="28">
        <f t="shared" si="18"/>
        <v>875</v>
      </c>
      <c r="Y54" s="28">
        <v>432</v>
      </c>
      <c r="Z54" s="28">
        <v>443</v>
      </c>
    </row>
    <row r="55" spans="1:26" ht="12.75" customHeight="1">
      <c r="A55" s="68" t="s">
        <v>71</v>
      </c>
      <c r="B55" s="30"/>
      <c r="C55" s="36">
        <f t="shared" si="19"/>
        <v>2478</v>
      </c>
      <c r="D55" s="28"/>
      <c r="E55" s="28">
        <f t="shared" si="20"/>
        <v>1261</v>
      </c>
      <c r="F55" s="28"/>
      <c r="G55" s="28">
        <f>K55+N55+Q55+T55+W55+Z55</f>
        <v>1217</v>
      </c>
      <c r="H55" s="28"/>
      <c r="I55" s="28">
        <f t="shared" si="15"/>
        <v>393</v>
      </c>
      <c r="J55" s="28">
        <v>205</v>
      </c>
      <c r="K55" s="28">
        <v>188</v>
      </c>
      <c r="L55" s="28">
        <f>M55+N55</f>
        <v>398</v>
      </c>
      <c r="M55" s="28">
        <v>209</v>
      </c>
      <c r="N55" s="28">
        <v>189</v>
      </c>
      <c r="O55" s="28">
        <f>P55+Q55</f>
        <v>433</v>
      </c>
      <c r="P55" s="28">
        <v>215</v>
      </c>
      <c r="Q55" s="28">
        <v>218</v>
      </c>
      <c r="R55" s="28">
        <f t="shared" si="16"/>
        <v>413</v>
      </c>
      <c r="S55" s="28">
        <v>214</v>
      </c>
      <c r="T55" s="28">
        <v>199</v>
      </c>
      <c r="U55" s="28">
        <f t="shared" si="17"/>
        <v>416</v>
      </c>
      <c r="V55" s="28">
        <v>203</v>
      </c>
      <c r="W55" s="28">
        <v>213</v>
      </c>
      <c r="X55" s="28">
        <f t="shared" si="18"/>
        <v>425</v>
      </c>
      <c r="Y55" s="28">
        <v>215</v>
      </c>
      <c r="Z55" s="28">
        <v>210</v>
      </c>
    </row>
    <row r="56" spans="1:26" ht="11.25" customHeight="1">
      <c r="A56" s="68"/>
      <c r="B56" s="30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s="63" customFormat="1" ht="11.25" customHeight="1">
      <c r="A57" s="71"/>
      <c r="B57" s="41"/>
      <c r="C57" s="6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8.75" customHeight="1">
      <c r="A58" s="7" t="s">
        <v>19</v>
      </c>
      <c r="B58" s="9"/>
      <c r="Z58" s="8" t="s">
        <v>20</v>
      </c>
    </row>
    <row r="59" spans="1:26" s="6" customFormat="1" ht="33.75" customHeight="1">
      <c r="A59" s="11"/>
      <c r="B59" s="11"/>
      <c r="C59" s="12"/>
      <c r="D59" s="12"/>
      <c r="E59" s="12"/>
      <c r="F59" s="12"/>
      <c r="G59" s="12"/>
      <c r="H59" s="12"/>
      <c r="I59" s="12"/>
      <c r="J59" s="80" t="s">
        <v>117</v>
      </c>
      <c r="K59" s="81"/>
      <c r="L59" s="81"/>
      <c r="M59" s="81"/>
      <c r="N59" s="81"/>
      <c r="O59" s="4" t="s">
        <v>21</v>
      </c>
      <c r="P59" s="12"/>
      <c r="Q59" s="12"/>
      <c r="R59" s="12"/>
      <c r="S59" s="12"/>
      <c r="T59" s="12"/>
      <c r="U59" s="12"/>
      <c r="V59" s="12"/>
      <c r="W59" s="12"/>
      <c r="X59" s="5"/>
      <c r="Y59" s="3"/>
      <c r="Z59" s="3"/>
    </row>
    <row r="60" spans="1:26" s="2" customFormat="1" ht="15.75" customHeight="1">
      <c r="A60" s="76" t="s">
        <v>1</v>
      </c>
      <c r="B60" s="77"/>
      <c r="C60" s="13" t="s">
        <v>2</v>
      </c>
      <c r="D60" s="13"/>
      <c r="E60" s="13"/>
      <c r="F60" s="13"/>
      <c r="G60" s="13"/>
      <c r="H60" s="14"/>
      <c r="I60" s="37" t="s">
        <v>3</v>
      </c>
      <c r="J60" s="38"/>
      <c r="K60" s="39"/>
      <c r="L60" s="38" t="s">
        <v>4</v>
      </c>
      <c r="M60" s="38"/>
      <c r="N60" s="39"/>
      <c r="O60" s="38" t="s">
        <v>5</v>
      </c>
      <c r="P60" s="38"/>
      <c r="Q60" s="39"/>
      <c r="R60" s="38" t="s">
        <v>6</v>
      </c>
      <c r="S60" s="38"/>
      <c r="T60" s="39"/>
      <c r="U60" s="38" t="s">
        <v>7</v>
      </c>
      <c r="V60" s="38"/>
      <c r="W60" s="39"/>
      <c r="X60" s="38" t="s">
        <v>8</v>
      </c>
      <c r="Y60" s="38"/>
      <c r="Z60" s="38"/>
    </row>
    <row r="61" spans="1:26" s="2" customFormat="1" ht="15.75" customHeight="1">
      <c r="A61" s="78"/>
      <c r="B61" s="79"/>
      <c r="C61" s="13" t="s">
        <v>9</v>
      </c>
      <c r="D61" s="14"/>
      <c r="E61" s="13" t="s">
        <v>10</v>
      </c>
      <c r="F61" s="14"/>
      <c r="G61" s="13" t="s">
        <v>11</v>
      </c>
      <c r="H61" s="14"/>
      <c r="I61" s="16" t="s">
        <v>9</v>
      </c>
      <c r="J61" s="16" t="s">
        <v>10</v>
      </c>
      <c r="K61" s="16" t="s">
        <v>11</v>
      </c>
      <c r="L61" s="16" t="s">
        <v>9</v>
      </c>
      <c r="M61" s="16" t="s">
        <v>10</v>
      </c>
      <c r="N61" s="16" t="s">
        <v>22</v>
      </c>
      <c r="O61" s="16" t="s">
        <v>9</v>
      </c>
      <c r="P61" s="16" t="s">
        <v>10</v>
      </c>
      <c r="Q61" s="16" t="s">
        <v>11</v>
      </c>
      <c r="R61" s="16" t="s">
        <v>9</v>
      </c>
      <c r="S61" s="16" t="s">
        <v>10</v>
      </c>
      <c r="T61" s="16" t="s">
        <v>11</v>
      </c>
      <c r="U61" s="16" t="s">
        <v>9</v>
      </c>
      <c r="V61" s="16" t="s">
        <v>10</v>
      </c>
      <c r="W61" s="16" t="s">
        <v>11</v>
      </c>
      <c r="X61" s="16" t="s">
        <v>9</v>
      </c>
      <c r="Y61" s="16" t="s">
        <v>10</v>
      </c>
      <c r="Z61" s="15" t="s">
        <v>11</v>
      </c>
    </row>
    <row r="62" spans="1:26" ht="18.75" customHeight="1">
      <c r="A62" s="69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7.25" customHeight="1">
      <c r="A63" s="68" t="s">
        <v>72</v>
      </c>
      <c r="B63" s="27"/>
      <c r="C63" s="28">
        <f aca="true" t="shared" si="21" ref="C63:C70">E63+G63</f>
        <v>4034</v>
      </c>
      <c r="D63" s="28"/>
      <c r="E63" s="28">
        <f aca="true" t="shared" si="22" ref="E63:E70">J63+M63+P63+S63+V63+Y63</f>
        <v>2072</v>
      </c>
      <c r="F63" s="28"/>
      <c r="G63" s="28">
        <f aca="true" t="shared" si="23" ref="G63:G70">K63+N63+Q63+T63+W63+Z63</f>
        <v>1962</v>
      </c>
      <c r="H63" s="28"/>
      <c r="I63" s="28">
        <f aca="true" t="shared" si="24" ref="I63:I71">J63+K63</f>
        <v>700</v>
      </c>
      <c r="J63" s="28">
        <v>373</v>
      </c>
      <c r="K63" s="28">
        <v>327</v>
      </c>
      <c r="L63" s="28">
        <f aca="true" t="shared" si="25" ref="L63:L105">M63+N63</f>
        <v>701</v>
      </c>
      <c r="M63" s="28">
        <v>373</v>
      </c>
      <c r="N63" s="28">
        <v>328</v>
      </c>
      <c r="O63" s="28">
        <f aca="true" t="shared" si="26" ref="O63:O105">P63+Q63</f>
        <v>686</v>
      </c>
      <c r="P63" s="28">
        <v>341</v>
      </c>
      <c r="Q63" s="28">
        <v>345</v>
      </c>
      <c r="R63" s="28">
        <f aca="true" t="shared" si="27" ref="R63:R70">S63+T63</f>
        <v>618</v>
      </c>
      <c r="S63" s="28">
        <v>315</v>
      </c>
      <c r="T63" s="28">
        <v>303</v>
      </c>
      <c r="U63" s="28">
        <f aca="true" t="shared" si="28" ref="U63:U70">V63+W63</f>
        <v>680</v>
      </c>
      <c r="V63" s="28">
        <v>341</v>
      </c>
      <c r="W63" s="28">
        <v>339</v>
      </c>
      <c r="X63" s="28">
        <f aca="true" t="shared" si="29" ref="X63:X70">Y63+Z63</f>
        <v>649</v>
      </c>
      <c r="Y63" s="28">
        <v>329</v>
      </c>
      <c r="Z63" s="28">
        <v>320</v>
      </c>
    </row>
    <row r="64" spans="1:26" ht="12.75" customHeight="1">
      <c r="A64" s="68" t="s">
        <v>73</v>
      </c>
      <c r="B64" s="27"/>
      <c r="C64" s="28">
        <f t="shared" si="21"/>
        <v>3040</v>
      </c>
      <c r="D64" s="28"/>
      <c r="E64" s="28">
        <f t="shared" si="22"/>
        <v>1598</v>
      </c>
      <c r="F64" s="28"/>
      <c r="G64" s="28">
        <f t="shared" si="23"/>
        <v>1442</v>
      </c>
      <c r="H64" s="28"/>
      <c r="I64" s="28">
        <f t="shared" si="24"/>
        <v>538</v>
      </c>
      <c r="J64" s="28">
        <v>255</v>
      </c>
      <c r="K64" s="28">
        <v>283</v>
      </c>
      <c r="L64" s="28">
        <f t="shared" si="25"/>
        <v>506</v>
      </c>
      <c r="M64" s="28">
        <v>268</v>
      </c>
      <c r="N64" s="28">
        <v>238</v>
      </c>
      <c r="O64" s="28">
        <f t="shared" si="26"/>
        <v>503</v>
      </c>
      <c r="P64" s="28">
        <v>272</v>
      </c>
      <c r="Q64" s="28">
        <v>231</v>
      </c>
      <c r="R64" s="28">
        <f t="shared" si="27"/>
        <v>492</v>
      </c>
      <c r="S64" s="28">
        <v>267</v>
      </c>
      <c r="T64" s="28">
        <v>225</v>
      </c>
      <c r="U64" s="28">
        <f t="shared" si="28"/>
        <v>510</v>
      </c>
      <c r="V64" s="28">
        <v>263</v>
      </c>
      <c r="W64" s="28">
        <v>247</v>
      </c>
      <c r="X64" s="28">
        <f t="shared" si="29"/>
        <v>491</v>
      </c>
      <c r="Y64" s="28">
        <v>273</v>
      </c>
      <c r="Z64" s="28">
        <v>218</v>
      </c>
    </row>
    <row r="65" spans="1:26" ht="12.75" customHeight="1">
      <c r="A65" s="68" t="s">
        <v>74</v>
      </c>
      <c r="B65" s="27"/>
      <c r="C65" s="28">
        <f t="shared" si="21"/>
        <v>4358</v>
      </c>
      <c r="D65" s="28"/>
      <c r="E65" s="28">
        <f t="shared" si="22"/>
        <v>2192</v>
      </c>
      <c r="F65" s="28"/>
      <c r="G65" s="28">
        <f t="shared" si="23"/>
        <v>2166</v>
      </c>
      <c r="H65" s="28"/>
      <c r="I65" s="28">
        <f t="shared" si="24"/>
        <v>696</v>
      </c>
      <c r="J65" s="28">
        <v>360</v>
      </c>
      <c r="K65" s="28">
        <v>336</v>
      </c>
      <c r="L65" s="28">
        <f t="shared" si="25"/>
        <v>768</v>
      </c>
      <c r="M65" s="28">
        <v>375</v>
      </c>
      <c r="N65" s="28">
        <v>393</v>
      </c>
      <c r="O65" s="28">
        <f t="shared" si="26"/>
        <v>732</v>
      </c>
      <c r="P65" s="28">
        <v>361</v>
      </c>
      <c r="Q65" s="28">
        <v>371</v>
      </c>
      <c r="R65" s="28">
        <f t="shared" si="27"/>
        <v>736</v>
      </c>
      <c r="S65" s="28">
        <v>369</v>
      </c>
      <c r="T65" s="28">
        <v>367</v>
      </c>
      <c r="U65" s="28">
        <f t="shared" si="28"/>
        <v>712</v>
      </c>
      <c r="V65" s="28">
        <v>356</v>
      </c>
      <c r="W65" s="28">
        <v>356</v>
      </c>
      <c r="X65" s="28">
        <f t="shared" si="29"/>
        <v>714</v>
      </c>
      <c r="Y65" s="28">
        <v>371</v>
      </c>
      <c r="Z65" s="28">
        <v>343</v>
      </c>
    </row>
    <row r="66" spans="1:26" ht="12.75" customHeight="1">
      <c r="A66" s="68" t="s">
        <v>114</v>
      </c>
      <c r="B66" s="27"/>
      <c r="C66" s="28">
        <f t="shared" si="21"/>
        <v>6249</v>
      </c>
      <c r="D66" s="28"/>
      <c r="E66" s="28">
        <f t="shared" si="22"/>
        <v>3228</v>
      </c>
      <c r="F66" s="28"/>
      <c r="G66" s="28">
        <f t="shared" si="23"/>
        <v>3021</v>
      </c>
      <c r="H66" s="28"/>
      <c r="I66" s="28">
        <f t="shared" si="24"/>
        <v>979</v>
      </c>
      <c r="J66" s="28">
        <v>523</v>
      </c>
      <c r="K66" s="28">
        <v>456</v>
      </c>
      <c r="L66" s="28">
        <f t="shared" si="25"/>
        <v>1040</v>
      </c>
      <c r="M66" s="28">
        <v>534</v>
      </c>
      <c r="N66" s="28">
        <v>506</v>
      </c>
      <c r="O66" s="28">
        <f t="shared" si="26"/>
        <v>1078</v>
      </c>
      <c r="P66" s="28">
        <v>554</v>
      </c>
      <c r="Q66" s="28">
        <v>524</v>
      </c>
      <c r="R66" s="28">
        <f t="shared" si="27"/>
        <v>1051</v>
      </c>
      <c r="S66" s="28">
        <v>571</v>
      </c>
      <c r="T66" s="28">
        <v>480</v>
      </c>
      <c r="U66" s="28">
        <f t="shared" si="28"/>
        <v>1031</v>
      </c>
      <c r="V66" s="28">
        <v>512</v>
      </c>
      <c r="W66" s="28">
        <v>519</v>
      </c>
      <c r="X66" s="28">
        <f t="shared" si="29"/>
        <v>1070</v>
      </c>
      <c r="Y66" s="28">
        <v>534</v>
      </c>
      <c r="Z66" s="28">
        <v>536</v>
      </c>
    </row>
    <row r="67" spans="1:26" ht="18.75" customHeight="1">
      <c r="A67" s="73" t="s">
        <v>75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>
      <c r="A68" s="68" t="s">
        <v>76</v>
      </c>
      <c r="B68" s="27"/>
      <c r="C68" s="28">
        <f t="shared" si="21"/>
        <v>2899</v>
      </c>
      <c r="D68" s="28"/>
      <c r="E68" s="28">
        <f t="shared" si="22"/>
        <v>1522</v>
      </c>
      <c r="F68" s="28"/>
      <c r="G68" s="28">
        <f t="shared" si="23"/>
        <v>1377</v>
      </c>
      <c r="H68" s="28"/>
      <c r="I68" s="28">
        <f t="shared" si="24"/>
        <v>502</v>
      </c>
      <c r="J68" s="28">
        <v>248</v>
      </c>
      <c r="K68" s="28">
        <v>254</v>
      </c>
      <c r="L68" s="28">
        <f t="shared" si="25"/>
        <v>508</v>
      </c>
      <c r="M68" s="28">
        <v>270</v>
      </c>
      <c r="N68" s="28">
        <v>238</v>
      </c>
      <c r="O68" s="28">
        <f t="shared" si="26"/>
        <v>498</v>
      </c>
      <c r="P68" s="28">
        <v>276</v>
      </c>
      <c r="Q68" s="28">
        <v>222</v>
      </c>
      <c r="R68" s="28">
        <f t="shared" si="27"/>
        <v>465</v>
      </c>
      <c r="S68" s="28">
        <v>242</v>
      </c>
      <c r="T68" s="28">
        <v>223</v>
      </c>
      <c r="U68" s="28">
        <f t="shared" si="28"/>
        <v>457</v>
      </c>
      <c r="V68" s="28">
        <v>256</v>
      </c>
      <c r="W68" s="28">
        <v>201</v>
      </c>
      <c r="X68" s="28">
        <f t="shared" si="29"/>
        <v>469</v>
      </c>
      <c r="Y68" s="28">
        <v>230</v>
      </c>
      <c r="Z68" s="28">
        <v>239</v>
      </c>
    </row>
    <row r="69" spans="1:26" ht="18.75" customHeight="1">
      <c r="A69" s="73" t="s">
        <v>77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>
      <c r="A70" s="68" t="s">
        <v>78</v>
      </c>
      <c r="B70" s="27"/>
      <c r="C70" s="28">
        <f t="shared" si="21"/>
        <v>2221</v>
      </c>
      <c r="D70" s="28"/>
      <c r="E70" s="28">
        <f t="shared" si="22"/>
        <v>1147</v>
      </c>
      <c r="F70" s="28"/>
      <c r="G70" s="28">
        <f t="shared" si="23"/>
        <v>1074</v>
      </c>
      <c r="H70" s="28"/>
      <c r="I70" s="28">
        <f t="shared" si="24"/>
        <v>377</v>
      </c>
      <c r="J70" s="28">
        <v>171</v>
      </c>
      <c r="K70" s="28">
        <v>206</v>
      </c>
      <c r="L70" s="28">
        <f t="shared" si="25"/>
        <v>390</v>
      </c>
      <c r="M70" s="28">
        <v>205</v>
      </c>
      <c r="N70" s="28">
        <v>185</v>
      </c>
      <c r="O70" s="28">
        <f t="shared" si="26"/>
        <v>379</v>
      </c>
      <c r="P70" s="28">
        <v>210</v>
      </c>
      <c r="Q70" s="28">
        <v>169</v>
      </c>
      <c r="R70" s="28">
        <f t="shared" si="27"/>
        <v>369</v>
      </c>
      <c r="S70" s="28">
        <v>187</v>
      </c>
      <c r="T70" s="28">
        <v>182</v>
      </c>
      <c r="U70" s="28">
        <f t="shared" si="28"/>
        <v>383</v>
      </c>
      <c r="V70" s="28">
        <v>208</v>
      </c>
      <c r="W70" s="28">
        <v>175</v>
      </c>
      <c r="X70" s="28">
        <f t="shared" si="29"/>
        <v>323</v>
      </c>
      <c r="Y70" s="28">
        <v>166</v>
      </c>
      <c r="Z70" s="28">
        <v>157</v>
      </c>
    </row>
    <row r="71" spans="1:26" ht="12.75" customHeight="1">
      <c r="A71" s="68" t="s">
        <v>79</v>
      </c>
      <c r="B71" s="27"/>
      <c r="C71" s="28">
        <f>E71+G71</f>
        <v>1873</v>
      </c>
      <c r="D71" s="28"/>
      <c r="E71" s="28">
        <f>J71+M71+P71+S71+V71+Y71</f>
        <v>975</v>
      </c>
      <c r="F71" s="28"/>
      <c r="G71" s="28">
        <f>K71+N71+Q71+T71+W71+Z71</f>
        <v>898</v>
      </c>
      <c r="H71" s="28"/>
      <c r="I71" s="28">
        <f t="shared" si="24"/>
        <v>307</v>
      </c>
      <c r="J71" s="28">
        <v>154</v>
      </c>
      <c r="K71" s="28">
        <v>153</v>
      </c>
      <c r="L71" s="28">
        <f t="shared" si="25"/>
        <v>320</v>
      </c>
      <c r="M71" s="28">
        <v>171</v>
      </c>
      <c r="N71" s="28">
        <v>149</v>
      </c>
      <c r="O71" s="28">
        <f>P71+Q71</f>
        <v>307</v>
      </c>
      <c r="P71" s="28">
        <v>160</v>
      </c>
      <c r="Q71" s="28">
        <v>147</v>
      </c>
      <c r="R71" s="28">
        <f>S71+T71</f>
        <v>316</v>
      </c>
      <c r="S71" s="28">
        <v>168</v>
      </c>
      <c r="T71" s="28">
        <v>148</v>
      </c>
      <c r="U71" s="28">
        <f>V71+W71</f>
        <v>299</v>
      </c>
      <c r="V71" s="28">
        <v>147</v>
      </c>
      <c r="W71" s="28">
        <v>152</v>
      </c>
      <c r="X71" s="28">
        <f>Y71+Z71</f>
        <v>324</v>
      </c>
      <c r="Y71" s="28">
        <v>175</v>
      </c>
      <c r="Z71" s="28">
        <v>149</v>
      </c>
    </row>
    <row r="72" spans="1:26" ht="12.75" customHeight="1">
      <c r="A72" s="68" t="s">
        <v>80</v>
      </c>
      <c r="B72" s="27"/>
      <c r="C72" s="28">
        <f aca="true" t="shared" si="30" ref="C72:C78">E72+G72</f>
        <v>651</v>
      </c>
      <c r="D72" s="28"/>
      <c r="E72" s="28">
        <f aca="true" t="shared" si="31" ref="E72:E78">J72+M72+P72+S72+V72+Y72</f>
        <v>342</v>
      </c>
      <c r="F72" s="28"/>
      <c r="G72" s="28">
        <f aca="true" t="shared" si="32" ref="G72:G78">K72+N72+Q72+T72+W72+Z72</f>
        <v>309</v>
      </c>
      <c r="H72" s="28"/>
      <c r="I72" s="28">
        <f aca="true" t="shared" si="33" ref="I72:I78">J72+K72</f>
        <v>93</v>
      </c>
      <c r="J72" s="28">
        <v>53</v>
      </c>
      <c r="K72" s="28">
        <v>40</v>
      </c>
      <c r="L72" s="28">
        <f t="shared" si="25"/>
        <v>123</v>
      </c>
      <c r="M72" s="28">
        <v>63</v>
      </c>
      <c r="N72" s="28">
        <v>60</v>
      </c>
      <c r="O72" s="28">
        <f t="shared" si="26"/>
        <v>109</v>
      </c>
      <c r="P72" s="28">
        <v>60</v>
      </c>
      <c r="Q72" s="28">
        <v>49</v>
      </c>
      <c r="R72" s="28">
        <f aca="true" t="shared" si="34" ref="R72:R78">S72+T72</f>
        <v>96</v>
      </c>
      <c r="S72" s="28">
        <v>50</v>
      </c>
      <c r="T72" s="28">
        <v>46</v>
      </c>
      <c r="U72" s="28">
        <f aca="true" t="shared" si="35" ref="U72:U78">V72+W72</f>
        <v>123</v>
      </c>
      <c r="V72" s="28">
        <v>57</v>
      </c>
      <c r="W72" s="28">
        <v>66</v>
      </c>
      <c r="X72" s="28">
        <f aca="true" t="shared" si="36" ref="X72:X78">Y72+Z72</f>
        <v>107</v>
      </c>
      <c r="Y72" s="28">
        <v>59</v>
      </c>
      <c r="Z72" s="28">
        <v>48</v>
      </c>
    </row>
    <row r="73" spans="1:26" ht="18.75" customHeight="1">
      <c r="A73" s="73" t="s">
        <v>81</v>
      </c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>
      <c r="A74" s="68" t="s">
        <v>82</v>
      </c>
      <c r="B74" s="27"/>
      <c r="C74" s="28">
        <f t="shared" si="30"/>
        <v>927</v>
      </c>
      <c r="D74" s="28"/>
      <c r="E74" s="28">
        <f t="shared" si="31"/>
        <v>479</v>
      </c>
      <c r="F74" s="28"/>
      <c r="G74" s="28">
        <f t="shared" si="32"/>
        <v>448</v>
      </c>
      <c r="H74" s="28"/>
      <c r="I74" s="28">
        <f t="shared" si="33"/>
        <v>169</v>
      </c>
      <c r="J74" s="28">
        <v>84</v>
      </c>
      <c r="K74" s="28">
        <v>85</v>
      </c>
      <c r="L74" s="28">
        <f t="shared" si="25"/>
        <v>177</v>
      </c>
      <c r="M74" s="28">
        <v>87</v>
      </c>
      <c r="N74" s="28">
        <v>90</v>
      </c>
      <c r="O74" s="28">
        <f t="shared" si="26"/>
        <v>160</v>
      </c>
      <c r="P74" s="28">
        <v>91</v>
      </c>
      <c r="Q74" s="28">
        <v>69</v>
      </c>
      <c r="R74" s="28">
        <f t="shared" si="34"/>
        <v>162</v>
      </c>
      <c r="S74" s="28">
        <v>86</v>
      </c>
      <c r="T74" s="28">
        <v>76</v>
      </c>
      <c r="U74" s="28">
        <f t="shared" si="35"/>
        <v>133</v>
      </c>
      <c r="V74" s="28">
        <v>68</v>
      </c>
      <c r="W74" s="28">
        <v>65</v>
      </c>
      <c r="X74" s="28">
        <f t="shared" si="36"/>
        <v>126</v>
      </c>
      <c r="Y74" s="28">
        <v>63</v>
      </c>
      <c r="Z74" s="28">
        <v>63</v>
      </c>
    </row>
    <row r="75" spans="1:26" ht="12.75" customHeight="1">
      <c r="A75" s="68" t="s">
        <v>83</v>
      </c>
      <c r="B75" s="27"/>
      <c r="C75" s="28">
        <f t="shared" si="30"/>
        <v>972</v>
      </c>
      <c r="D75" s="28"/>
      <c r="E75" s="28">
        <f t="shared" si="31"/>
        <v>484</v>
      </c>
      <c r="F75" s="28"/>
      <c r="G75" s="28">
        <f t="shared" si="32"/>
        <v>488</v>
      </c>
      <c r="H75" s="28"/>
      <c r="I75" s="28">
        <f t="shared" si="33"/>
        <v>157</v>
      </c>
      <c r="J75" s="28">
        <v>80</v>
      </c>
      <c r="K75" s="28">
        <v>77</v>
      </c>
      <c r="L75" s="28">
        <f t="shared" si="25"/>
        <v>153</v>
      </c>
      <c r="M75" s="28">
        <v>72</v>
      </c>
      <c r="N75" s="28">
        <v>81</v>
      </c>
      <c r="O75" s="28">
        <f t="shared" si="26"/>
        <v>155</v>
      </c>
      <c r="P75" s="28">
        <v>84</v>
      </c>
      <c r="Q75" s="28">
        <v>71</v>
      </c>
      <c r="R75" s="28">
        <f t="shared" si="34"/>
        <v>165</v>
      </c>
      <c r="S75" s="28">
        <v>69</v>
      </c>
      <c r="T75" s="28">
        <v>96</v>
      </c>
      <c r="U75" s="28">
        <f t="shared" si="35"/>
        <v>167</v>
      </c>
      <c r="V75" s="28">
        <v>88</v>
      </c>
      <c r="W75" s="28">
        <v>79</v>
      </c>
      <c r="X75" s="28">
        <f t="shared" si="36"/>
        <v>175</v>
      </c>
      <c r="Y75" s="28">
        <v>91</v>
      </c>
      <c r="Z75" s="28">
        <v>84</v>
      </c>
    </row>
    <row r="76" spans="1:26" ht="12.75" customHeight="1">
      <c r="A76" s="68" t="s">
        <v>84</v>
      </c>
      <c r="B76" s="27"/>
      <c r="C76" s="28">
        <f t="shared" si="30"/>
        <v>1468</v>
      </c>
      <c r="D76" s="28"/>
      <c r="E76" s="28">
        <f t="shared" si="31"/>
        <v>743</v>
      </c>
      <c r="F76" s="28"/>
      <c r="G76" s="28">
        <f t="shared" si="32"/>
        <v>725</v>
      </c>
      <c r="H76" s="28"/>
      <c r="I76" s="28">
        <f t="shared" si="33"/>
        <v>196</v>
      </c>
      <c r="J76" s="28">
        <v>98</v>
      </c>
      <c r="K76" s="28">
        <v>98</v>
      </c>
      <c r="L76" s="28">
        <f t="shared" si="25"/>
        <v>241</v>
      </c>
      <c r="M76" s="28">
        <v>130</v>
      </c>
      <c r="N76" s="28">
        <v>111</v>
      </c>
      <c r="O76" s="28">
        <f t="shared" si="26"/>
        <v>247</v>
      </c>
      <c r="P76" s="28">
        <v>128</v>
      </c>
      <c r="Q76" s="28">
        <v>119</v>
      </c>
      <c r="R76" s="28">
        <f t="shared" si="34"/>
        <v>248</v>
      </c>
      <c r="S76" s="28">
        <v>125</v>
      </c>
      <c r="T76" s="28">
        <v>123</v>
      </c>
      <c r="U76" s="28">
        <f t="shared" si="35"/>
        <v>245</v>
      </c>
      <c r="V76" s="28">
        <v>124</v>
      </c>
      <c r="W76" s="28">
        <v>121</v>
      </c>
      <c r="X76" s="28">
        <f t="shared" si="36"/>
        <v>291</v>
      </c>
      <c r="Y76" s="28">
        <v>138</v>
      </c>
      <c r="Z76" s="28">
        <v>153</v>
      </c>
    </row>
    <row r="77" spans="1:26" ht="12.75" customHeight="1">
      <c r="A77" s="68" t="s">
        <v>85</v>
      </c>
      <c r="B77" s="27"/>
      <c r="C77" s="28">
        <f t="shared" si="30"/>
        <v>1176</v>
      </c>
      <c r="D77" s="28"/>
      <c r="E77" s="28">
        <f t="shared" si="31"/>
        <v>628</v>
      </c>
      <c r="F77" s="28"/>
      <c r="G77" s="28">
        <f t="shared" si="32"/>
        <v>548</v>
      </c>
      <c r="H77" s="28"/>
      <c r="I77" s="28">
        <f t="shared" si="33"/>
        <v>204</v>
      </c>
      <c r="J77" s="28">
        <v>113</v>
      </c>
      <c r="K77" s="28">
        <v>91</v>
      </c>
      <c r="L77" s="28">
        <f>M77+N77</f>
        <v>185</v>
      </c>
      <c r="M77" s="28">
        <v>112</v>
      </c>
      <c r="N77" s="28">
        <v>73</v>
      </c>
      <c r="O77" s="28">
        <f t="shared" si="26"/>
        <v>181</v>
      </c>
      <c r="P77" s="28">
        <v>94</v>
      </c>
      <c r="Q77" s="28">
        <v>87</v>
      </c>
      <c r="R77" s="28">
        <f t="shared" si="34"/>
        <v>196</v>
      </c>
      <c r="S77" s="28">
        <v>103</v>
      </c>
      <c r="T77" s="28">
        <v>93</v>
      </c>
      <c r="U77" s="28">
        <f t="shared" si="35"/>
        <v>210</v>
      </c>
      <c r="V77" s="28">
        <v>97</v>
      </c>
      <c r="W77" s="28">
        <v>113</v>
      </c>
      <c r="X77" s="28">
        <f t="shared" si="36"/>
        <v>200</v>
      </c>
      <c r="Y77" s="28">
        <v>109</v>
      </c>
      <c r="Z77" s="28">
        <v>91</v>
      </c>
    </row>
    <row r="78" spans="1:26" ht="12.75" customHeight="1">
      <c r="A78" s="68" t="s">
        <v>86</v>
      </c>
      <c r="B78" s="27"/>
      <c r="C78" s="28">
        <f t="shared" si="30"/>
        <v>1152</v>
      </c>
      <c r="D78" s="28"/>
      <c r="E78" s="28">
        <f t="shared" si="31"/>
        <v>579</v>
      </c>
      <c r="F78" s="28"/>
      <c r="G78" s="28">
        <f t="shared" si="32"/>
        <v>573</v>
      </c>
      <c r="H78" s="28"/>
      <c r="I78" s="28">
        <f t="shared" si="33"/>
        <v>149</v>
      </c>
      <c r="J78" s="28">
        <v>81</v>
      </c>
      <c r="K78" s="28">
        <v>68</v>
      </c>
      <c r="L78" s="28">
        <f>M78+N78</f>
        <v>173</v>
      </c>
      <c r="M78" s="28">
        <v>86</v>
      </c>
      <c r="N78" s="28">
        <v>87</v>
      </c>
      <c r="O78" s="28">
        <f t="shared" si="26"/>
        <v>191</v>
      </c>
      <c r="P78" s="28">
        <v>83</v>
      </c>
      <c r="Q78" s="28">
        <v>108</v>
      </c>
      <c r="R78" s="28">
        <f t="shared" si="34"/>
        <v>203</v>
      </c>
      <c r="S78" s="28">
        <v>103</v>
      </c>
      <c r="T78" s="28">
        <v>100</v>
      </c>
      <c r="U78" s="28">
        <f t="shared" si="35"/>
        <v>211</v>
      </c>
      <c r="V78" s="28">
        <v>114</v>
      </c>
      <c r="W78" s="28">
        <v>97</v>
      </c>
      <c r="X78" s="28">
        <f t="shared" si="36"/>
        <v>225</v>
      </c>
      <c r="Y78" s="28">
        <v>112</v>
      </c>
      <c r="Z78" s="28">
        <v>113</v>
      </c>
    </row>
    <row r="79" spans="1:26" ht="12.75" customHeight="1">
      <c r="A79" s="68" t="s">
        <v>87</v>
      </c>
      <c r="B79" s="27"/>
      <c r="C79" s="28">
        <f>E79+G79</f>
        <v>645</v>
      </c>
      <c r="D79" s="28"/>
      <c r="E79" s="28">
        <f>J79+M79+P79+S79+V79+Y79</f>
        <v>333</v>
      </c>
      <c r="F79" s="28"/>
      <c r="G79" s="28">
        <f>K79+N79+Q79+T79+W79+Z79</f>
        <v>312</v>
      </c>
      <c r="H79" s="28"/>
      <c r="I79" s="28">
        <f>J79+K79</f>
        <v>101</v>
      </c>
      <c r="J79" s="28">
        <v>54</v>
      </c>
      <c r="K79" s="28">
        <v>47</v>
      </c>
      <c r="L79" s="28">
        <f>M79+N79</f>
        <v>107</v>
      </c>
      <c r="M79" s="28">
        <v>55</v>
      </c>
      <c r="N79" s="28">
        <v>52</v>
      </c>
      <c r="O79" s="28">
        <f t="shared" si="26"/>
        <v>121</v>
      </c>
      <c r="P79" s="28">
        <v>62</v>
      </c>
      <c r="Q79" s="28">
        <v>59</v>
      </c>
      <c r="R79" s="28">
        <f>S79+T79</f>
        <v>105</v>
      </c>
      <c r="S79" s="28">
        <v>54</v>
      </c>
      <c r="T79" s="28">
        <v>51</v>
      </c>
      <c r="U79" s="28">
        <f>V79+W79</f>
        <v>97</v>
      </c>
      <c r="V79" s="28">
        <v>52</v>
      </c>
      <c r="W79" s="28">
        <v>45</v>
      </c>
      <c r="X79" s="28">
        <f>Y79+Z79</f>
        <v>114</v>
      </c>
      <c r="Y79" s="28">
        <v>56</v>
      </c>
      <c r="Z79" s="28">
        <v>58</v>
      </c>
    </row>
    <row r="80" spans="1:26" ht="12.75" customHeight="1">
      <c r="A80" s="68" t="s">
        <v>88</v>
      </c>
      <c r="B80" s="27"/>
      <c r="C80" s="28">
        <f>E80+G80</f>
        <v>598</v>
      </c>
      <c r="D80" s="28"/>
      <c r="E80" s="28">
        <f>J80+M80+P80+S80+V80+Y80</f>
        <v>292</v>
      </c>
      <c r="F80" s="28"/>
      <c r="G80" s="28">
        <f>K80+N80+Q80+T80+W80+Z80</f>
        <v>306</v>
      </c>
      <c r="H80" s="28"/>
      <c r="I80" s="28">
        <f>J80+K80</f>
        <v>90</v>
      </c>
      <c r="J80" s="28">
        <v>41</v>
      </c>
      <c r="K80" s="28">
        <v>49</v>
      </c>
      <c r="L80" s="28">
        <f>M80+N80</f>
        <v>80</v>
      </c>
      <c r="M80" s="28">
        <v>38</v>
      </c>
      <c r="N80" s="28">
        <v>42</v>
      </c>
      <c r="O80" s="28">
        <f t="shared" si="26"/>
        <v>106</v>
      </c>
      <c r="P80" s="28">
        <v>59</v>
      </c>
      <c r="Q80" s="28">
        <v>47</v>
      </c>
      <c r="R80" s="28">
        <f>S80+T80</f>
        <v>116</v>
      </c>
      <c r="S80" s="28">
        <v>55</v>
      </c>
      <c r="T80" s="28">
        <v>61</v>
      </c>
      <c r="U80" s="28">
        <f>V80+W80</f>
        <v>105</v>
      </c>
      <c r="V80" s="28">
        <v>56</v>
      </c>
      <c r="W80" s="28">
        <v>49</v>
      </c>
      <c r="X80" s="28">
        <f>Y80+Z80</f>
        <v>101</v>
      </c>
      <c r="Y80" s="28">
        <v>43</v>
      </c>
      <c r="Z80" s="28">
        <v>58</v>
      </c>
    </row>
    <row r="81" spans="1:26" ht="18.75" customHeight="1">
      <c r="A81" s="73" t="s">
        <v>89</v>
      </c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>
      <c r="A82" s="68" t="s">
        <v>90</v>
      </c>
      <c r="B82" s="27"/>
      <c r="C82" s="28">
        <f>E82+G82</f>
        <v>564</v>
      </c>
      <c r="D82" s="28"/>
      <c r="E82" s="28">
        <f>J82+M82+P82+S82+V82+Y82</f>
        <v>288</v>
      </c>
      <c r="F82" s="28"/>
      <c r="G82" s="28">
        <f>K82+N82+Q82+T82+W82+Z82</f>
        <v>276</v>
      </c>
      <c r="H82" s="28"/>
      <c r="I82" s="28">
        <f>J82+K82</f>
        <v>91</v>
      </c>
      <c r="J82" s="28">
        <v>44</v>
      </c>
      <c r="K82" s="28">
        <v>47</v>
      </c>
      <c r="L82" s="28">
        <f>M82+N82</f>
        <v>93</v>
      </c>
      <c r="M82" s="28">
        <v>46</v>
      </c>
      <c r="N82" s="28">
        <v>47</v>
      </c>
      <c r="O82" s="28">
        <f t="shared" si="26"/>
        <v>98</v>
      </c>
      <c r="P82" s="28">
        <v>50</v>
      </c>
      <c r="Q82" s="28">
        <v>48</v>
      </c>
      <c r="R82" s="28">
        <f>S82+T82</f>
        <v>99</v>
      </c>
      <c r="S82" s="28">
        <v>49</v>
      </c>
      <c r="T82" s="28">
        <v>50</v>
      </c>
      <c r="U82" s="28">
        <f>V82+W82</f>
        <v>91</v>
      </c>
      <c r="V82" s="28">
        <v>48</v>
      </c>
      <c r="W82" s="28">
        <v>43</v>
      </c>
      <c r="X82" s="28">
        <f>Y82+Z82</f>
        <v>92</v>
      </c>
      <c r="Y82" s="28">
        <v>51</v>
      </c>
      <c r="Z82" s="28">
        <v>41</v>
      </c>
    </row>
    <row r="83" spans="1:26" ht="12.75" customHeight="1">
      <c r="A83" s="68" t="s">
        <v>91</v>
      </c>
      <c r="B83" s="27"/>
      <c r="C83" s="28">
        <f>E83+G83</f>
        <v>571</v>
      </c>
      <c r="D83" s="28"/>
      <c r="E83" s="28">
        <f>J83+M83+P83+S83+V83+Y83</f>
        <v>286</v>
      </c>
      <c r="F83" s="28"/>
      <c r="G83" s="28">
        <f>K83+N83+Q83+T83+W83+Z83</f>
        <v>285</v>
      </c>
      <c r="H83" s="28"/>
      <c r="I83" s="28">
        <f>J83+K83</f>
        <v>94</v>
      </c>
      <c r="J83" s="28">
        <v>49</v>
      </c>
      <c r="K83" s="28">
        <v>45</v>
      </c>
      <c r="L83" s="28">
        <f>M83+N83</f>
        <v>89</v>
      </c>
      <c r="M83" s="28">
        <v>35</v>
      </c>
      <c r="N83" s="28">
        <v>54</v>
      </c>
      <c r="O83" s="28">
        <f t="shared" si="26"/>
        <v>92</v>
      </c>
      <c r="P83" s="28">
        <v>51</v>
      </c>
      <c r="Q83" s="28">
        <v>41</v>
      </c>
      <c r="R83" s="28">
        <f>S83+T83</f>
        <v>90</v>
      </c>
      <c r="S83" s="28">
        <v>41</v>
      </c>
      <c r="T83" s="28">
        <v>49</v>
      </c>
      <c r="U83" s="28">
        <f>V83+W83</f>
        <v>106</v>
      </c>
      <c r="V83" s="28">
        <v>56</v>
      </c>
      <c r="W83" s="28">
        <v>50</v>
      </c>
      <c r="X83" s="28">
        <f>Y83+Z83</f>
        <v>100</v>
      </c>
      <c r="Y83" s="28">
        <v>54</v>
      </c>
      <c r="Z83" s="28">
        <v>46</v>
      </c>
    </row>
    <row r="84" spans="1:26" ht="12.75" customHeight="1">
      <c r="A84" s="68" t="s">
        <v>92</v>
      </c>
      <c r="B84" s="27"/>
      <c r="C84" s="28">
        <f>E84+G84</f>
        <v>430</v>
      </c>
      <c r="D84" s="28"/>
      <c r="E84" s="28">
        <f>J84+M84+P84+S84+V84+Y84</f>
        <v>235</v>
      </c>
      <c r="F84" s="28"/>
      <c r="G84" s="28">
        <f>K84+N84+Q84+T84+W84+Z84</f>
        <v>195</v>
      </c>
      <c r="H84" s="28"/>
      <c r="I84" s="28">
        <f>J84+K84</f>
        <v>71</v>
      </c>
      <c r="J84" s="28">
        <v>40</v>
      </c>
      <c r="K84" s="28">
        <v>31</v>
      </c>
      <c r="L84" s="28">
        <f>M84+N84</f>
        <v>85</v>
      </c>
      <c r="M84" s="28">
        <v>55</v>
      </c>
      <c r="N84" s="28">
        <v>30</v>
      </c>
      <c r="O84" s="28">
        <f t="shared" si="26"/>
        <v>72</v>
      </c>
      <c r="P84" s="28">
        <v>36</v>
      </c>
      <c r="Q84" s="28">
        <v>36</v>
      </c>
      <c r="R84" s="28">
        <f>S84+T84</f>
        <v>68</v>
      </c>
      <c r="S84" s="28">
        <v>39</v>
      </c>
      <c r="T84" s="28">
        <v>29</v>
      </c>
      <c r="U84" s="28">
        <f>V84+W84</f>
        <v>71</v>
      </c>
      <c r="V84" s="28">
        <v>33</v>
      </c>
      <c r="W84" s="28">
        <v>38</v>
      </c>
      <c r="X84" s="28">
        <f>Y84+Z84</f>
        <v>63</v>
      </c>
      <c r="Y84" s="28">
        <v>32</v>
      </c>
      <c r="Z84" s="28">
        <v>31</v>
      </c>
    </row>
    <row r="85" spans="1:26" ht="12.75" customHeight="1">
      <c r="A85" s="68" t="s">
        <v>93</v>
      </c>
      <c r="B85" s="27"/>
      <c r="C85" s="28">
        <f aca="true" t="shared" si="37" ref="C85:C90">E85+G85</f>
        <v>706</v>
      </c>
      <c r="D85" s="28"/>
      <c r="E85" s="28">
        <f aca="true" t="shared" si="38" ref="E85:E90">J85+M85+P85+S85+V85+Y85</f>
        <v>359</v>
      </c>
      <c r="F85" s="28"/>
      <c r="G85" s="28">
        <f aca="true" t="shared" si="39" ref="G85:G90">K85+N85+Q85+T85+W85+Z85</f>
        <v>347</v>
      </c>
      <c r="H85" s="28"/>
      <c r="I85" s="28">
        <f aca="true" t="shared" si="40" ref="I85:I90">J85+K85</f>
        <v>105</v>
      </c>
      <c r="J85" s="28">
        <v>56</v>
      </c>
      <c r="K85" s="28">
        <v>49</v>
      </c>
      <c r="L85" s="28">
        <f t="shared" si="25"/>
        <v>117</v>
      </c>
      <c r="M85" s="28">
        <v>59</v>
      </c>
      <c r="N85" s="28">
        <v>58</v>
      </c>
      <c r="O85" s="28">
        <f t="shared" si="26"/>
        <v>106</v>
      </c>
      <c r="P85" s="28">
        <v>55</v>
      </c>
      <c r="Q85" s="28">
        <v>51</v>
      </c>
      <c r="R85" s="28">
        <f aca="true" t="shared" si="41" ref="R85:R90">S85+T85</f>
        <v>126</v>
      </c>
      <c r="S85" s="28">
        <v>62</v>
      </c>
      <c r="T85" s="28">
        <v>64</v>
      </c>
      <c r="U85" s="28">
        <f aca="true" t="shared" si="42" ref="U85:U90">V85+W85</f>
        <v>126</v>
      </c>
      <c r="V85" s="28">
        <v>67</v>
      </c>
      <c r="W85" s="28">
        <v>59</v>
      </c>
      <c r="X85" s="28">
        <f aca="true" t="shared" si="43" ref="X85:X90">Y85+Z85</f>
        <v>126</v>
      </c>
      <c r="Y85" s="28">
        <v>60</v>
      </c>
      <c r="Z85" s="28">
        <v>66</v>
      </c>
    </row>
    <row r="86" spans="1:26" ht="12.75" customHeight="1">
      <c r="A86" s="68" t="s">
        <v>94</v>
      </c>
      <c r="B86" s="27"/>
      <c r="C86" s="28">
        <f t="shared" si="37"/>
        <v>167</v>
      </c>
      <c r="D86" s="28"/>
      <c r="E86" s="28">
        <f t="shared" si="38"/>
        <v>89</v>
      </c>
      <c r="F86" s="28"/>
      <c r="G86" s="28">
        <f t="shared" si="39"/>
        <v>78</v>
      </c>
      <c r="H86" s="28"/>
      <c r="I86" s="28">
        <f t="shared" si="40"/>
        <v>20</v>
      </c>
      <c r="J86" s="28">
        <v>11</v>
      </c>
      <c r="K86" s="28">
        <v>9</v>
      </c>
      <c r="L86" s="28">
        <f t="shared" si="25"/>
        <v>25</v>
      </c>
      <c r="M86" s="28">
        <v>16</v>
      </c>
      <c r="N86" s="28">
        <v>9</v>
      </c>
      <c r="O86" s="28">
        <f t="shared" si="26"/>
        <v>29</v>
      </c>
      <c r="P86" s="28">
        <v>14</v>
      </c>
      <c r="Q86" s="28">
        <v>15</v>
      </c>
      <c r="R86" s="28">
        <f t="shared" si="41"/>
        <v>32</v>
      </c>
      <c r="S86" s="28">
        <v>16</v>
      </c>
      <c r="T86" s="28">
        <v>16</v>
      </c>
      <c r="U86" s="28">
        <f t="shared" si="42"/>
        <v>32</v>
      </c>
      <c r="V86" s="28">
        <v>15</v>
      </c>
      <c r="W86" s="28">
        <v>17</v>
      </c>
      <c r="X86" s="28">
        <f t="shared" si="43"/>
        <v>29</v>
      </c>
      <c r="Y86" s="28">
        <v>17</v>
      </c>
      <c r="Z86" s="28">
        <v>12</v>
      </c>
    </row>
    <row r="87" spans="1:26" ht="18.75" customHeight="1">
      <c r="A87" s="73" t="s">
        <v>95</v>
      </c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>
      <c r="A88" s="68" t="s">
        <v>96</v>
      </c>
      <c r="B88" s="27"/>
      <c r="C88" s="28">
        <f t="shared" si="37"/>
        <v>628</v>
      </c>
      <c r="D88" s="28"/>
      <c r="E88" s="28">
        <f t="shared" si="38"/>
        <v>346</v>
      </c>
      <c r="F88" s="28"/>
      <c r="G88" s="28">
        <f t="shared" si="39"/>
        <v>282</v>
      </c>
      <c r="H88" s="28"/>
      <c r="I88" s="28">
        <f t="shared" si="40"/>
        <v>112</v>
      </c>
      <c r="J88" s="28">
        <v>58</v>
      </c>
      <c r="K88" s="28">
        <v>54</v>
      </c>
      <c r="L88" s="28">
        <f t="shared" si="25"/>
        <v>96</v>
      </c>
      <c r="M88" s="28">
        <v>58</v>
      </c>
      <c r="N88" s="28">
        <v>38</v>
      </c>
      <c r="O88" s="28">
        <f t="shared" si="26"/>
        <v>93</v>
      </c>
      <c r="P88" s="28">
        <v>45</v>
      </c>
      <c r="Q88" s="28">
        <v>48</v>
      </c>
      <c r="R88" s="28">
        <f t="shared" si="41"/>
        <v>119</v>
      </c>
      <c r="S88" s="28">
        <v>64</v>
      </c>
      <c r="T88" s="28">
        <v>55</v>
      </c>
      <c r="U88" s="28">
        <f t="shared" si="42"/>
        <v>108</v>
      </c>
      <c r="V88" s="28">
        <v>63</v>
      </c>
      <c r="W88" s="28">
        <v>45</v>
      </c>
      <c r="X88" s="28">
        <f t="shared" si="43"/>
        <v>100</v>
      </c>
      <c r="Y88" s="28">
        <v>58</v>
      </c>
      <c r="Z88" s="28">
        <v>42</v>
      </c>
    </row>
    <row r="89" spans="1:26" ht="12.75" customHeight="1">
      <c r="A89" s="68" t="s">
        <v>97</v>
      </c>
      <c r="B89" s="27"/>
      <c r="C89" s="28">
        <f t="shared" si="37"/>
        <v>842</v>
      </c>
      <c r="D89" s="28"/>
      <c r="E89" s="28">
        <f t="shared" si="38"/>
        <v>447</v>
      </c>
      <c r="F89" s="28"/>
      <c r="G89" s="28">
        <f t="shared" si="39"/>
        <v>395</v>
      </c>
      <c r="H89" s="28"/>
      <c r="I89" s="28">
        <f t="shared" si="40"/>
        <v>126</v>
      </c>
      <c r="J89" s="28">
        <v>60</v>
      </c>
      <c r="K89" s="28">
        <v>66</v>
      </c>
      <c r="L89" s="28">
        <f t="shared" si="25"/>
        <v>120</v>
      </c>
      <c r="M89" s="28">
        <v>61</v>
      </c>
      <c r="N89" s="28">
        <v>59</v>
      </c>
      <c r="O89" s="28">
        <f t="shared" si="26"/>
        <v>143</v>
      </c>
      <c r="P89" s="28">
        <v>81</v>
      </c>
      <c r="Q89" s="28">
        <v>62</v>
      </c>
      <c r="R89" s="28">
        <f t="shared" si="41"/>
        <v>146</v>
      </c>
      <c r="S89" s="28">
        <v>75</v>
      </c>
      <c r="T89" s="28">
        <v>71</v>
      </c>
      <c r="U89" s="28">
        <f t="shared" si="42"/>
        <v>144</v>
      </c>
      <c r="V89" s="28">
        <v>73</v>
      </c>
      <c r="W89" s="28">
        <v>71</v>
      </c>
      <c r="X89" s="28">
        <f t="shared" si="43"/>
        <v>163</v>
      </c>
      <c r="Y89" s="28">
        <v>97</v>
      </c>
      <c r="Z89" s="28">
        <v>66</v>
      </c>
    </row>
    <row r="90" spans="1:26" ht="12.75" customHeight="1">
      <c r="A90" s="68" t="s">
        <v>98</v>
      </c>
      <c r="B90" s="27"/>
      <c r="C90" s="28">
        <f t="shared" si="37"/>
        <v>2023</v>
      </c>
      <c r="D90" s="28"/>
      <c r="E90" s="28">
        <f t="shared" si="38"/>
        <v>1033</v>
      </c>
      <c r="F90" s="28"/>
      <c r="G90" s="28">
        <f t="shared" si="39"/>
        <v>990</v>
      </c>
      <c r="H90" s="28"/>
      <c r="I90" s="28">
        <f t="shared" si="40"/>
        <v>325</v>
      </c>
      <c r="J90" s="28">
        <v>158</v>
      </c>
      <c r="K90" s="28">
        <v>167</v>
      </c>
      <c r="L90" s="28">
        <f t="shared" si="25"/>
        <v>359</v>
      </c>
      <c r="M90" s="28">
        <v>198</v>
      </c>
      <c r="N90" s="28">
        <v>161</v>
      </c>
      <c r="O90" s="28">
        <f t="shared" si="26"/>
        <v>343</v>
      </c>
      <c r="P90" s="28">
        <v>171</v>
      </c>
      <c r="Q90" s="28">
        <v>172</v>
      </c>
      <c r="R90" s="28">
        <f t="shared" si="41"/>
        <v>346</v>
      </c>
      <c r="S90" s="28">
        <v>180</v>
      </c>
      <c r="T90" s="28">
        <v>166</v>
      </c>
      <c r="U90" s="28">
        <f t="shared" si="42"/>
        <v>333</v>
      </c>
      <c r="V90" s="28">
        <v>152</v>
      </c>
      <c r="W90" s="28">
        <v>181</v>
      </c>
      <c r="X90" s="28">
        <f t="shared" si="43"/>
        <v>317</v>
      </c>
      <c r="Y90" s="28">
        <v>174</v>
      </c>
      <c r="Z90" s="28">
        <v>143</v>
      </c>
    </row>
    <row r="91" spans="1:26" ht="18.75" customHeight="1">
      <c r="A91" s="73" t="s">
        <v>99</v>
      </c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>
      <c r="A92" s="68" t="s">
        <v>100</v>
      </c>
      <c r="B92" s="27"/>
      <c r="C92" s="28">
        <f aca="true" t="shared" si="44" ref="C92:C105">E92+G92</f>
        <v>1948</v>
      </c>
      <c r="D92" s="28"/>
      <c r="E92" s="28">
        <f>J92+M92+P92+S92+V92+Y92</f>
        <v>987</v>
      </c>
      <c r="F92" s="28"/>
      <c r="G92" s="28">
        <f>K92+N92+Q92+T92+W92+Z92</f>
        <v>961</v>
      </c>
      <c r="H92" s="28"/>
      <c r="I92" s="28">
        <f aca="true" t="shared" si="45" ref="I92:I105">J92+K92</f>
        <v>294</v>
      </c>
      <c r="J92" s="28">
        <v>153</v>
      </c>
      <c r="K92" s="28">
        <v>141</v>
      </c>
      <c r="L92" s="28">
        <f t="shared" si="25"/>
        <v>328</v>
      </c>
      <c r="M92" s="28">
        <v>163</v>
      </c>
      <c r="N92" s="28">
        <v>165</v>
      </c>
      <c r="O92" s="28">
        <f t="shared" si="26"/>
        <v>310</v>
      </c>
      <c r="P92" s="28">
        <v>166</v>
      </c>
      <c r="Q92" s="28">
        <v>144</v>
      </c>
      <c r="R92" s="28">
        <f aca="true" t="shared" si="46" ref="R92:R105">S92+T92</f>
        <v>327</v>
      </c>
      <c r="S92" s="28">
        <v>168</v>
      </c>
      <c r="T92" s="28">
        <v>159</v>
      </c>
      <c r="U92" s="28">
        <f aca="true" t="shared" si="47" ref="U92:U105">V92+W92</f>
        <v>335</v>
      </c>
      <c r="V92" s="28">
        <v>174</v>
      </c>
      <c r="W92" s="28">
        <v>161</v>
      </c>
      <c r="X92" s="28">
        <f aca="true" t="shared" si="48" ref="X92:X105">Y92+Z92</f>
        <v>354</v>
      </c>
      <c r="Y92" s="28">
        <v>163</v>
      </c>
      <c r="Z92" s="28">
        <v>191</v>
      </c>
    </row>
    <row r="93" spans="1:26" ht="18.75" customHeight="1">
      <c r="A93" s="73" t="s">
        <v>101</v>
      </c>
      <c r="B93" s="27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>
      <c r="A94" s="68" t="s">
        <v>102</v>
      </c>
      <c r="B94" s="27"/>
      <c r="C94" s="28">
        <f t="shared" si="44"/>
        <v>1094</v>
      </c>
      <c r="D94" s="28"/>
      <c r="E94" s="28">
        <f>J94+M94+P94+S94+V94+Y94</f>
        <v>536</v>
      </c>
      <c r="F94" s="28"/>
      <c r="G94" s="28">
        <f>K94+N94+Q94+T94+W94+Z94</f>
        <v>558</v>
      </c>
      <c r="H94" s="28"/>
      <c r="I94" s="28">
        <f t="shared" si="45"/>
        <v>172</v>
      </c>
      <c r="J94" s="28">
        <v>82</v>
      </c>
      <c r="K94" s="28">
        <v>90</v>
      </c>
      <c r="L94" s="28">
        <f t="shared" si="25"/>
        <v>198</v>
      </c>
      <c r="M94" s="28">
        <v>83</v>
      </c>
      <c r="N94" s="28">
        <v>115</v>
      </c>
      <c r="O94" s="28">
        <f t="shared" si="26"/>
        <v>169</v>
      </c>
      <c r="P94" s="28">
        <v>87</v>
      </c>
      <c r="Q94" s="28">
        <v>82</v>
      </c>
      <c r="R94" s="28">
        <f t="shared" si="46"/>
        <v>169</v>
      </c>
      <c r="S94" s="28">
        <v>93</v>
      </c>
      <c r="T94" s="28">
        <v>76</v>
      </c>
      <c r="U94" s="28">
        <f t="shared" si="47"/>
        <v>195</v>
      </c>
      <c r="V94" s="28">
        <v>87</v>
      </c>
      <c r="W94" s="28">
        <v>108</v>
      </c>
      <c r="X94" s="28">
        <f t="shared" si="48"/>
        <v>191</v>
      </c>
      <c r="Y94" s="28">
        <v>104</v>
      </c>
      <c r="Z94" s="28">
        <v>87</v>
      </c>
    </row>
    <row r="95" spans="1:26" ht="12.75" customHeight="1">
      <c r="A95" s="68" t="s">
        <v>103</v>
      </c>
      <c r="B95" s="27"/>
      <c r="C95" s="28">
        <f t="shared" si="44"/>
        <v>659</v>
      </c>
      <c r="D95" s="28"/>
      <c r="E95" s="28">
        <f>J95+M95+P95+S95+V95+Y95</f>
        <v>334</v>
      </c>
      <c r="F95" s="28"/>
      <c r="G95" s="28">
        <f>K95+N95+Q95+T95+W95+Z95</f>
        <v>325</v>
      </c>
      <c r="H95" s="28"/>
      <c r="I95" s="28">
        <f t="shared" si="45"/>
        <v>87</v>
      </c>
      <c r="J95" s="28">
        <v>41</v>
      </c>
      <c r="K95" s="28">
        <v>46</v>
      </c>
      <c r="L95" s="28">
        <f t="shared" si="25"/>
        <v>95</v>
      </c>
      <c r="M95" s="28">
        <v>55</v>
      </c>
      <c r="N95" s="28">
        <v>40</v>
      </c>
      <c r="O95" s="28">
        <f t="shared" si="26"/>
        <v>125</v>
      </c>
      <c r="P95" s="28">
        <v>69</v>
      </c>
      <c r="Q95" s="28">
        <v>56</v>
      </c>
      <c r="R95" s="28">
        <f t="shared" si="46"/>
        <v>107</v>
      </c>
      <c r="S95" s="28">
        <v>53</v>
      </c>
      <c r="T95" s="28">
        <v>54</v>
      </c>
      <c r="U95" s="28">
        <f t="shared" si="47"/>
        <v>110</v>
      </c>
      <c r="V95" s="28">
        <v>53</v>
      </c>
      <c r="W95" s="28">
        <v>57</v>
      </c>
      <c r="X95" s="28">
        <f t="shared" si="48"/>
        <v>135</v>
      </c>
      <c r="Y95" s="28">
        <v>63</v>
      </c>
      <c r="Z95" s="28">
        <v>72</v>
      </c>
    </row>
    <row r="96" spans="1:26" ht="12.75" customHeight="1">
      <c r="A96" s="68" t="s">
        <v>104</v>
      </c>
      <c r="B96" s="27"/>
      <c r="C96" s="28">
        <f t="shared" si="44"/>
        <v>714</v>
      </c>
      <c r="D96" s="28"/>
      <c r="E96" s="28">
        <f>J96+M96+P96+S96+V96+Y96</f>
        <v>385</v>
      </c>
      <c r="F96" s="28"/>
      <c r="G96" s="28">
        <f>K96+N96+Q96+T96+W96+Z96</f>
        <v>329</v>
      </c>
      <c r="H96" s="28"/>
      <c r="I96" s="28">
        <f t="shared" si="45"/>
        <v>106</v>
      </c>
      <c r="J96" s="28">
        <v>53</v>
      </c>
      <c r="K96" s="28">
        <v>53</v>
      </c>
      <c r="L96" s="28">
        <f t="shared" si="25"/>
        <v>111</v>
      </c>
      <c r="M96" s="28">
        <v>59</v>
      </c>
      <c r="N96" s="28">
        <v>52</v>
      </c>
      <c r="O96" s="28">
        <f t="shared" si="26"/>
        <v>115</v>
      </c>
      <c r="P96" s="28">
        <v>57</v>
      </c>
      <c r="Q96" s="28">
        <v>58</v>
      </c>
      <c r="R96" s="28">
        <f t="shared" si="46"/>
        <v>119</v>
      </c>
      <c r="S96" s="28">
        <v>56</v>
      </c>
      <c r="T96" s="28">
        <v>63</v>
      </c>
      <c r="U96" s="28">
        <f t="shared" si="47"/>
        <v>131</v>
      </c>
      <c r="V96" s="28">
        <v>78</v>
      </c>
      <c r="W96" s="28">
        <v>53</v>
      </c>
      <c r="X96" s="28">
        <f t="shared" si="48"/>
        <v>132</v>
      </c>
      <c r="Y96" s="28">
        <v>82</v>
      </c>
      <c r="Z96" s="28">
        <v>50</v>
      </c>
    </row>
    <row r="97" spans="1:26" ht="18.75" customHeight="1">
      <c r="A97" s="73" t="s">
        <v>105</v>
      </c>
      <c r="B97" s="27"/>
      <c r="C97" s="40"/>
      <c r="D97" s="40"/>
      <c r="E97" s="40"/>
      <c r="F97" s="40"/>
      <c r="G97" s="40"/>
      <c r="H97" s="40"/>
      <c r="I97" s="40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>
      <c r="A98" s="68" t="s">
        <v>106</v>
      </c>
      <c r="B98" s="27"/>
      <c r="C98" s="28">
        <f t="shared" si="44"/>
        <v>1595</v>
      </c>
      <c r="D98" s="28"/>
      <c r="E98" s="28">
        <f>J98+M98+P98+S98+V98+Y98</f>
        <v>813</v>
      </c>
      <c r="F98" s="28"/>
      <c r="G98" s="28">
        <f>K98+N98+Q98+T98+W98+Z98</f>
        <v>782</v>
      </c>
      <c r="H98" s="28"/>
      <c r="I98" s="28">
        <f t="shared" si="45"/>
        <v>261</v>
      </c>
      <c r="J98" s="28">
        <v>141</v>
      </c>
      <c r="K98" s="28">
        <v>120</v>
      </c>
      <c r="L98" s="28">
        <f t="shared" si="25"/>
        <v>246</v>
      </c>
      <c r="M98" s="28">
        <v>125</v>
      </c>
      <c r="N98" s="28">
        <v>121</v>
      </c>
      <c r="O98" s="28">
        <f t="shared" si="26"/>
        <v>266</v>
      </c>
      <c r="P98" s="28">
        <v>137</v>
      </c>
      <c r="Q98" s="28">
        <v>129</v>
      </c>
      <c r="R98" s="28">
        <f t="shared" si="46"/>
        <v>265</v>
      </c>
      <c r="S98" s="28">
        <v>131</v>
      </c>
      <c r="T98" s="28">
        <v>134</v>
      </c>
      <c r="U98" s="28">
        <f t="shared" si="47"/>
        <v>262</v>
      </c>
      <c r="V98" s="28">
        <v>138</v>
      </c>
      <c r="W98" s="28">
        <v>124</v>
      </c>
      <c r="X98" s="28">
        <f t="shared" si="48"/>
        <v>295</v>
      </c>
      <c r="Y98" s="28">
        <v>141</v>
      </c>
      <c r="Z98" s="28">
        <v>154</v>
      </c>
    </row>
    <row r="99" spans="1:26" ht="12.75" customHeight="1">
      <c r="A99" s="68" t="s">
        <v>107</v>
      </c>
      <c r="B99" s="27"/>
      <c r="C99" s="28">
        <f t="shared" si="44"/>
        <v>2834</v>
      </c>
      <c r="D99" s="28"/>
      <c r="E99" s="28">
        <f>J99+M99+P99+S99+V99+Y99</f>
        <v>1473</v>
      </c>
      <c r="F99" s="28"/>
      <c r="G99" s="28">
        <f>K99+N99+Q99+T99+W99+Z99</f>
        <v>1361</v>
      </c>
      <c r="H99" s="28"/>
      <c r="I99" s="28">
        <f t="shared" si="45"/>
        <v>455</v>
      </c>
      <c r="J99" s="28">
        <v>231</v>
      </c>
      <c r="K99" s="28">
        <v>224</v>
      </c>
      <c r="L99" s="28">
        <f t="shared" si="25"/>
        <v>478</v>
      </c>
      <c r="M99" s="28">
        <v>235</v>
      </c>
      <c r="N99" s="28">
        <v>243</v>
      </c>
      <c r="O99" s="28">
        <f t="shared" si="26"/>
        <v>466</v>
      </c>
      <c r="P99" s="28">
        <v>249</v>
      </c>
      <c r="Q99" s="28">
        <v>217</v>
      </c>
      <c r="R99" s="28">
        <f t="shared" si="46"/>
        <v>475</v>
      </c>
      <c r="S99" s="28">
        <v>254</v>
      </c>
      <c r="T99" s="28">
        <v>221</v>
      </c>
      <c r="U99" s="28">
        <f t="shared" si="47"/>
        <v>499</v>
      </c>
      <c r="V99" s="28">
        <v>272</v>
      </c>
      <c r="W99" s="28">
        <v>227</v>
      </c>
      <c r="X99" s="28">
        <f t="shared" si="48"/>
        <v>461</v>
      </c>
      <c r="Y99" s="28">
        <v>232</v>
      </c>
      <c r="Z99" s="28">
        <v>229</v>
      </c>
    </row>
    <row r="100" spans="1:26" ht="12.75" customHeight="1">
      <c r="A100" s="68" t="s">
        <v>108</v>
      </c>
      <c r="B100" s="27"/>
      <c r="C100" s="28">
        <f t="shared" si="44"/>
        <v>936</v>
      </c>
      <c r="D100" s="28"/>
      <c r="E100" s="28">
        <f>J100+M100+P100+S100+V100+Y100</f>
        <v>472</v>
      </c>
      <c r="F100" s="28"/>
      <c r="G100" s="28">
        <f>K100+N100+Q100+T100+W100+Z100</f>
        <v>464</v>
      </c>
      <c r="H100" s="28"/>
      <c r="I100" s="28">
        <f t="shared" si="45"/>
        <v>137</v>
      </c>
      <c r="J100" s="28">
        <v>72</v>
      </c>
      <c r="K100" s="28">
        <v>65</v>
      </c>
      <c r="L100" s="28">
        <f t="shared" si="25"/>
        <v>156</v>
      </c>
      <c r="M100" s="28">
        <v>76</v>
      </c>
      <c r="N100" s="28">
        <v>80</v>
      </c>
      <c r="O100" s="28">
        <f t="shared" si="26"/>
        <v>156</v>
      </c>
      <c r="P100" s="28">
        <v>68</v>
      </c>
      <c r="Q100" s="28">
        <v>88</v>
      </c>
      <c r="R100" s="28">
        <f t="shared" si="46"/>
        <v>162</v>
      </c>
      <c r="S100" s="28">
        <v>96</v>
      </c>
      <c r="T100" s="28">
        <v>66</v>
      </c>
      <c r="U100" s="28">
        <f t="shared" si="47"/>
        <v>146</v>
      </c>
      <c r="V100" s="28">
        <v>69</v>
      </c>
      <c r="W100" s="28">
        <v>77</v>
      </c>
      <c r="X100" s="28">
        <f t="shared" si="48"/>
        <v>179</v>
      </c>
      <c r="Y100" s="28">
        <v>91</v>
      </c>
      <c r="Z100" s="28">
        <v>88</v>
      </c>
    </row>
    <row r="101" spans="1:26" ht="18.75" customHeight="1">
      <c r="A101" s="73" t="s">
        <v>109</v>
      </c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>
      <c r="A102" s="68" t="s">
        <v>110</v>
      </c>
      <c r="B102" s="27"/>
      <c r="C102" s="28">
        <f t="shared" si="44"/>
        <v>1572</v>
      </c>
      <c r="D102" s="28"/>
      <c r="E102" s="28">
        <f>J102+M102+P102+S102+V102+Y102</f>
        <v>804</v>
      </c>
      <c r="F102" s="28"/>
      <c r="G102" s="28">
        <f>K102+N102+Q102+T102+W102+Z102</f>
        <v>768</v>
      </c>
      <c r="H102" s="28"/>
      <c r="I102" s="28">
        <f t="shared" si="45"/>
        <v>256</v>
      </c>
      <c r="J102" s="28">
        <v>147</v>
      </c>
      <c r="K102" s="28">
        <v>109</v>
      </c>
      <c r="L102" s="28">
        <f t="shared" si="25"/>
        <v>273</v>
      </c>
      <c r="M102" s="28">
        <v>127</v>
      </c>
      <c r="N102" s="28">
        <v>146</v>
      </c>
      <c r="O102" s="28">
        <f t="shared" si="26"/>
        <v>234</v>
      </c>
      <c r="P102" s="28">
        <v>122</v>
      </c>
      <c r="Q102" s="28">
        <v>112</v>
      </c>
      <c r="R102" s="28">
        <f t="shared" si="46"/>
        <v>271</v>
      </c>
      <c r="S102" s="28">
        <v>141</v>
      </c>
      <c r="T102" s="28">
        <v>130</v>
      </c>
      <c r="U102" s="28">
        <f t="shared" si="47"/>
        <v>260</v>
      </c>
      <c r="V102" s="28">
        <v>116</v>
      </c>
      <c r="W102" s="28">
        <v>144</v>
      </c>
      <c r="X102" s="28">
        <f t="shared" si="48"/>
        <v>278</v>
      </c>
      <c r="Y102" s="28">
        <v>151</v>
      </c>
      <c r="Z102" s="28">
        <v>127</v>
      </c>
    </row>
    <row r="103" spans="1:26" ht="12.75" customHeight="1">
      <c r="A103" s="68" t="s">
        <v>111</v>
      </c>
      <c r="B103" s="27"/>
      <c r="C103" s="28">
        <f t="shared" si="44"/>
        <v>1829</v>
      </c>
      <c r="D103" s="28"/>
      <c r="E103" s="28">
        <f>J103+M103+P103+S103+V103+Y103</f>
        <v>913</v>
      </c>
      <c r="F103" s="28"/>
      <c r="G103" s="28">
        <f>K103+N103+Q103+T103+W103+Z103</f>
        <v>916</v>
      </c>
      <c r="H103" s="28"/>
      <c r="I103" s="28">
        <f t="shared" si="45"/>
        <v>328</v>
      </c>
      <c r="J103" s="28">
        <v>169</v>
      </c>
      <c r="K103" s="28">
        <v>159</v>
      </c>
      <c r="L103" s="28">
        <f t="shared" si="25"/>
        <v>312</v>
      </c>
      <c r="M103" s="28">
        <v>149</v>
      </c>
      <c r="N103" s="28">
        <v>163</v>
      </c>
      <c r="O103" s="28">
        <f t="shared" si="26"/>
        <v>321</v>
      </c>
      <c r="P103" s="28">
        <v>149</v>
      </c>
      <c r="Q103" s="28">
        <v>172</v>
      </c>
      <c r="R103" s="28">
        <f t="shared" si="46"/>
        <v>267</v>
      </c>
      <c r="S103" s="28">
        <v>154</v>
      </c>
      <c r="T103" s="28">
        <v>113</v>
      </c>
      <c r="U103" s="28">
        <f t="shared" si="47"/>
        <v>305</v>
      </c>
      <c r="V103" s="28">
        <v>147</v>
      </c>
      <c r="W103" s="28">
        <v>158</v>
      </c>
      <c r="X103" s="28">
        <f t="shared" si="48"/>
        <v>296</v>
      </c>
      <c r="Y103" s="28">
        <v>145</v>
      </c>
      <c r="Z103" s="28">
        <v>151</v>
      </c>
    </row>
    <row r="104" spans="1:26" ht="12.75" customHeight="1">
      <c r="A104" s="68" t="s">
        <v>112</v>
      </c>
      <c r="B104" s="27"/>
      <c r="C104" s="28">
        <f t="shared" si="44"/>
        <v>2614</v>
      </c>
      <c r="D104" s="28"/>
      <c r="E104" s="28">
        <f>J104+M104+P104+S104+V104+Y104</f>
        <v>1329</v>
      </c>
      <c r="F104" s="28"/>
      <c r="G104" s="28">
        <f>K104+N104+Q104+T104+W104+Z104</f>
        <v>1285</v>
      </c>
      <c r="H104" s="28"/>
      <c r="I104" s="28">
        <f t="shared" si="45"/>
        <v>382</v>
      </c>
      <c r="J104" s="28">
        <v>192</v>
      </c>
      <c r="K104" s="28">
        <v>190</v>
      </c>
      <c r="L104" s="28">
        <f t="shared" si="25"/>
        <v>442</v>
      </c>
      <c r="M104" s="28">
        <v>221</v>
      </c>
      <c r="N104" s="28">
        <v>221</v>
      </c>
      <c r="O104" s="28">
        <f t="shared" si="26"/>
        <v>469</v>
      </c>
      <c r="P104" s="28">
        <v>257</v>
      </c>
      <c r="Q104" s="28">
        <v>212</v>
      </c>
      <c r="R104" s="28">
        <f t="shared" si="46"/>
        <v>467</v>
      </c>
      <c r="S104" s="28">
        <v>236</v>
      </c>
      <c r="T104" s="28">
        <v>231</v>
      </c>
      <c r="U104" s="28">
        <f t="shared" si="47"/>
        <v>416</v>
      </c>
      <c r="V104" s="28">
        <v>203</v>
      </c>
      <c r="W104" s="28">
        <v>213</v>
      </c>
      <c r="X104" s="28">
        <f t="shared" si="48"/>
        <v>438</v>
      </c>
      <c r="Y104" s="28">
        <v>220</v>
      </c>
      <c r="Z104" s="28">
        <v>218</v>
      </c>
    </row>
    <row r="105" spans="1:26" ht="12.75" customHeight="1">
      <c r="A105" s="68" t="s">
        <v>113</v>
      </c>
      <c r="B105" s="27"/>
      <c r="C105" s="28">
        <f t="shared" si="44"/>
        <v>2088</v>
      </c>
      <c r="D105" s="28"/>
      <c r="E105" s="28">
        <f>J105+M105+P105+S105+V105+Y105</f>
        <v>1053</v>
      </c>
      <c r="F105" s="28"/>
      <c r="G105" s="28">
        <f>K105+N105+Q105+T105+W105+Z105</f>
        <v>1035</v>
      </c>
      <c r="H105" s="28"/>
      <c r="I105" s="28">
        <f t="shared" si="45"/>
        <v>321</v>
      </c>
      <c r="J105" s="28">
        <v>147</v>
      </c>
      <c r="K105" s="28">
        <v>174</v>
      </c>
      <c r="L105" s="28">
        <f t="shared" si="25"/>
        <v>342</v>
      </c>
      <c r="M105" s="28">
        <v>192</v>
      </c>
      <c r="N105" s="28">
        <v>150</v>
      </c>
      <c r="O105" s="28">
        <f t="shared" si="26"/>
        <v>359</v>
      </c>
      <c r="P105" s="28">
        <v>191</v>
      </c>
      <c r="Q105" s="28">
        <v>168</v>
      </c>
      <c r="R105" s="28">
        <f t="shared" si="46"/>
        <v>334</v>
      </c>
      <c r="S105" s="28">
        <v>158</v>
      </c>
      <c r="T105" s="28">
        <v>176</v>
      </c>
      <c r="U105" s="28">
        <f t="shared" si="47"/>
        <v>378</v>
      </c>
      <c r="V105" s="28">
        <v>185</v>
      </c>
      <c r="W105" s="28">
        <v>193</v>
      </c>
      <c r="X105" s="28">
        <f t="shared" si="48"/>
        <v>354</v>
      </c>
      <c r="Y105" s="28">
        <v>180</v>
      </c>
      <c r="Z105" s="28">
        <v>174</v>
      </c>
    </row>
    <row r="106" spans="1:26" s="9" customFormat="1" ht="12.75" customHeight="1">
      <c r="A106" s="7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7" s="67" customFormat="1" ht="22.5" customHeight="1">
      <c r="A107" s="64" t="s">
        <v>25</v>
      </c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6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26" s="46" customFormat="1" ht="18" customHeight="1">
      <c r="A108" s="51" t="s">
        <v>23</v>
      </c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s="54" customFormat="1" ht="12.75" customHeight="1">
      <c r="A109" s="53" t="s">
        <v>13</v>
      </c>
      <c r="B109" s="17"/>
      <c r="C109" s="18">
        <f>E109+G109</f>
        <v>719</v>
      </c>
      <c r="D109" s="18"/>
      <c r="E109" s="18">
        <f>J109+M109+P109+S109+V109+Y109</f>
        <v>360</v>
      </c>
      <c r="F109" s="18"/>
      <c r="G109" s="18">
        <f>K109+N109+Q109+T109+W109+Z109</f>
        <v>359</v>
      </c>
      <c r="H109" s="18"/>
      <c r="I109" s="18">
        <f>J109+K109</f>
        <v>120</v>
      </c>
      <c r="J109" s="18">
        <v>60</v>
      </c>
      <c r="K109" s="18">
        <v>60</v>
      </c>
      <c r="L109" s="18">
        <f>M109+N109</f>
        <v>119</v>
      </c>
      <c r="M109" s="18">
        <v>60</v>
      </c>
      <c r="N109" s="18">
        <v>59</v>
      </c>
      <c r="O109" s="18">
        <f>P109+Q109</f>
        <v>120</v>
      </c>
      <c r="P109" s="18">
        <v>60</v>
      </c>
      <c r="Q109" s="18">
        <v>60</v>
      </c>
      <c r="R109" s="18">
        <f>S109+T109</f>
        <v>120</v>
      </c>
      <c r="S109" s="18">
        <v>60</v>
      </c>
      <c r="T109" s="18">
        <v>60</v>
      </c>
      <c r="U109" s="18">
        <f>V109+W109</f>
        <v>120</v>
      </c>
      <c r="V109" s="18">
        <v>60</v>
      </c>
      <c r="W109" s="18">
        <v>60</v>
      </c>
      <c r="X109" s="18">
        <f>Y109+Z109</f>
        <v>120</v>
      </c>
      <c r="Y109" s="18">
        <v>60</v>
      </c>
      <c r="Z109" s="18">
        <v>60</v>
      </c>
    </row>
    <row r="110" spans="1:26" s="49" customFormat="1" ht="18" customHeight="1">
      <c r="A110" s="52" t="s">
        <v>24</v>
      </c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54" customFormat="1" ht="12.75" customHeight="1">
      <c r="A111" s="53" t="s">
        <v>13</v>
      </c>
      <c r="B111" s="17"/>
      <c r="C111" s="18">
        <f>E111+G111</f>
        <v>1415</v>
      </c>
      <c r="D111" s="18"/>
      <c r="E111" s="18">
        <f>J111+M111+P111+S111+V111+Y111</f>
        <v>717</v>
      </c>
      <c r="F111" s="18"/>
      <c r="G111" s="18">
        <f>K111+N111+Q111+T111+W111+Z111</f>
        <v>698</v>
      </c>
      <c r="H111" s="18"/>
      <c r="I111" s="18">
        <f>J111+K111</f>
        <v>235</v>
      </c>
      <c r="J111" s="18">
        <v>112</v>
      </c>
      <c r="K111" s="18">
        <v>123</v>
      </c>
      <c r="L111" s="18">
        <f>M111+N111</f>
        <v>243</v>
      </c>
      <c r="M111" s="18">
        <v>124</v>
      </c>
      <c r="N111" s="18">
        <v>119</v>
      </c>
      <c r="O111" s="18">
        <f>P111+Q111</f>
        <v>235</v>
      </c>
      <c r="P111" s="18">
        <v>120</v>
      </c>
      <c r="Q111" s="18">
        <v>115</v>
      </c>
      <c r="R111" s="18">
        <f>S111+T111</f>
        <v>234</v>
      </c>
      <c r="S111" s="18">
        <v>131</v>
      </c>
      <c r="T111" s="18">
        <v>103</v>
      </c>
      <c r="U111" s="18">
        <f>V111+W111</f>
        <v>230</v>
      </c>
      <c r="V111" s="18">
        <v>111</v>
      </c>
      <c r="W111" s="18">
        <v>119</v>
      </c>
      <c r="X111" s="18">
        <f>Y111+Z111</f>
        <v>238</v>
      </c>
      <c r="Y111" s="18">
        <v>119</v>
      </c>
      <c r="Z111" s="18">
        <v>119</v>
      </c>
    </row>
    <row r="112" spans="1:26" s="54" customFormat="1" ht="12.75" customHeight="1">
      <c r="A112" s="53" t="s">
        <v>115</v>
      </c>
      <c r="B112" s="17"/>
      <c r="C112" s="18">
        <f>E112+G112</f>
        <v>244</v>
      </c>
      <c r="D112" s="18"/>
      <c r="E112" s="18">
        <f>J112+M112+P112+S112+V112+Y112</f>
        <v>102</v>
      </c>
      <c r="F112" s="18"/>
      <c r="G112" s="18">
        <f>K112+N112+Q112+T112+W112+Z112</f>
        <v>142</v>
      </c>
      <c r="H112" s="18"/>
      <c r="I112" s="18">
        <f>J112+K112</f>
        <v>77</v>
      </c>
      <c r="J112" s="18">
        <v>28</v>
      </c>
      <c r="K112" s="18">
        <v>49</v>
      </c>
      <c r="L112" s="18">
        <f>M112+N112</f>
        <v>85</v>
      </c>
      <c r="M112" s="18">
        <v>37</v>
      </c>
      <c r="N112" s="18">
        <v>48</v>
      </c>
      <c r="O112" s="18">
        <f>P112+Q112</f>
        <v>82</v>
      </c>
      <c r="P112" s="18">
        <v>37</v>
      </c>
      <c r="Q112" s="18">
        <v>45</v>
      </c>
      <c r="R112" s="18">
        <f>S112+T112</f>
        <v>0</v>
      </c>
      <c r="S112" s="18">
        <v>0</v>
      </c>
      <c r="T112" s="18">
        <v>0</v>
      </c>
      <c r="U112" s="18">
        <f>V112+W112</f>
        <v>0</v>
      </c>
      <c r="V112" s="18">
        <v>0</v>
      </c>
      <c r="W112" s="18">
        <v>0</v>
      </c>
      <c r="X112" s="18">
        <f>Y112+Z112</f>
        <v>0</v>
      </c>
      <c r="Y112" s="18">
        <v>0</v>
      </c>
      <c r="Z112" s="18">
        <v>0</v>
      </c>
    </row>
    <row r="113" spans="1:26" s="58" customFormat="1" ht="12.75" customHeight="1">
      <c r="A113" s="55" t="s">
        <v>14</v>
      </c>
      <c r="B113" s="56"/>
      <c r="C113" s="57">
        <f>E113+G113</f>
        <v>467</v>
      </c>
      <c r="D113" s="57"/>
      <c r="E113" s="57">
        <f>J113+M113+P113+S113+V113+Y113</f>
        <v>233</v>
      </c>
      <c r="F113" s="57"/>
      <c r="G113" s="57">
        <f>K113+N113+Q113+T113+W113+Z113</f>
        <v>234</v>
      </c>
      <c r="H113" s="57"/>
      <c r="I113" s="57">
        <f>J113+K113</f>
        <v>87</v>
      </c>
      <c r="J113" s="57">
        <v>48</v>
      </c>
      <c r="K113" s="57">
        <v>39</v>
      </c>
      <c r="L113" s="57">
        <f>M113+N113</f>
        <v>87</v>
      </c>
      <c r="M113" s="57">
        <v>42</v>
      </c>
      <c r="N113" s="57">
        <v>45</v>
      </c>
      <c r="O113" s="57">
        <f>P113+Q113</f>
        <v>89</v>
      </c>
      <c r="P113" s="57">
        <v>46</v>
      </c>
      <c r="Q113" s="57">
        <v>43</v>
      </c>
      <c r="R113" s="57">
        <f>SUM(S113:T113)</f>
        <v>87</v>
      </c>
      <c r="S113" s="57">
        <v>40</v>
      </c>
      <c r="T113" s="57">
        <v>47</v>
      </c>
      <c r="U113" s="57">
        <f>SUM(V113:W113)</f>
        <v>61</v>
      </c>
      <c r="V113" s="57">
        <v>28</v>
      </c>
      <c r="W113" s="57">
        <v>33</v>
      </c>
      <c r="X113" s="57">
        <f>Y113+Z113</f>
        <v>56</v>
      </c>
      <c r="Y113" s="57">
        <v>29</v>
      </c>
      <c r="Z113" s="57">
        <v>27</v>
      </c>
    </row>
    <row r="114" spans="1:24" ht="13.5">
      <c r="A114" s="30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</sheetData>
  <sheetProtection/>
  <mergeCells count="4">
    <mergeCell ref="A3:B4"/>
    <mergeCell ref="A60:B61"/>
    <mergeCell ref="J2:N2"/>
    <mergeCell ref="J59:N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&amp;P+43 -</oddFooter>
  </headerFooter>
  <rowBreaks count="1" manualBreakCount="1">
    <brk id="57" max="255" man="1"/>
  </rowBreaks>
  <colBreaks count="1" manualBreakCount="1">
    <brk id="14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2008-11-17T07:11:32Z</cp:lastPrinted>
  <dcterms:created xsi:type="dcterms:W3CDTF">1999-10-01T00:22:04Z</dcterms:created>
  <dcterms:modified xsi:type="dcterms:W3CDTF">2009-11-19T01:01:34Z</dcterms:modified>
  <cp:category/>
  <cp:version/>
  <cp:contentType/>
  <cp:contentStatus/>
</cp:coreProperties>
</file>