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7905" windowHeight="8625" activeTab="0"/>
  </bookViews>
  <sheets>
    <sheet name="第29表" sheetId="1" r:id="rId1"/>
  </sheets>
  <definedNames>
    <definedName name="_xlnm.Print_Area" localSheetId="0">'第29表'!$A$1:$Q$28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<sst xmlns="http://schemas.openxmlformats.org/spreadsheetml/2006/main" count="58" uniqueCount="45">
  <si>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中学校 </t>
  </si>
  <si>
    <t>区　    分</t>
  </si>
  <si>
    <t>総　　数</t>
  </si>
  <si>
    <t>国　　立</t>
  </si>
  <si>
    <t>公　　立</t>
  </si>
  <si>
    <t>私　　立</t>
  </si>
  <si>
    <t>計</t>
  </si>
  <si>
    <t>男</t>
  </si>
  <si>
    <t>女</t>
  </si>
  <si>
    <t>Ａのうち</t>
  </si>
  <si>
    <t>Ｂのうち</t>
  </si>
  <si>
    <t>Ｃのうち</t>
  </si>
  <si>
    <t>Ｂ</t>
  </si>
  <si>
    <t>Ｄ</t>
  </si>
  <si>
    <t>Ｅ</t>
  </si>
  <si>
    <t>Ｆ</t>
  </si>
  <si>
    <t>Ｇ</t>
  </si>
  <si>
    <t>上 記 以 外 の 者</t>
  </si>
  <si>
    <t>公共職業能力開発施設等入学者</t>
  </si>
  <si>
    <t>高等専門学校</t>
  </si>
  <si>
    <t>全日制</t>
  </si>
  <si>
    <t>定時制</t>
  </si>
  <si>
    <t>通信制</t>
  </si>
  <si>
    <t>各種学校</t>
  </si>
  <si>
    <t>上記Ａのうち他県への　　　進学者（再掲）</t>
  </si>
  <si>
    <t>Ｄのうち</t>
  </si>
  <si>
    <t>（</t>
  </si>
  <si>
    <t>（</t>
  </si>
  <si>
    <t>高等学校（本科）</t>
  </si>
  <si>
    <t>就　　職　　者（上記Ａ･Ｂ･Ｃ･Ｄを除く）</t>
  </si>
  <si>
    <t>専修学校　　　　　（一般課程）</t>
  </si>
  <si>
    <t>Ｃ専修学校等入学者</t>
  </si>
  <si>
    <t>上記Ａ･Ｂ･Ｃ･Ｄのうち就職している者（再掲）</t>
  </si>
  <si>
    <t>専修学校（高等課程）進学者(就職進学者を含む)</t>
  </si>
  <si>
    <t>⌒就職して入学し</t>
  </si>
  <si>
    <t>　　た者を含む</t>
  </si>
  <si>
    <t>⌒</t>
  </si>
  <si>
    <t>Ａ　高等学校等進学者</t>
  </si>
  <si>
    <t>就職進学者を含む</t>
  </si>
  <si>
    <t>中等教育学校後期課程  (本科)</t>
  </si>
  <si>
    <t>特別支援学校高等部（本科）</t>
  </si>
  <si>
    <t>第２９表    状　況　別　卒　業　者　数</t>
  </si>
  <si>
    <t>不 詳 ・死 亡</t>
  </si>
  <si>
    <t>平 成 23年 ３ 月</t>
  </si>
  <si>
    <t>平 成 24年 ３ 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</si>
</sst>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8" fillId="0" borderId="18" xfId="0" applyFont="1" applyFill="1" applyBorder="1" applyAlignment="1">
      <alignment vertical="center"/>
    </xf>
    <xf numFmtId="0" fontId="0" fillId="0" borderId="14" xfId="0" applyFill="1" applyBorder="1" applyAlignment="1">
      <alignment vertical="top" textRotation="90" wrapText="1"/>
    </xf>
    <xf numFmtId="0" fontId="4" fillId="0" borderId="0" xfId="0" applyFont="1" applyFill="1" applyBorder="1" applyAlignment="1">
      <alignment horizontal="left" vertical="top" textRotation="90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textRotation="90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distributed" wrapText="1"/>
    </xf>
    <xf numFmtId="0" fontId="8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distributed"/>
    </xf>
    <xf numFmtId="0" fontId="4" fillId="0" borderId="11" xfId="0" applyFont="1" applyFill="1" applyBorder="1" applyAlignment="1">
      <alignment vertical="distributed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9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distributed" wrapText="1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21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55" customWidth="1"/>
    <col min="2" max="3" width="2" style="55" customWidth="1"/>
    <col min="4" max="4" width="7.59765625" style="55" customWidth="1"/>
    <col min="5" max="5" width="7.09765625" style="55" customWidth="1"/>
    <col min="6" max="8" width="6.59765625" style="55" customWidth="1"/>
    <col min="9" max="9" width="4.59765625" style="55" customWidth="1"/>
    <col min="10" max="11" width="4.09765625" style="55" customWidth="1"/>
    <col min="12" max="14" width="6.3984375" style="55" customWidth="1"/>
    <col min="15" max="15" width="5.3984375" style="55" customWidth="1"/>
    <col min="16" max="17" width="5.09765625" style="55" customWidth="1"/>
    <col min="18" max="18" width="4.59765625" style="55" customWidth="1"/>
    <col min="19" max="23" width="1.69921875" style="55" customWidth="1"/>
    <col min="24" max="25" width="9" style="55" customWidth="1"/>
    <col min="26" max="16384" width="9" style="3" customWidth="1"/>
  </cols>
  <sheetData>
    <row r="1" spans="1:25" s="4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10" t="s">
        <v>0</v>
      </c>
      <c r="R1" s="8"/>
      <c r="S1" s="8"/>
      <c r="T1" s="8"/>
      <c r="U1" s="8"/>
      <c r="V1" s="8"/>
      <c r="W1" s="8"/>
      <c r="X1" s="8"/>
      <c r="Y1" s="8"/>
    </row>
    <row r="2" spans="1:25" s="1" customFormat="1" ht="30" customHeight="1">
      <c r="A2" s="9"/>
      <c r="B2" s="11" t="s">
        <v>41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9"/>
      <c r="S2" s="9"/>
      <c r="T2" s="9"/>
      <c r="U2" s="9"/>
      <c r="V2" s="9"/>
      <c r="W2" s="9"/>
      <c r="X2" s="9"/>
      <c r="Y2" s="9"/>
    </row>
    <row r="3" spans="1:25" s="2" customFormat="1" ht="19.5" customHeight="1">
      <c r="A3" s="77" t="s">
        <v>1</v>
      </c>
      <c r="B3" s="78"/>
      <c r="C3" s="78"/>
      <c r="D3" s="78"/>
      <c r="E3" s="79"/>
      <c r="F3" s="13" t="s">
        <v>2</v>
      </c>
      <c r="G3" s="13"/>
      <c r="H3" s="14"/>
      <c r="I3" s="13" t="s">
        <v>3</v>
      </c>
      <c r="J3" s="13"/>
      <c r="K3" s="14"/>
      <c r="L3" s="13" t="s">
        <v>4</v>
      </c>
      <c r="M3" s="13"/>
      <c r="N3" s="14"/>
      <c r="O3" s="13" t="s">
        <v>5</v>
      </c>
      <c r="P3" s="13"/>
      <c r="Q3" s="13"/>
      <c r="R3" s="15"/>
      <c r="S3" s="15"/>
      <c r="T3" s="15"/>
      <c r="U3" s="15"/>
      <c r="V3" s="15"/>
      <c r="W3" s="15"/>
      <c r="X3" s="15"/>
      <c r="Y3" s="15"/>
    </row>
    <row r="4" spans="1:25" s="5" customFormat="1" ht="19.5" customHeight="1">
      <c r="A4" s="80"/>
      <c r="B4" s="80"/>
      <c r="C4" s="80"/>
      <c r="D4" s="80"/>
      <c r="E4" s="81"/>
      <c r="F4" s="16" t="s">
        <v>6</v>
      </c>
      <c r="G4" s="16" t="s">
        <v>7</v>
      </c>
      <c r="H4" s="16" t="s">
        <v>8</v>
      </c>
      <c r="I4" s="16" t="s">
        <v>6</v>
      </c>
      <c r="J4" s="16" t="s">
        <v>7</v>
      </c>
      <c r="K4" s="16" t="s">
        <v>8</v>
      </c>
      <c r="L4" s="16" t="s">
        <v>6</v>
      </c>
      <c r="M4" s="16" t="s">
        <v>7</v>
      </c>
      <c r="N4" s="16" t="s">
        <v>8</v>
      </c>
      <c r="O4" s="16" t="s">
        <v>6</v>
      </c>
      <c r="P4" s="16" t="s">
        <v>7</v>
      </c>
      <c r="Q4" s="17" t="s">
        <v>8</v>
      </c>
      <c r="R4" s="18"/>
      <c r="S4" s="18"/>
      <c r="T4" s="18"/>
      <c r="U4" s="18"/>
      <c r="V4" s="18"/>
      <c r="W4" s="18"/>
      <c r="X4" s="18"/>
      <c r="Y4" s="18"/>
    </row>
    <row r="5" spans="1:17" s="15" customFormat="1" ht="31.5" customHeight="1">
      <c r="A5" s="19"/>
      <c r="B5" s="20" t="s">
        <v>43</v>
      </c>
      <c r="C5" s="21"/>
      <c r="D5" s="22"/>
      <c r="E5" s="23"/>
      <c r="F5" s="24">
        <v>64231</v>
      </c>
      <c r="G5" s="24">
        <v>33148</v>
      </c>
      <c r="H5" s="24">
        <v>31083</v>
      </c>
      <c r="I5" s="24">
        <v>174</v>
      </c>
      <c r="J5" s="25">
        <v>89</v>
      </c>
      <c r="K5" s="25">
        <v>85</v>
      </c>
      <c r="L5" s="24">
        <v>61443</v>
      </c>
      <c r="M5" s="25">
        <v>31626</v>
      </c>
      <c r="N5" s="25">
        <v>29817</v>
      </c>
      <c r="O5" s="24">
        <v>2614</v>
      </c>
      <c r="P5" s="25">
        <v>1433</v>
      </c>
      <c r="Q5" s="25">
        <v>1181</v>
      </c>
    </row>
    <row r="6" spans="1:17" s="32" customFormat="1" ht="31.5" customHeight="1">
      <c r="A6" s="26"/>
      <c r="B6" s="27" t="s">
        <v>44</v>
      </c>
      <c r="C6" s="27"/>
      <c r="D6" s="28"/>
      <c r="E6" s="29"/>
      <c r="F6" s="30">
        <f aca="true" t="shared" si="0" ref="F6:F23">G6+H6</f>
        <v>66325</v>
      </c>
      <c r="G6" s="31">
        <f>G7+G15+G16+G19+G20+G21+G22</f>
        <v>34113</v>
      </c>
      <c r="H6" s="31">
        <f>H7+H15+H16+H19+H20+H21+H22</f>
        <v>32212</v>
      </c>
      <c r="I6" s="31">
        <f aca="true" t="shared" si="1" ref="I6:I23">J6+K6</f>
        <v>174</v>
      </c>
      <c r="J6" s="31">
        <f>J7+J15+J16+J19+J20+J21+J22</f>
        <v>90</v>
      </c>
      <c r="K6" s="31">
        <f>K7+K15+K16+K19+K20+K21+K22</f>
        <v>84</v>
      </c>
      <c r="L6" s="31">
        <f aca="true" t="shared" si="2" ref="L6:L23">M6+N6</f>
        <v>63163</v>
      </c>
      <c r="M6" s="31">
        <f>M7+M15+M16+M19+M20+M21+M22</f>
        <v>32376</v>
      </c>
      <c r="N6" s="31">
        <f>N7+N15+N16+N19+N20+N21+N22</f>
        <v>30787</v>
      </c>
      <c r="O6" s="31">
        <f aca="true" t="shared" si="3" ref="O6:O18">P6+Q6</f>
        <v>2988</v>
      </c>
      <c r="P6" s="31">
        <f>P7+P15+P16+P19+P20+P21+P22</f>
        <v>1647</v>
      </c>
      <c r="Q6" s="31">
        <f>Q7+Q15+Q16+Q19+Q20+Q21+Q22</f>
        <v>1341</v>
      </c>
    </row>
    <row r="7" spans="1:17" s="15" customFormat="1" ht="30.75" customHeight="1">
      <c r="A7" s="73" t="s">
        <v>37</v>
      </c>
      <c r="B7" s="19"/>
      <c r="C7" s="33"/>
      <c r="D7" s="34" t="s">
        <v>6</v>
      </c>
      <c r="E7" s="35"/>
      <c r="F7" s="24">
        <f t="shared" si="0"/>
        <v>65390</v>
      </c>
      <c r="G7" s="24">
        <f>SUM(G8:G14)</f>
        <v>33555</v>
      </c>
      <c r="H7" s="24">
        <f>SUM(H8:H14)</f>
        <v>31835</v>
      </c>
      <c r="I7" s="24">
        <f t="shared" si="1"/>
        <v>174</v>
      </c>
      <c r="J7" s="24">
        <f>SUM(J8:J14)</f>
        <v>90</v>
      </c>
      <c r="K7" s="24">
        <f>SUM(K8:K14)</f>
        <v>84</v>
      </c>
      <c r="L7" s="24">
        <f t="shared" si="2"/>
        <v>62243</v>
      </c>
      <c r="M7" s="24">
        <f>SUM(M8:M14)</f>
        <v>31827</v>
      </c>
      <c r="N7" s="24">
        <f>SUM(N8:N14)</f>
        <v>30416</v>
      </c>
      <c r="O7" s="24">
        <f t="shared" si="3"/>
        <v>2973</v>
      </c>
      <c r="P7" s="24">
        <f>SUM(P8:P14)</f>
        <v>1638</v>
      </c>
      <c r="Q7" s="24">
        <f>SUM(Q8:Q14)</f>
        <v>1335</v>
      </c>
    </row>
    <row r="8" spans="1:25" s="2" customFormat="1" ht="30.75" customHeight="1">
      <c r="A8" s="74"/>
      <c r="B8" s="15"/>
      <c r="C8" s="15"/>
      <c r="D8" s="82" t="s">
        <v>28</v>
      </c>
      <c r="E8" s="37" t="s">
        <v>20</v>
      </c>
      <c r="F8" s="24">
        <f t="shared" si="0"/>
        <v>61651</v>
      </c>
      <c r="G8" s="24">
        <f aca="true" t="shared" si="4" ref="G8:H10">J8+M8+P8</f>
        <v>31483</v>
      </c>
      <c r="H8" s="24">
        <f t="shared" si="4"/>
        <v>30168</v>
      </c>
      <c r="I8" s="24">
        <f t="shared" si="1"/>
        <v>172</v>
      </c>
      <c r="J8" s="25">
        <v>88</v>
      </c>
      <c r="K8" s="25">
        <v>84</v>
      </c>
      <c r="L8" s="24">
        <f t="shared" si="2"/>
        <v>58524</v>
      </c>
      <c r="M8" s="25">
        <v>29770</v>
      </c>
      <c r="N8" s="25">
        <v>28754</v>
      </c>
      <c r="O8" s="24">
        <f t="shared" si="3"/>
        <v>2955</v>
      </c>
      <c r="P8" s="25">
        <v>1625</v>
      </c>
      <c r="Q8" s="25">
        <v>1330</v>
      </c>
      <c r="R8" s="15"/>
      <c r="S8" s="15"/>
      <c r="T8" s="15"/>
      <c r="U8" s="15"/>
      <c r="V8" s="15"/>
      <c r="W8" s="15"/>
      <c r="X8" s="15"/>
      <c r="Y8" s="15"/>
    </row>
    <row r="9" spans="1:25" s="2" customFormat="1" ht="30.75" customHeight="1">
      <c r="A9" s="74"/>
      <c r="B9" s="38" t="s">
        <v>36</v>
      </c>
      <c r="C9" s="39"/>
      <c r="D9" s="83"/>
      <c r="E9" s="37" t="s">
        <v>21</v>
      </c>
      <c r="F9" s="24">
        <f t="shared" si="0"/>
        <v>1561</v>
      </c>
      <c r="G9" s="24">
        <f t="shared" si="4"/>
        <v>854</v>
      </c>
      <c r="H9" s="24">
        <f t="shared" si="4"/>
        <v>707</v>
      </c>
      <c r="I9" s="24">
        <f t="shared" si="1"/>
        <v>1</v>
      </c>
      <c r="J9" s="25">
        <v>1</v>
      </c>
      <c r="K9" s="25">
        <v>0</v>
      </c>
      <c r="L9" s="24">
        <f t="shared" si="2"/>
        <v>1559</v>
      </c>
      <c r="M9" s="25">
        <v>852</v>
      </c>
      <c r="N9" s="25">
        <v>707</v>
      </c>
      <c r="O9" s="24">
        <f t="shared" si="3"/>
        <v>1</v>
      </c>
      <c r="P9" s="25">
        <v>1</v>
      </c>
      <c r="Q9" s="25">
        <v>0</v>
      </c>
      <c r="R9" s="15"/>
      <c r="S9" s="15"/>
      <c r="T9" s="15"/>
      <c r="U9" s="15"/>
      <c r="V9" s="15"/>
      <c r="W9" s="15"/>
      <c r="X9" s="15"/>
      <c r="Y9" s="15"/>
    </row>
    <row r="10" spans="1:25" s="2" customFormat="1" ht="30.75" customHeight="1">
      <c r="A10" s="74"/>
      <c r="B10" s="56" t="s">
        <v>38</v>
      </c>
      <c r="C10" s="40"/>
      <c r="D10" s="84"/>
      <c r="E10" s="16" t="s">
        <v>22</v>
      </c>
      <c r="F10" s="24">
        <f t="shared" si="0"/>
        <v>1402</v>
      </c>
      <c r="G10" s="24">
        <f t="shared" si="4"/>
        <v>685</v>
      </c>
      <c r="H10" s="24">
        <f t="shared" si="4"/>
        <v>717</v>
      </c>
      <c r="I10" s="24">
        <f t="shared" si="1"/>
        <v>0</v>
      </c>
      <c r="J10" s="25">
        <v>0</v>
      </c>
      <c r="K10" s="25">
        <v>0</v>
      </c>
      <c r="L10" s="24">
        <f t="shared" si="2"/>
        <v>1388</v>
      </c>
      <c r="M10" s="25">
        <v>674</v>
      </c>
      <c r="N10" s="25">
        <v>714</v>
      </c>
      <c r="O10" s="24">
        <f t="shared" si="3"/>
        <v>14</v>
      </c>
      <c r="P10" s="25">
        <v>11</v>
      </c>
      <c r="Q10" s="25">
        <v>3</v>
      </c>
      <c r="R10" s="15"/>
      <c r="S10" s="15"/>
      <c r="T10" s="15"/>
      <c r="U10" s="15"/>
      <c r="V10" s="15"/>
      <c r="W10" s="15"/>
      <c r="X10" s="15"/>
      <c r="Y10" s="15"/>
    </row>
    <row r="11" spans="1:25" s="2" customFormat="1" ht="30.75" customHeight="1">
      <c r="A11" s="74"/>
      <c r="B11" s="57"/>
      <c r="C11" s="41"/>
      <c r="D11" s="93" t="s">
        <v>39</v>
      </c>
      <c r="E11" s="37" t="s">
        <v>20</v>
      </c>
      <c r="F11" s="24">
        <f t="shared" si="0"/>
        <v>0</v>
      </c>
      <c r="G11" s="24">
        <f aca="true" t="shared" si="5" ref="G11:G23">J11+M11+P11</f>
        <v>0</v>
      </c>
      <c r="H11" s="24">
        <f aca="true" t="shared" si="6" ref="H11:H23">K11+N11+Q11</f>
        <v>0</v>
      </c>
      <c r="I11" s="24">
        <f t="shared" si="1"/>
        <v>0</v>
      </c>
      <c r="J11" s="25">
        <v>0</v>
      </c>
      <c r="K11" s="25">
        <v>0</v>
      </c>
      <c r="L11" s="24">
        <f t="shared" si="2"/>
        <v>0</v>
      </c>
      <c r="M11" s="25">
        <v>0</v>
      </c>
      <c r="N11" s="25">
        <v>0</v>
      </c>
      <c r="O11" s="24">
        <f t="shared" si="3"/>
        <v>0</v>
      </c>
      <c r="P11" s="25">
        <v>0</v>
      </c>
      <c r="Q11" s="25">
        <v>0</v>
      </c>
      <c r="R11" s="15"/>
      <c r="S11" s="15"/>
      <c r="T11" s="15"/>
      <c r="U11" s="15"/>
      <c r="V11" s="15"/>
      <c r="W11" s="15"/>
      <c r="X11" s="15"/>
      <c r="Y11" s="15"/>
    </row>
    <row r="12" spans="1:25" s="2" customFormat="1" ht="30.75" customHeight="1">
      <c r="A12" s="74"/>
      <c r="B12" s="57"/>
      <c r="C12" s="41"/>
      <c r="D12" s="94"/>
      <c r="E12" s="37" t="s">
        <v>21</v>
      </c>
      <c r="F12" s="24">
        <f t="shared" si="0"/>
        <v>0</v>
      </c>
      <c r="G12" s="24">
        <f t="shared" si="5"/>
        <v>0</v>
      </c>
      <c r="H12" s="24">
        <f t="shared" si="6"/>
        <v>0</v>
      </c>
      <c r="I12" s="24">
        <f t="shared" si="1"/>
        <v>0</v>
      </c>
      <c r="J12" s="25">
        <v>0</v>
      </c>
      <c r="K12" s="25">
        <v>0</v>
      </c>
      <c r="L12" s="24">
        <f t="shared" si="2"/>
        <v>0</v>
      </c>
      <c r="M12" s="25">
        <v>0</v>
      </c>
      <c r="N12" s="25">
        <v>0</v>
      </c>
      <c r="O12" s="24">
        <f t="shared" si="3"/>
        <v>0</v>
      </c>
      <c r="P12" s="25">
        <v>0</v>
      </c>
      <c r="Q12" s="25">
        <v>0</v>
      </c>
      <c r="R12" s="15"/>
      <c r="S12" s="15"/>
      <c r="T12" s="15"/>
      <c r="U12" s="15"/>
      <c r="V12" s="15"/>
      <c r="W12" s="15"/>
      <c r="X12" s="15"/>
      <c r="Y12" s="15"/>
    </row>
    <row r="13" spans="1:25" s="2" customFormat="1" ht="30.75" customHeight="1">
      <c r="A13" s="74"/>
      <c r="B13" s="57"/>
      <c r="C13" s="43"/>
      <c r="D13" s="87" t="s">
        <v>19</v>
      </c>
      <c r="E13" s="67"/>
      <c r="F13" s="24">
        <f>G13+H13</f>
        <v>104</v>
      </c>
      <c r="G13" s="24">
        <f>J13+M13+P13</f>
        <v>88</v>
      </c>
      <c r="H13" s="24">
        <f>K13+N13+Q13</f>
        <v>16</v>
      </c>
      <c r="I13" s="24">
        <f>J13+K13</f>
        <v>1</v>
      </c>
      <c r="J13" s="25">
        <v>1</v>
      </c>
      <c r="K13" s="25">
        <v>0</v>
      </c>
      <c r="L13" s="24">
        <f>M13+N13</f>
        <v>100</v>
      </c>
      <c r="M13" s="25">
        <v>86</v>
      </c>
      <c r="N13" s="25">
        <v>14</v>
      </c>
      <c r="O13" s="24">
        <f>P13+Q13</f>
        <v>3</v>
      </c>
      <c r="P13" s="25">
        <v>1</v>
      </c>
      <c r="Q13" s="25">
        <v>2</v>
      </c>
      <c r="R13" s="15"/>
      <c r="S13" s="15"/>
      <c r="T13" s="15"/>
      <c r="U13" s="15"/>
      <c r="V13" s="15"/>
      <c r="W13" s="15"/>
      <c r="X13" s="15"/>
      <c r="Y13" s="15"/>
    </row>
    <row r="14" spans="1:25" s="2" customFormat="1" ht="30.75" customHeight="1">
      <c r="A14" s="74"/>
      <c r="B14" s="44" t="s">
        <v>27</v>
      </c>
      <c r="C14" s="15"/>
      <c r="D14" s="88" t="s">
        <v>40</v>
      </c>
      <c r="E14" s="89"/>
      <c r="F14" s="24">
        <f>G14+H14</f>
        <v>672</v>
      </c>
      <c r="G14" s="24">
        <f>J14+M14+P14</f>
        <v>445</v>
      </c>
      <c r="H14" s="24">
        <f>K14+N14+Q14</f>
        <v>227</v>
      </c>
      <c r="I14" s="24">
        <f>J14+K14</f>
        <v>0</v>
      </c>
      <c r="J14" s="25">
        <v>0</v>
      </c>
      <c r="K14" s="25">
        <v>0</v>
      </c>
      <c r="L14" s="24">
        <f>M14+N14</f>
        <v>672</v>
      </c>
      <c r="M14" s="25">
        <v>445</v>
      </c>
      <c r="N14" s="25">
        <v>227</v>
      </c>
      <c r="O14" s="24">
        <f>P14+Q14</f>
        <v>0</v>
      </c>
      <c r="P14" s="25">
        <v>0</v>
      </c>
      <c r="Q14" s="25">
        <v>0</v>
      </c>
      <c r="R14" s="15"/>
      <c r="S14" s="15"/>
      <c r="T14" s="15"/>
      <c r="U14" s="15"/>
      <c r="V14" s="15"/>
      <c r="W14" s="15"/>
      <c r="X14" s="15"/>
      <c r="Y14" s="15"/>
    </row>
    <row r="15" spans="1:25" s="2" customFormat="1" ht="30.75" customHeight="1">
      <c r="A15" s="45" t="s">
        <v>12</v>
      </c>
      <c r="B15" s="90" t="s">
        <v>33</v>
      </c>
      <c r="C15" s="91"/>
      <c r="D15" s="91"/>
      <c r="E15" s="92"/>
      <c r="F15" s="24">
        <f t="shared" si="0"/>
        <v>117</v>
      </c>
      <c r="G15" s="24">
        <f t="shared" si="5"/>
        <v>54</v>
      </c>
      <c r="H15" s="24">
        <f t="shared" si="6"/>
        <v>63</v>
      </c>
      <c r="I15" s="24">
        <f t="shared" si="1"/>
        <v>0</v>
      </c>
      <c r="J15" s="25">
        <v>0</v>
      </c>
      <c r="K15" s="25">
        <v>0</v>
      </c>
      <c r="L15" s="24">
        <f t="shared" si="2"/>
        <v>116</v>
      </c>
      <c r="M15" s="25">
        <v>53</v>
      </c>
      <c r="N15" s="25">
        <v>63</v>
      </c>
      <c r="O15" s="24">
        <f t="shared" si="3"/>
        <v>1</v>
      </c>
      <c r="P15" s="25">
        <v>1</v>
      </c>
      <c r="Q15" s="25">
        <v>0</v>
      </c>
      <c r="R15" s="15"/>
      <c r="S15" s="15"/>
      <c r="T15" s="15"/>
      <c r="U15" s="15"/>
      <c r="V15" s="15"/>
      <c r="W15" s="15"/>
      <c r="X15" s="15"/>
      <c r="Y15" s="15"/>
    </row>
    <row r="16" spans="1:25" s="2" customFormat="1" ht="30.75" customHeight="1">
      <c r="A16" s="68" t="s">
        <v>31</v>
      </c>
      <c r="B16" s="68" t="s">
        <v>34</v>
      </c>
      <c r="C16" s="60" t="s">
        <v>35</v>
      </c>
      <c r="D16" s="75" t="s">
        <v>6</v>
      </c>
      <c r="E16" s="76"/>
      <c r="F16" s="24">
        <f t="shared" si="0"/>
        <v>33</v>
      </c>
      <c r="G16" s="24">
        <f t="shared" si="5"/>
        <v>15</v>
      </c>
      <c r="H16" s="24">
        <f t="shared" si="6"/>
        <v>18</v>
      </c>
      <c r="I16" s="24">
        <f t="shared" si="1"/>
        <v>0</v>
      </c>
      <c r="J16" s="24">
        <f>SUM(J17:J18)</f>
        <v>0</v>
      </c>
      <c r="K16" s="24">
        <f>SUM(K17:K18)</f>
        <v>0</v>
      </c>
      <c r="L16" s="24">
        <f>M16+N16</f>
        <v>33</v>
      </c>
      <c r="M16" s="24">
        <f>SUM(M17:M18)</f>
        <v>15</v>
      </c>
      <c r="N16" s="24">
        <f>SUM(N17:N18)</f>
        <v>18</v>
      </c>
      <c r="O16" s="24">
        <f t="shared" si="3"/>
        <v>0</v>
      </c>
      <c r="P16" s="24">
        <f>SUM(P17:P18)</f>
        <v>0</v>
      </c>
      <c r="Q16" s="24">
        <f>SUM(Q17:Q18)</f>
        <v>0</v>
      </c>
      <c r="R16" s="15"/>
      <c r="S16" s="15"/>
      <c r="T16" s="15"/>
      <c r="U16" s="15"/>
      <c r="V16" s="15"/>
      <c r="W16" s="15"/>
      <c r="X16" s="15"/>
      <c r="Y16" s="15"/>
    </row>
    <row r="17" spans="1:25" s="2" customFormat="1" ht="30.75" customHeight="1">
      <c r="A17" s="85"/>
      <c r="B17" s="69"/>
      <c r="C17" s="61"/>
      <c r="D17" s="58" t="s">
        <v>30</v>
      </c>
      <c r="E17" s="59"/>
      <c r="F17" s="24">
        <f t="shared" si="0"/>
        <v>9</v>
      </c>
      <c r="G17" s="24">
        <f t="shared" si="5"/>
        <v>3</v>
      </c>
      <c r="H17" s="24">
        <f t="shared" si="6"/>
        <v>6</v>
      </c>
      <c r="I17" s="24">
        <f t="shared" si="1"/>
        <v>0</v>
      </c>
      <c r="J17" s="25">
        <v>0</v>
      </c>
      <c r="K17" s="25">
        <v>0</v>
      </c>
      <c r="L17" s="24">
        <f t="shared" si="2"/>
        <v>9</v>
      </c>
      <c r="M17" s="25">
        <v>3</v>
      </c>
      <c r="N17" s="25">
        <v>6</v>
      </c>
      <c r="O17" s="24">
        <f t="shared" si="3"/>
        <v>0</v>
      </c>
      <c r="P17" s="25">
        <v>0</v>
      </c>
      <c r="Q17" s="25">
        <v>0</v>
      </c>
      <c r="R17" s="15"/>
      <c r="S17" s="15"/>
      <c r="T17" s="15"/>
      <c r="U17" s="15"/>
      <c r="V17" s="15"/>
      <c r="W17" s="15"/>
      <c r="X17" s="15"/>
      <c r="Y17" s="15"/>
    </row>
    <row r="18" spans="1:25" s="2" customFormat="1" ht="30.75" customHeight="1">
      <c r="A18" s="86"/>
      <c r="B18" s="70"/>
      <c r="C18" s="46" t="s">
        <v>26</v>
      </c>
      <c r="D18" s="71" t="s">
        <v>23</v>
      </c>
      <c r="E18" s="72"/>
      <c r="F18" s="24">
        <f t="shared" si="0"/>
        <v>24</v>
      </c>
      <c r="G18" s="24">
        <f t="shared" si="5"/>
        <v>12</v>
      </c>
      <c r="H18" s="24">
        <f t="shared" si="6"/>
        <v>12</v>
      </c>
      <c r="I18" s="24">
        <f t="shared" si="1"/>
        <v>0</v>
      </c>
      <c r="J18" s="25">
        <v>0</v>
      </c>
      <c r="K18" s="25">
        <v>0</v>
      </c>
      <c r="L18" s="24">
        <f t="shared" si="2"/>
        <v>24</v>
      </c>
      <c r="M18" s="25">
        <v>12</v>
      </c>
      <c r="N18" s="25">
        <v>12</v>
      </c>
      <c r="O18" s="24">
        <f t="shared" si="3"/>
        <v>0</v>
      </c>
      <c r="P18" s="25">
        <v>0</v>
      </c>
      <c r="Q18" s="25">
        <v>0</v>
      </c>
      <c r="R18" s="15"/>
      <c r="S18" s="15"/>
      <c r="T18" s="15"/>
      <c r="U18" s="15"/>
      <c r="V18" s="15"/>
      <c r="W18" s="15"/>
      <c r="X18" s="15"/>
      <c r="Y18" s="15"/>
    </row>
    <row r="19" spans="1:25" s="2" customFormat="1" ht="30.75" customHeight="1">
      <c r="A19" s="45" t="s">
        <v>13</v>
      </c>
      <c r="B19" s="65" t="s">
        <v>18</v>
      </c>
      <c r="C19" s="66"/>
      <c r="D19" s="66"/>
      <c r="E19" s="67"/>
      <c r="F19" s="24">
        <f t="shared" si="0"/>
        <v>7</v>
      </c>
      <c r="G19" s="24">
        <f t="shared" si="5"/>
        <v>6</v>
      </c>
      <c r="H19" s="24">
        <f t="shared" si="6"/>
        <v>1</v>
      </c>
      <c r="I19" s="24">
        <f t="shared" si="1"/>
        <v>0</v>
      </c>
      <c r="J19" s="25">
        <v>0</v>
      </c>
      <c r="K19" s="25">
        <v>0</v>
      </c>
      <c r="L19" s="24">
        <f t="shared" si="2"/>
        <v>7</v>
      </c>
      <c r="M19" s="25">
        <v>6</v>
      </c>
      <c r="N19" s="25">
        <v>1</v>
      </c>
      <c r="O19" s="24">
        <f aca="true" t="shared" si="7" ref="O19:O27">P19+Q19</f>
        <v>0</v>
      </c>
      <c r="P19" s="25">
        <v>0</v>
      </c>
      <c r="Q19" s="25">
        <v>0</v>
      </c>
      <c r="R19" s="15"/>
      <c r="S19" s="15"/>
      <c r="T19" s="15"/>
      <c r="U19" s="15"/>
      <c r="V19" s="15"/>
      <c r="W19" s="15"/>
      <c r="X19" s="15"/>
      <c r="Y19" s="15"/>
    </row>
    <row r="20" spans="1:25" s="2" customFormat="1" ht="30.75" customHeight="1">
      <c r="A20" s="45" t="s">
        <v>14</v>
      </c>
      <c r="B20" s="65" t="s">
        <v>29</v>
      </c>
      <c r="C20" s="66"/>
      <c r="D20" s="66"/>
      <c r="E20" s="67"/>
      <c r="F20" s="24">
        <f t="shared" si="0"/>
        <v>249</v>
      </c>
      <c r="G20" s="24">
        <f t="shared" si="5"/>
        <v>204</v>
      </c>
      <c r="H20" s="24">
        <f t="shared" si="6"/>
        <v>45</v>
      </c>
      <c r="I20" s="24">
        <f t="shared" si="1"/>
        <v>0</v>
      </c>
      <c r="J20" s="25">
        <v>0</v>
      </c>
      <c r="K20" s="25">
        <v>0</v>
      </c>
      <c r="L20" s="24">
        <f t="shared" si="2"/>
        <v>249</v>
      </c>
      <c r="M20" s="25">
        <v>204</v>
      </c>
      <c r="N20" s="25">
        <v>45</v>
      </c>
      <c r="O20" s="24">
        <f t="shared" si="7"/>
        <v>0</v>
      </c>
      <c r="P20" s="25">
        <v>0</v>
      </c>
      <c r="Q20" s="25">
        <v>0</v>
      </c>
      <c r="R20" s="15"/>
      <c r="S20" s="15"/>
      <c r="T20" s="15"/>
      <c r="U20" s="15"/>
      <c r="V20" s="15"/>
      <c r="W20" s="15"/>
      <c r="X20" s="15"/>
      <c r="Y20" s="15"/>
    </row>
    <row r="21" spans="1:25" s="2" customFormat="1" ht="30.75" customHeight="1">
      <c r="A21" s="45" t="s">
        <v>15</v>
      </c>
      <c r="B21" s="65" t="s">
        <v>17</v>
      </c>
      <c r="C21" s="66"/>
      <c r="D21" s="66"/>
      <c r="E21" s="67"/>
      <c r="F21" s="24">
        <f t="shared" si="0"/>
        <v>525</v>
      </c>
      <c r="G21" s="24">
        <f t="shared" si="5"/>
        <v>278</v>
      </c>
      <c r="H21" s="24">
        <f t="shared" si="6"/>
        <v>247</v>
      </c>
      <c r="I21" s="24">
        <f t="shared" si="1"/>
        <v>0</v>
      </c>
      <c r="J21" s="25">
        <v>0</v>
      </c>
      <c r="K21" s="25">
        <v>0</v>
      </c>
      <c r="L21" s="24">
        <f t="shared" si="2"/>
        <v>511</v>
      </c>
      <c r="M21" s="25">
        <v>270</v>
      </c>
      <c r="N21" s="25">
        <v>241</v>
      </c>
      <c r="O21" s="24">
        <f t="shared" si="7"/>
        <v>14</v>
      </c>
      <c r="P21" s="25">
        <v>8</v>
      </c>
      <c r="Q21" s="25">
        <v>6</v>
      </c>
      <c r="R21" s="15"/>
      <c r="S21" s="15"/>
      <c r="T21" s="15"/>
      <c r="U21" s="15"/>
      <c r="V21" s="15"/>
      <c r="W21" s="15"/>
      <c r="X21" s="15"/>
      <c r="Y21" s="15"/>
    </row>
    <row r="22" spans="1:25" s="6" customFormat="1" ht="30.75" customHeight="1">
      <c r="A22" s="45" t="s">
        <v>16</v>
      </c>
      <c r="B22" s="65" t="s">
        <v>42</v>
      </c>
      <c r="C22" s="66"/>
      <c r="D22" s="66"/>
      <c r="E22" s="67"/>
      <c r="F22" s="24">
        <f t="shared" si="0"/>
        <v>4</v>
      </c>
      <c r="G22" s="24">
        <f t="shared" si="5"/>
        <v>1</v>
      </c>
      <c r="H22" s="24">
        <f t="shared" si="6"/>
        <v>3</v>
      </c>
      <c r="I22" s="24">
        <f t="shared" si="1"/>
        <v>0</v>
      </c>
      <c r="J22" s="25">
        <v>0</v>
      </c>
      <c r="K22" s="25">
        <v>0</v>
      </c>
      <c r="L22" s="24">
        <f t="shared" si="2"/>
        <v>4</v>
      </c>
      <c r="M22" s="25">
        <v>1</v>
      </c>
      <c r="N22" s="25">
        <v>3</v>
      </c>
      <c r="O22" s="24">
        <f t="shared" si="7"/>
        <v>0</v>
      </c>
      <c r="P22" s="25">
        <v>0</v>
      </c>
      <c r="Q22" s="25">
        <v>0</v>
      </c>
      <c r="R22" s="47"/>
      <c r="S22" s="47"/>
      <c r="T22" s="47"/>
      <c r="U22" s="47"/>
      <c r="V22" s="47"/>
      <c r="W22" s="47"/>
      <c r="X22" s="47"/>
      <c r="Y22" s="47"/>
    </row>
    <row r="23" spans="1:25" s="2" customFormat="1" ht="30.75" customHeight="1">
      <c r="A23" s="65" t="s">
        <v>24</v>
      </c>
      <c r="B23" s="66"/>
      <c r="C23" s="66"/>
      <c r="D23" s="66"/>
      <c r="E23" s="67"/>
      <c r="F23" s="24">
        <f t="shared" si="0"/>
        <v>6203</v>
      </c>
      <c r="G23" s="24">
        <f t="shared" si="5"/>
        <v>3085</v>
      </c>
      <c r="H23" s="24">
        <f t="shared" si="6"/>
        <v>3118</v>
      </c>
      <c r="I23" s="24">
        <f t="shared" si="1"/>
        <v>53</v>
      </c>
      <c r="J23" s="25">
        <v>30</v>
      </c>
      <c r="K23" s="25">
        <v>23</v>
      </c>
      <c r="L23" s="24">
        <f t="shared" si="2"/>
        <v>6054</v>
      </c>
      <c r="M23" s="25">
        <v>2994</v>
      </c>
      <c r="N23" s="25">
        <v>3060</v>
      </c>
      <c r="O23" s="24">
        <f t="shared" si="7"/>
        <v>96</v>
      </c>
      <c r="P23" s="25">
        <v>61</v>
      </c>
      <c r="Q23" s="25">
        <v>35</v>
      </c>
      <c r="R23" s="15"/>
      <c r="S23" s="15"/>
      <c r="T23" s="15"/>
      <c r="U23" s="15"/>
      <c r="V23" s="15"/>
      <c r="W23" s="15"/>
      <c r="X23" s="15"/>
      <c r="Y23" s="15"/>
    </row>
    <row r="24" spans="1:25" s="2" customFormat="1" ht="18.75" customHeight="1">
      <c r="A24" s="48"/>
      <c r="B24" s="36"/>
      <c r="C24" s="36"/>
      <c r="D24" s="40"/>
      <c r="E24" s="49" t="s">
        <v>9</v>
      </c>
      <c r="F24" s="24">
        <f>G24+H24</f>
        <v>10</v>
      </c>
      <c r="G24" s="24">
        <f aca="true" t="shared" si="8" ref="G24:H27">J24+M24+P24</f>
        <v>9</v>
      </c>
      <c r="H24" s="24">
        <f t="shared" si="8"/>
        <v>1</v>
      </c>
      <c r="I24" s="24">
        <f>J24+K24</f>
        <v>0</v>
      </c>
      <c r="J24" s="25">
        <v>0</v>
      </c>
      <c r="K24" s="25">
        <v>0</v>
      </c>
      <c r="L24" s="24">
        <f>M24+N24</f>
        <v>8</v>
      </c>
      <c r="M24" s="25">
        <v>7</v>
      </c>
      <c r="N24" s="25">
        <v>1</v>
      </c>
      <c r="O24" s="24">
        <f t="shared" si="7"/>
        <v>2</v>
      </c>
      <c r="P24" s="25">
        <v>2</v>
      </c>
      <c r="Q24" s="25">
        <v>0</v>
      </c>
      <c r="R24" s="15"/>
      <c r="S24" s="15"/>
      <c r="T24" s="15"/>
      <c r="U24" s="15"/>
      <c r="V24" s="15"/>
      <c r="W24" s="15"/>
      <c r="X24" s="15"/>
      <c r="Y24" s="15"/>
    </row>
    <row r="25" spans="1:25" s="7" customFormat="1" ht="18.75" customHeight="1">
      <c r="A25" s="62" t="s">
        <v>32</v>
      </c>
      <c r="B25" s="63"/>
      <c r="C25" s="63"/>
      <c r="D25" s="64"/>
      <c r="E25" s="49" t="s">
        <v>10</v>
      </c>
      <c r="F25" s="24">
        <f>G25+H25</f>
        <v>0</v>
      </c>
      <c r="G25" s="24">
        <f t="shared" si="8"/>
        <v>0</v>
      </c>
      <c r="H25" s="24">
        <f t="shared" si="8"/>
        <v>0</v>
      </c>
      <c r="I25" s="24">
        <f>J25+K25</f>
        <v>0</v>
      </c>
      <c r="J25" s="25">
        <v>0</v>
      </c>
      <c r="K25" s="25">
        <v>0</v>
      </c>
      <c r="L25" s="24">
        <f>M25+N25</f>
        <v>0</v>
      </c>
      <c r="M25" s="25">
        <v>0</v>
      </c>
      <c r="N25" s="25">
        <v>0</v>
      </c>
      <c r="O25" s="24">
        <f t="shared" si="7"/>
        <v>0</v>
      </c>
      <c r="P25" s="25">
        <v>0</v>
      </c>
      <c r="Q25" s="25">
        <v>0</v>
      </c>
      <c r="R25" s="50"/>
      <c r="S25" s="50"/>
      <c r="T25" s="50"/>
      <c r="U25" s="50"/>
      <c r="V25" s="50"/>
      <c r="W25" s="50"/>
      <c r="X25" s="50"/>
      <c r="Y25" s="50"/>
    </row>
    <row r="26" spans="1:25" s="2" customFormat="1" ht="18.75" customHeight="1">
      <c r="A26" s="63"/>
      <c r="B26" s="63"/>
      <c r="C26" s="63"/>
      <c r="D26" s="64"/>
      <c r="E26" s="49" t="s">
        <v>11</v>
      </c>
      <c r="F26" s="24">
        <f>G26+H26</f>
        <v>0</v>
      </c>
      <c r="G26" s="24">
        <f t="shared" si="8"/>
        <v>0</v>
      </c>
      <c r="H26" s="24">
        <f t="shared" si="8"/>
        <v>0</v>
      </c>
      <c r="I26" s="24">
        <f>J26+K26</f>
        <v>0</v>
      </c>
      <c r="J26" s="25">
        <v>0</v>
      </c>
      <c r="K26" s="25">
        <v>0</v>
      </c>
      <c r="L26" s="24">
        <f>M26+N26</f>
        <v>0</v>
      </c>
      <c r="M26" s="25">
        <v>0</v>
      </c>
      <c r="N26" s="25">
        <v>0</v>
      </c>
      <c r="O26" s="24">
        <f t="shared" si="7"/>
        <v>0</v>
      </c>
      <c r="P26" s="25">
        <v>0</v>
      </c>
      <c r="Q26" s="25">
        <v>0</v>
      </c>
      <c r="R26" s="15"/>
      <c r="S26" s="15"/>
      <c r="T26" s="15"/>
      <c r="U26" s="15"/>
      <c r="V26" s="15"/>
      <c r="W26" s="15"/>
      <c r="X26" s="15"/>
      <c r="Y26" s="15"/>
    </row>
    <row r="27" spans="1:25" s="2" customFormat="1" ht="18.75" customHeight="1">
      <c r="A27" s="51"/>
      <c r="B27" s="51"/>
      <c r="C27" s="51"/>
      <c r="D27" s="52"/>
      <c r="E27" s="42" t="s">
        <v>25</v>
      </c>
      <c r="F27" s="53">
        <f>G27+H27</f>
        <v>0</v>
      </c>
      <c r="G27" s="53">
        <f t="shared" si="8"/>
        <v>0</v>
      </c>
      <c r="H27" s="53">
        <f t="shared" si="8"/>
        <v>0</v>
      </c>
      <c r="I27" s="53">
        <f>J27+K27</f>
        <v>0</v>
      </c>
      <c r="J27" s="54">
        <v>0</v>
      </c>
      <c r="K27" s="54">
        <v>0</v>
      </c>
      <c r="L27" s="53">
        <f>M27+N27</f>
        <v>0</v>
      </c>
      <c r="M27" s="54">
        <v>0</v>
      </c>
      <c r="N27" s="54">
        <v>0</v>
      </c>
      <c r="O27" s="53">
        <f t="shared" si="7"/>
        <v>0</v>
      </c>
      <c r="P27" s="54">
        <v>0</v>
      </c>
      <c r="Q27" s="54">
        <v>0</v>
      </c>
      <c r="R27" s="15"/>
      <c r="S27" s="15"/>
      <c r="T27" s="15"/>
      <c r="U27" s="15"/>
      <c r="V27" s="15"/>
      <c r="W27" s="15"/>
      <c r="X27" s="15"/>
      <c r="Y27" s="15"/>
    </row>
    <row r="28" spans="1:25" s="2" customFormat="1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</sheetData>
  <sheetProtection sheet="1"/>
  <mergeCells count="20">
    <mergeCell ref="A7:A14"/>
    <mergeCell ref="B19:E19"/>
    <mergeCell ref="D16:E16"/>
    <mergeCell ref="A3:E4"/>
    <mergeCell ref="D8:D10"/>
    <mergeCell ref="A16:A18"/>
    <mergeCell ref="D13:E13"/>
    <mergeCell ref="D14:E14"/>
    <mergeCell ref="B15:E15"/>
    <mergeCell ref="D11:D12"/>
    <mergeCell ref="B10:B13"/>
    <mergeCell ref="D17:E17"/>
    <mergeCell ref="C16:C17"/>
    <mergeCell ref="A25:D26"/>
    <mergeCell ref="B20:E20"/>
    <mergeCell ref="B21:E21"/>
    <mergeCell ref="B22:E22"/>
    <mergeCell ref="A23:E23"/>
    <mergeCell ref="B16:B18"/>
    <mergeCell ref="D18:E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&amp;P+78 -</oddFooter>
  </headerFooter>
  <ignoredErrors>
    <ignoredError sqref="I7:O7 I6:L6 N6: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2012-10-10T08:09:44Z</cp:lastPrinted>
  <dcterms:created xsi:type="dcterms:W3CDTF">1999-10-04T06:25:21Z</dcterms:created>
  <dcterms:modified xsi:type="dcterms:W3CDTF">2012-10-16T00:59:11Z</dcterms:modified>
  <cp:category/>
  <cp:version/>
  <cp:contentType/>
  <cp:contentStatus/>
</cp:coreProperties>
</file>