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<sst xmlns="http://schemas.openxmlformats.org/spreadsheetml/2006/main" count="1062" uniqueCount="564">
  <si>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</si>
  <si>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</si>
  <si>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</si>
  <si>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</si>
  <si>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</si>
  <si>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</si>
  <si>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</si>
  <si>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</si>
  <si>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</si>
  <si>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</si>
  <si>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</si>
  <si>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</si>
  <si>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</si>
  <si>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</si>
  <si>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</si>
  <si>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</si>
  <si>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</si>
  <si>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</si>
  <si>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</si>
  <si>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</si>
  <si>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</si>
  <si>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</si>
  <si>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</si>
  <si>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</si>
  <si>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</si>
  <si>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</si>
  <si>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</si>
  <si>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</si>
  <si>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</si>
  <si>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</si>
  <si>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</si>
  <si>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</si>
  <si>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</si>
  <si>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</si>
  <si>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</si>
  <si>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</si>
  <si>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</si>
  <si>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</si>
  <si>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</si>
  <si>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</si>
  <si>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</si>
  <si>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</si>
  <si>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</si>
  <si>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</si>
  <si>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</si>
  <si>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</si>
  <si>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</si>
  <si>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</si>
  <si>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</si>
  <si>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</si>
  <si>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</si>
  <si>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</si>
  <si>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</si>
  <si>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</si>
  <si>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</si>
  <si>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</si>
  <si>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</si>
  <si>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</si>
  <si>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</si>
  <si>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</si>
  <si>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</si>
  <si>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</si>
  <si>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</si>
  <si>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</si>
  <si>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</si>
  <si>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</si>
  <si>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</si>
  <si>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</si>
  <si>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</si>
  <si>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</si>
  <si>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</si>
  <si>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</si>
  <si>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</si>
  <si>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</si>
  <si>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</si>
  <si>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</si>
  <si>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</si>
  <si>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</si>
  <si>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</si>
  <si>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</si>
  <si>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嵐山町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</si>
  <si>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</si>
  <si>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</si>
  <si>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</si>
  <si>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</si>
  <si>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</si>
  <si>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</si>
  <si>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</si>
  <si>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</si>
  <si>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</si>
  <si>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</si>
  <si>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</si>
  <si>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</si>
  <si>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</si>
  <si>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</si>
  <si>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</si>
  <si>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</si>
  <si>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</si>
  <si>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</si>
  <si>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</si>
  <si>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</si>
  <si>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</si>
  <si>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</si>
  <si>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</si>
  <si>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</si>
  <si>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</si>
  <si>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</si>
  <si>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</si>
  <si>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</si>
  <si>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</si>
  <si>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</si>
  <si>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</si>
  <si>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</si>
  <si>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</si>
  <si>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</si>
  <si>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</si>
  <si>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</si>
  <si>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</si>
  <si>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</si>
  <si>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</si>
  <si>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</si>
  <si>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</si>
  <si>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</si>
  <si>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</si>
  <si>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</si>
  <si>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</si>
  <si>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</si>
  <si>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</si>
  <si>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</si>
  <si>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</si>
  <si>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</si>
  <si>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</si>
  <si>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</si>
  <si>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</si>
  <si>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</si>
  <si>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</si>
  <si>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</si>
  <si>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</si>
  <si>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</si>
  <si>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</si>
  <si>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</si>
  <si>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</si>
  <si>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</si>
  <si>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</si>
  <si>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</si>
  <si>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</si>
  <si>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</si>
  <si>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</si>
  <si>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</si>
  <si>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</si>
  <si>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</si>
  <si>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</si>
  <si>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</si>
  <si>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</si>
  <si>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</si>
  <si>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</si>
  <si>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</si>
  <si>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</si>
  <si>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</si>
  <si>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</si>
  <si>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</si>
  <si>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</si>
  <si>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</si>
  <si>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</si>
  <si>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</si>
  <si>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</si>
  <si>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</si>
  <si>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</si>
  <si>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</si>
  <si>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</si>
  <si>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</si>
  <si>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</si>
  <si>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</si>
  <si>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</si>
  <si>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</si>
  <si>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</si>
  <si>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</si>
  <si>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</si>
  <si>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</si>
  <si>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</si>
  <si>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</si>
  <si>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</si>
  <si>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</si>
  <si>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</si>
  <si>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</si>
  <si>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</si>
  <si>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</si>
  <si>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</si>
  <si>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</si>
  <si>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</si>
  <si>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</si>
  <si>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</si>
  <si>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</si>
  <si>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埼玉県嵐山町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</si>
  <si>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</si>
  <si>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</si>
  <si>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</si>
  <si>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</si>
  <si>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</si>
  <si>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</si>
  <si>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</si>
  <si>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</si>
  <si>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</si>
  <si>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</si>
  <si>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</si>
  <si>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</si>
  <si>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</si>
  <si>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</si>
  <si>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</si>
  <si>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</si>
  <si>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</si>
  <si>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</si>
  <si>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</si>
  <si>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</si>
  <si>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</si>
  <si>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</si>
  <si>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</si>
  <si>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</si>
  <si>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</si>
  <si>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</si>
  <si>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</si>
  <si>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</si>
  <si>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</si>
  <si>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</si>
  <si>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</si>
  <si>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</si>
  <si>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</si>
  <si>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</si>
  <si>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</si>
  <si>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</si>
  <si>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</si>
  <si>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</si>
  <si>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</si>
  <si>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</si>
  <si>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</si>
  <si>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</si>
  <si>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</si>
  <si>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</si>
  <si>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</si>
  <si>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</si>
  <si>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</si>
  <si>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</si>
  <si>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</si>
  <si>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</si>
  <si>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</si>
  <si>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</si>
  <si>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</si>
  <si>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</si>
  <si>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</si>
  <si>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</si>
  <si>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</si>
  <si>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</si>
  <si>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</si>
  <si>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</si>
  <si>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</si>
  <si>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</si>
  <si>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</si>
  <si>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</si>
  <si>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</si>
  <si>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</si>
  <si>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</si>
  <si>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</si>
  <si>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</si>
  <si>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</si>
  <si>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</si>
  <si>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</si>
  <si>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</si>
  <si>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</si>
  <si>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</si>
  <si>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</si>
  <si>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</si>
  <si>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</si>
  <si>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</si>
  <si>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</si>
  <si>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</si>
  <si>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</si>
  <si>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</si>
  <si>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</si>
  <si>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</si>
  <si>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</si>
  <si>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</si>
  <si>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</si>
  <si>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</si>
  <si>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</si>
  <si>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</si>
  <si>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</si>
  <si>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</si>
  <si>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</si>
  <si>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</si>
  <si>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</si>
  <si>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</si>
  <si>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</si>
  <si>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</si>
  <si>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</si>
  <si>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</si>
  <si>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</si>
  <si>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</si>
  <si>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</si>
  <si>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</si>
  <si>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</si>
  <si>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</si>
  <si>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</si>
  <si>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</si>
  <si>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</si>
  <si>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</si>
  <si>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</si>
  <si>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</si>
  <si>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</si>
  <si>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</si>
  <si>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</si>
  <si>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</si>
  <si>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</si>
  <si>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</si>
  <si>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</si>
  <si>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</si>
  <si>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</si>
  <si>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</si>
  <si>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</si>
  <si>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</si>
  <si>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</si>
  <si>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</si>
  <si>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</si>
  <si>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</si>
  <si>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</si>
  <si>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</si>
  <si>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</si>
  <si>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</si>
  <si>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</si>
  <si>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</si>
  <si>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</si>
  <si>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</si>
  <si>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</si>
  <si>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</si>
  <si>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</si>
  <si>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</si>
  <si>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</si>
  <si>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</si>
  <si>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</si>
  <si>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</si>
  <si>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</si>
  <si>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</si>
  <si>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</si>
  <si>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埼玉県嵐山町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</si>
  <si>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</si>
  <si>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</si>
  <si>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</si>
  <si>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</si>
  <si>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</si>
  <si>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</si>
  <si>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</si>
  <si>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</si>
  <si>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</si>
  <si>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</si>
  <si>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</si>
  <si>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</si>
  <si>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</si>
  <si>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</si>
  <si>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</si>
  <si>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</si>
  <si>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</si>
  <si>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</si>
  <si>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</si>
  <si>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</si>
  <si>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</si>
  <si>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</si>
  <si>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</si>
  <si>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</si>
  <si>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</si>
  <si>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</si>
  <si>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</si>
  <si>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</si>
  <si>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</si>
  <si>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</si>
  <si>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</si>
  <si>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</si>
  <si>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</si>
  <si>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</si>
  <si>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</si>
  <si>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</si>
  <si>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</si>
  <si>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</si>
  <si>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</si>
  <si>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</si>
  <si>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</si>
  <si>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</si>
  <si>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</si>
  <si>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</si>
  <si>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</si>
  <si>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</si>
  <si>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</si>
  <si>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</si>
  <si>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</si>
  <si>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</si>
  <si>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</si>
  <si>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</si>
  <si>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</si>
  <si>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</si>
  <si>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</si>
  <si>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</si>
  <si>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</si>
  <si>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</si>
  <si>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</si>
  <si>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</si>
  <si>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</si>
  <si>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</si>
  <si>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</si>
  <si>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</si>
  <si>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</si>
  <si>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</si>
  <si>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</si>
  <si>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</si>
  <si>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</si>
  <si>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</si>
  <si>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</si>
  <si>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</si>
  <si>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</si>
  <si>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</si>
  <si>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</si>
  <si>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</si>
  <si>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</si>
  <si>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</si>
  <si>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</si>
  <si>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</si>
  <si>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</si>
  <si>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</si>
  <si>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</si>
  <si>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</si>
  <si>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</si>
  <si>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</si>
  <si>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</si>
  <si>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</si>
  <si>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</si>
  <si>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</si>
  <si>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</si>
  <si>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</si>
  <si>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</si>
  <si>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</si>
  <si>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</si>
  <si>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</si>
  <si>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</si>
  <si>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</si>
  <si>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</si>
  <si>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</si>
  <si>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</si>
  <si>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</si>
  <si>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</si>
  <si>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</si>
  <si>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</si>
  <si>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</si>
  <si>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</si>
  <si>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</si>
  <si>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</si>
  <si>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</si>
  <si>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</si>
  <si>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</si>
  <si>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</si>
  <si>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</si>
  <si>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</si>
  <si>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</si>
  <si>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</si>
  <si>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</si>
  <si>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</si>
  <si>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</si>
  <si>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</si>
  <si>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</si>
  <si>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</si>
  <si>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</si>
  <si>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</si>
  <si>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</si>
  <si>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</si>
  <si>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</si>
  <si>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</si>
  <si>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</si>
  <si>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</si>
  <si>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</si>
  <si>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</si>
  <si>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</si>
  <si>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</si>
  <si>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</si>
  <si>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</si>
  <si>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</si>
  <si>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</si>
  <si>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</si>
  <si>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</si>
  <si>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</si>
  <si>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</si>
  <si>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</si>
  <si>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</si>
  <si>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</si>
  <si>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</si>
  <si>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</si>
  <si>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</si>
  <si>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</si>
  <si>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</si>
  <si>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</si>
  <si>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</si>
  <si>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</si>
  <si>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</si>
  <si>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</si>
  <si>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</si>
  <si>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</si>
  <si>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</si>
  <si>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</si>
  <si>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</si>
  <si>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</si>
  <si>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</si>
  <si>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</si>
  <si>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</si>
  <si>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</si>
  <si>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</si>
  <si>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</si>
  <si>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</si>
  <si>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</si>
  <si>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</si>
  <si>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</si>
  <si>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</si>
  <si>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</si>
  <si>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</si>
  <si>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6.71</t>
  </si>
  <si>
    <t>▲ 4.07</t>
  </si>
  <si>
    <t>水道事業会計</t>
  </si>
  <si>
    <t>一般会計</t>
  </si>
  <si>
    <t>国民健康保険特別会計</t>
  </si>
  <si>
    <t>介護保険特別会計</t>
  </si>
  <si>
    <t>後期高齢者医療特別会計</t>
  </si>
  <si>
    <t>下水道事業特別会計</t>
  </si>
  <si>
    <t>その他会計（赤字）</t>
  </si>
  <si>
    <t>その他会計（黒字）</t>
  </si>
  <si>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30"/>
  </si>
  <si>
    <t>埼玉県市町村総合事務組合</t>
    <rPh sb="0" eb="2">
      <t>サイタマ</t>
    </rPh>
    <rPh sb="2" eb="3">
      <t>ケン</t>
    </rPh>
    <rPh sb="3" eb="6">
      <t>シチョウソン</t>
    </rPh>
    <rPh sb="6" eb="8">
      <t>ソウゴウ</t>
    </rPh>
    <rPh sb="8" eb="10">
      <t>ジム</t>
    </rPh>
    <rPh sb="10" eb="12">
      <t>クミアイ</t>
    </rPh>
    <phoneticPr fontId="30"/>
  </si>
  <si>
    <t>彩の国さいたま人づくり広域連合</t>
    <rPh sb="0" eb="1">
      <t>アヤ</t>
    </rPh>
    <rPh sb="2" eb="3">
      <t>クニ</t>
    </rPh>
    <rPh sb="7" eb="8">
      <t>ヒト</t>
    </rPh>
    <rPh sb="11" eb="13">
      <t>コウイキ</t>
    </rPh>
    <rPh sb="13" eb="15">
      <t>レンゴウ</t>
    </rPh>
    <phoneticPr fontId="30"/>
  </si>
  <si>
    <t>小川地区衛生組合</t>
    <rPh sb="0" eb="2">
      <t>オガワ</t>
    </rPh>
    <rPh sb="2" eb="4">
      <t>チク</t>
    </rPh>
    <rPh sb="4" eb="6">
      <t>エイセイ</t>
    </rPh>
    <rPh sb="6" eb="8">
      <t>クミアイ</t>
    </rPh>
    <phoneticPr fontId="30"/>
  </si>
  <si>
    <t>比企広域市町村圏組合</t>
    <rPh sb="0" eb="2">
      <t>ヒキ</t>
    </rPh>
    <rPh sb="2" eb="4">
      <t>コウイキ</t>
    </rPh>
    <rPh sb="4" eb="7">
      <t>シチョウソン</t>
    </rPh>
    <rPh sb="7" eb="8">
      <t>ケン</t>
    </rPh>
    <rPh sb="8" eb="10">
      <t>クミアイ</t>
    </rPh>
    <phoneticPr fontId="30"/>
  </si>
  <si>
    <t>一般会計</t>
    <rPh sb="0" eb="2">
      <t>イッパン</t>
    </rPh>
    <rPh sb="2" eb="4">
      <t>カイケイ</t>
    </rPh>
    <phoneticPr fontId="30"/>
  </si>
  <si>
    <t>消防特別会計</t>
    <rPh sb="0" eb="2">
      <t>ショウボウ</t>
    </rPh>
    <rPh sb="2" eb="4">
      <t>トクベツ</t>
    </rPh>
    <rPh sb="4" eb="6">
      <t>カイケイ</t>
    </rPh>
    <phoneticPr fontId="30"/>
  </si>
  <si>
    <t>斎場特別会計</t>
    <rPh sb="0" eb="2">
      <t>サイジョウ</t>
    </rPh>
    <rPh sb="2" eb="4">
      <t>トクベツ</t>
    </rPh>
    <rPh sb="4" eb="6">
      <t>カイケイ</t>
    </rPh>
    <phoneticPr fontId="30"/>
  </si>
  <si>
    <t>介護・障害特別会計</t>
    <rPh sb="0" eb="2">
      <t>カイゴ</t>
    </rPh>
    <rPh sb="3" eb="5">
      <t>ショウガイ</t>
    </rPh>
    <rPh sb="5" eb="7">
      <t>トクベツ</t>
    </rPh>
    <rPh sb="7" eb="9">
      <t>カイケイ</t>
    </rPh>
    <phoneticPr fontId="30"/>
  </si>
  <si>
    <t>公平委員会特別会計</t>
    <rPh sb="0" eb="2">
      <t>コウヘイ</t>
    </rPh>
    <rPh sb="2" eb="5">
      <t>イインカイ</t>
    </rPh>
    <rPh sb="5" eb="7">
      <t>トクベツ</t>
    </rPh>
    <rPh sb="7" eb="9">
      <t>カイケイ</t>
    </rPh>
    <phoneticPr fontId="30"/>
  </si>
  <si>
    <t>一般会計</t>
    <rPh sb="0" eb="2">
      <t>イッパン</t>
    </rPh>
    <rPh sb="2" eb="4">
      <t>カイケイ</t>
    </rPh>
    <phoneticPr fontId="5"/>
  </si>
  <si>
    <t>特別会計</t>
    <rPh sb="0" eb="4">
      <t>トクベツカイケイ</t>
    </rPh>
    <phoneticPr fontId="5"/>
  </si>
  <si>
    <t>交通災害特別会計</t>
    <rPh sb="0" eb="2">
      <t>コウツウ</t>
    </rPh>
    <rPh sb="2" eb="4">
      <t>サイガイ</t>
    </rPh>
    <rPh sb="4" eb="6">
      <t>トクベツ</t>
    </rPh>
    <rPh sb="6" eb="8">
      <t>カイケイ</t>
    </rPh>
    <phoneticPr fontId="5"/>
  </si>
  <si>
    <t>-</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</si>
  <si>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</si>
  <si>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</si>
  <si>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</si>
  <si>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</si>
  <si>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</si>
  <si>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</si>
  <si>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</si>
  <si>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</si>
  <si>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</si>
  <si>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</si>
  <si>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</si>
  <si>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</si>
  <si>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</si>
  <si>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</si>
  <si>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</si>
  <si>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</si>
  <si>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</si>
  <si>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</si>
  <si>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</si>
  <si>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</si>
  <si>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</si>
  <si>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実質公債比率は類似団体と比較して低いものの、将来負担比率は大幅に高くなっている。また、将来負担比率については、類似団体内平均値が年々、減少しているのに対して、嵐山町はほぼ横ばいの数値となっていることは、留意すべき点である。地方債の償還については今後数年間でピークを迎えるため、実質公債比率が上昇していくことが考えられるため、これまで以上に公債費の適正化に取り組んでいく必要がある。持続可能な財政運営のために、事業の選択と集中により、全体事業費を抑制し、事業に係る起債額を抑えることも念頭に予算編成等を実施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</si>
</sst>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14" fillId="0" borderId="102" xfId="38" applyNumberFormat="1" applyFont="1" applyBorder="1" applyAlignment="1" applyProtection="1">
      <alignment horizontal="right" vertical="center"/>
      <protection locked="0"/>
    </xf>
    <xf numFmtId="0" fontId="14" fillId="0" borderId="102" xfId="38" applyFont="1" applyBorder="1" applyAlignment="1" applyProtection="1">
      <alignment horizontal="left" vertical="center"/>
      <protection locked="0"/>
    </xf>
    <xf numFmtId="0" fontId="14" fillId="0" borderId="108" xfId="38" applyFont="1" applyBorder="1" applyAlignment="1" applyProtection="1">
      <alignment horizontal="left" vertical="center"/>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14" fillId="0" borderId="101" xfId="38" applyNumberFormat="1" applyFont="1" applyFill="1" applyBorder="1" applyAlignment="1" applyProtection="1">
      <alignment horizontal="right" vertical="center"/>
      <protection locked="0"/>
    </xf>
    <xf numFmtId="178" fontId="14" fillId="0" borderId="102" xfId="38" applyNumberFormat="1" applyFont="1" applyFill="1" applyBorder="1" applyAlignment="1" applyProtection="1">
      <alignment horizontal="right" vertical="center"/>
      <protection locked="0"/>
    </xf>
    <xf numFmtId="178" fontId="14" fillId="0" borderId="103" xfId="38" applyNumberFormat="1" applyFont="1" applyFill="1" applyBorder="1" applyAlignment="1" applyProtection="1">
      <alignment horizontal="right" vertical="center"/>
      <protection locked="0"/>
    </xf>
    <xf numFmtId="178" fontId="14" fillId="0" borderId="99" xfId="38" applyNumberFormat="1" applyFont="1" applyFill="1" applyBorder="1" applyAlignment="1" applyProtection="1">
      <alignment horizontal="right" vertical="center"/>
      <protection locked="0"/>
    </xf>
    <xf numFmtId="178" fontId="14" fillId="0" borderId="107" xfId="38" applyNumberFormat="1" applyFont="1" applyFill="1" applyBorder="1" applyAlignment="1" applyProtection="1">
      <alignment horizontal="right" vertical="center"/>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14" fillId="0" borderId="112" xfId="38" applyNumberFormat="1" applyFont="1" applyFill="1" applyBorder="1" applyAlignment="1" applyProtection="1">
      <alignment horizontal="right" vertical="center"/>
      <protection locked="0"/>
    </xf>
    <xf numFmtId="178" fontId="14" fillId="0" borderId="113" xfId="38" applyNumberFormat="1" applyFont="1" applyFill="1" applyBorder="1" applyAlignment="1" applyProtection="1">
      <alignment horizontal="right" vertical="center"/>
      <protection locked="0"/>
    </xf>
    <xf numFmtId="178" fontId="14" fillId="0" borderId="120" xfId="38" applyNumberFormat="1" applyFont="1" applyFill="1" applyBorder="1" applyAlignment="1" applyProtection="1">
      <alignment horizontal="right" vertical="center"/>
      <protection locked="0"/>
    </xf>
    <xf numFmtId="178" fontId="14" fillId="0" borderId="117" xfId="38" applyNumberFormat="1" applyFont="1" applyFill="1" applyBorder="1" applyAlignment="1" applyProtection="1">
      <alignment horizontal="right" vertical="center"/>
      <protection locked="0"/>
    </xf>
    <xf numFmtId="178" fontId="14" fillId="0" borderId="116" xfId="38" applyNumberFormat="1" applyFont="1" applyBorder="1" applyAlignment="1" applyProtection="1">
      <alignment horizontal="right" vertical="center"/>
      <protection locked="0"/>
    </xf>
    <xf numFmtId="0" fontId="14" fillId="0" borderId="116" xfId="38" applyFont="1" applyBorder="1" applyAlignment="1" applyProtection="1">
      <alignment horizontal="left" vertical="center"/>
      <protection locked="0"/>
    </xf>
    <xf numFmtId="0" fontId="14" fillId="0" borderId="121" xfId="38" applyFont="1" applyBorder="1" applyAlignment="1" applyProtection="1">
      <alignment horizontal="left" vertical="center"/>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1"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0" xfId="32" applyNumberFormat="1" applyFont="1" applyFill="1" applyBorder="1" applyAlignment="1" applyProtection="1">
      <alignment horizontal="right" vertical="center" shrinkToFit="1"/>
    </xf>
    <xf numFmtId="177" fontId="26" fillId="5" borderId="171"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xmlns:c16r2="http://schemas.microsoft.com/office/drawing/2015/06/chart">
            <c:ext xmlns:c16="http://schemas.microsoft.com/office/drawing/2014/chart" uri="{C3380CC4-5D6E-409C-BE32-E72D297353CC}">
              <c16:uniqueId val="{00000000-40F1-425D-B1B3-5BD7CE6267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50019</c:v>
                </c:pt>
                <c:pt idx="1">
                  <c:v>33324</c:v>
                </c:pt>
                <c:pt idx="2">
                  <c:v>48604</c:v>
                </c:pt>
                <c:pt idx="3">
                  <c:v>34516</c:v>
                </c:pt>
                <c:pt idx="4">
                  <c:v>43852</c:v>
                </c:pt>
              </c:numCache>
            </c:numRef>
          </c:val>
          <c:smooth val="0"/>
          <c:extLst xmlns:c16r2="http://schemas.microsoft.com/office/drawing/2015/06/chart">
            <c:ext xmlns:c16="http://schemas.microsoft.com/office/drawing/2014/chart" uri="{C3380CC4-5D6E-409C-BE32-E72D297353CC}">
              <c16:uniqueId val="{00000001-40F1-425D-B1B3-5BD7CE62671E}"/>
            </c:ext>
          </c:extLst>
        </c:ser>
        <c:dLbls>
          <c:showLegendKey val="0"/>
          <c:showVal val="0"/>
          <c:showCatName val="0"/>
          <c:showSerName val="0"/>
          <c:showPercent val="0"/>
          <c:showBubbleSize val="0"/>
        </c:dLbls>
        <c:marker val="1"/>
        <c:smooth val="0"/>
        <c:axId val="90748416"/>
        <c:axId val="90750336"/>
      </c:lineChart>
      <c:catAx>
        <c:axId val="9074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50336"/>
        <c:crosses val="autoZero"/>
        <c:auto val="1"/>
        <c:lblAlgn val="ctr"/>
        <c:lblOffset val="100"/>
        <c:tickLblSkip val="1"/>
        <c:tickMarkSkip val="1"/>
        <c:noMultiLvlLbl val="0"/>
      </c:catAx>
      <c:valAx>
        <c:axId val="90750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4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5.37</c:v>
                </c:pt>
                <c:pt idx="1">
                  <c:v>7.7</c:v>
                </c:pt>
                <c:pt idx="2">
                  <c:v>6.79</c:v>
                </c:pt>
                <c:pt idx="3">
                  <c:v>7.81</c:v>
                </c:pt>
                <c:pt idx="4">
                  <c:v>5.47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8.8699999999999992</c:v>
                </c:pt>
                <c:pt idx="1">
                  <c:v>10.67</c:v>
                </c:pt>
                <c:pt idx="2">
                  <c:v>11.83</c:v>
                </c:pt>
                <c:pt idx="3">
                  <c:v>11.9</c:v>
                </c:pt>
                <c:pt idx="4">
                  <c:v>10.43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368256"/>
        <c:axId val="112374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-6.71</c:v>
                </c:pt>
                <c:pt idx="1">
                  <c:v>4.18</c:v>
                </c:pt>
                <c:pt idx="2">
                  <c:v>0.12</c:v>
                </c:pt>
                <c:pt idx="3">
                  <c:v>2.42</c:v>
                </c:pt>
                <c:pt idx="4">
                  <c:v>-4.07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368256"/>
        <c:axId val="112374528"/>
      </c:lineChart>
      <c:catAx>
        <c:axId val="1123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74528"/>
        <c:crosses val="autoZero"/>
        <c:auto val="1"/>
        <c:lblAlgn val="ctr"/>
        <c:lblOffset val="100"/>
        <c:tickLblSkip val="1"/>
        <c:tickMarkSkip val="1"/>
        <c:noMultiLvlLbl val="0"/>
      </c:catAx>
      <c:valAx>
        <c:axId val="11237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0.48</c:v>
                </c:pt>
                <c:pt idx="2">
                  <c:v>#N/A</c:v>
                </c:pt>
                <c:pt idx="3">
                  <c:v>0.48</c:v>
                </c:pt>
                <c:pt idx="4">
                  <c:v>#N/A</c:v>
                </c:pt>
                <c:pt idx="5">
                  <c:v>0.75</c:v>
                </c:pt>
                <c:pt idx="6">
                  <c:v>#N/A</c:v>
                </c:pt>
                <c:pt idx="7">
                  <c:v>0.15</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7.0000000000000007E-2</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0.92</c:v>
                </c:pt>
                <c:pt idx="2">
                  <c:v>#N/A</c:v>
                </c:pt>
                <c:pt idx="3">
                  <c:v>1.03</c:v>
                </c:pt>
                <c:pt idx="4">
                  <c:v>#N/A</c:v>
                </c:pt>
                <c:pt idx="5">
                  <c:v>2.12</c:v>
                </c:pt>
                <c:pt idx="6">
                  <c:v>#N/A</c:v>
                </c:pt>
                <c:pt idx="7">
                  <c:v>1.6</c:v>
                </c:pt>
                <c:pt idx="8">
                  <c:v>#N/A</c:v>
                </c:pt>
                <c:pt idx="9">
                  <c:v>1.82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2.5099999999999998</c:v>
                </c:pt>
                <c:pt idx="2">
                  <c:v>#N/A</c:v>
                </c:pt>
                <c:pt idx="3">
                  <c:v>1.33</c:v>
                </c:pt>
                <c:pt idx="4">
                  <c:v>#N/A</c:v>
                </c:pt>
                <c:pt idx="5">
                  <c:v>2.97</c:v>
                </c:pt>
                <c:pt idx="6">
                  <c:v>#N/A</c:v>
                </c:pt>
                <c:pt idx="7">
                  <c:v>4</c:v>
                </c:pt>
                <c:pt idx="8">
                  <c:v>#N/A</c:v>
                </c:pt>
                <c:pt idx="9">
                  <c:v>2.33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5.62</c:v>
                </c:pt>
                <c:pt idx="2">
                  <c:v>#N/A</c:v>
                </c:pt>
                <c:pt idx="3">
                  <c:v>7.99</c:v>
                </c:pt>
                <c:pt idx="4">
                  <c:v>#N/A</c:v>
                </c:pt>
                <c:pt idx="5">
                  <c:v>7.12</c:v>
                </c:pt>
                <c:pt idx="6">
                  <c:v>#N/A</c:v>
                </c:pt>
                <c:pt idx="7">
                  <c:v>8.17</c:v>
                </c:pt>
                <c:pt idx="8">
                  <c:v>#N/A</c:v>
                </c:pt>
                <c:pt idx="9">
                  <c:v>5.87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29.94</c:v>
                </c:pt>
                <c:pt idx="2">
                  <c:v>#N/A</c:v>
                </c:pt>
                <c:pt idx="3">
                  <c:v>29</c:v>
                </c:pt>
                <c:pt idx="4">
                  <c:v>#N/A</c:v>
                </c:pt>
                <c:pt idx="5">
                  <c:v>16.25</c:v>
                </c:pt>
                <c:pt idx="6">
                  <c:v>#N/A</c:v>
                </c:pt>
                <c:pt idx="7">
                  <c:v>28.5</c:v>
                </c:pt>
                <c:pt idx="8">
                  <c:v>#N/A</c:v>
                </c:pt>
                <c:pt idx="9">
                  <c:v>28.04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5314688"/>
        <c:axId val="95316224"/>
      </c:barChart>
      <c:catAx>
        <c:axId val="953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316224"/>
        <c:crosses val="autoZero"/>
        <c:auto val="1"/>
        <c:lblAlgn val="ctr"/>
        <c:lblOffset val="100"/>
        <c:tickLblSkip val="1"/>
        <c:tickMarkSkip val="1"/>
        <c:noMultiLvlLbl val="0"/>
      </c:catAx>
      <c:valAx>
        <c:axId val="9531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31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546</c:v>
                </c:pt>
                <c:pt idx="5">
                  <c:v>557</c:v>
                </c:pt>
                <c:pt idx="8">
                  <c:v>529</c:v>
                </c:pt>
                <c:pt idx="11">
                  <c:v>559</c:v>
                </c:pt>
                <c:pt idx="14">
                  <c:v>551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6</c:v>
                </c:pt>
                <c:pt idx="6">
                  <c:v>15</c:v>
                </c:pt>
                <c:pt idx="9">
                  <c:v>15</c:v>
                </c:pt>
                <c:pt idx="12">
                  <c:v>27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26</c:v>
                </c:pt>
                <c:pt idx="6">
                  <c:v>26</c:v>
                </c:pt>
                <c:pt idx="9">
                  <c:v>24</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148</c:v>
                </c:pt>
                <c:pt idx="3">
                  <c:v>132</c:v>
                </c:pt>
                <c:pt idx="6">
                  <c:v>150</c:v>
                </c:pt>
                <c:pt idx="9">
                  <c:v>141</c:v>
                </c:pt>
                <c:pt idx="12">
                  <c:v>149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658</c:v>
                </c:pt>
                <c:pt idx="3">
                  <c:v>677</c:v>
                </c:pt>
                <c:pt idx="6">
                  <c:v>644</c:v>
                </c:pt>
                <c:pt idx="9">
                  <c:v>655</c:v>
                </c:pt>
                <c:pt idx="12">
                  <c:v>678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0897408"/>
        <c:axId val="11288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303</c:v>
                </c:pt>
                <c:pt idx="2">
                  <c:v>#N/A</c:v>
                </c:pt>
                <c:pt idx="3">
                  <c:v>#N/A</c:v>
                </c:pt>
                <c:pt idx="4">
                  <c:v>284</c:v>
                </c:pt>
                <c:pt idx="5">
                  <c:v>#N/A</c:v>
                </c:pt>
                <c:pt idx="6">
                  <c:v>#N/A</c:v>
                </c:pt>
                <c:pt idx="7">
                  <c:v>306</c:v>
                </c:pt>
                <c:pt idx="8">
                  <c:v>#N/A</c:v>
                </c:pt>
                <c:pt idx="9">
                  <c:v>#N/A</c:v>
                </c:pt>
                <c:pt idx="10">
                  <c:v>276</c:v>
                </c:pt>
                <c:pt idx="11">
                  <c:v>#N/A</c:v>
                </c:pt>
                <c:pt idx="12">
                  <c:v>#N/A</c:v>
                </c:pt>
                <c:pt idx="13">
                  <c:v>327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0897408"/>
        <c:axId val="112886912"/>
      </c:lineChart>
      <c:catAx>
        <c:axId val="908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86912"/>
        <c:crosses val="autoZero"/>
        <c:auto val="1"/>
        <c:lblAlgn val="ctr"/>
        <c:lblOffset val="100"/>
        <c:tickLblSkip val="1"/>
        <c:tickMarkSkip val="1"/>
        <c:noMultiLvlLbl val="0"/>
      </c:catAx>
      <c:valAx>
        <c:axId val="1128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9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5864</c:v>
                </c:pt>
                <c:pt idx="5">
                  <c:v>6005</c:v>
                </c:pt>
                <c:pt idx="8">
                  <c:v>6227</c:v>
                </c:pt>
                <c:pt idx="11">
                  <c:v>5955</c:v>
                </c:pt>
                <c:pt idx="14">
                  <c:v>5936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328</c:v>
                </c:pt>
                <c:pt idx="5">
                  <c:v>201</c:v>
                </c:pt>
                <c:pt idx="8">
                  <c:v>201</c:v>
                </c:pt>
                <c:pt idx="11">
                  <c:v>138</c:v>
                </c:pt>
                <c:pt idx="14">
                  <c:v>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759</c:v>
                </c:pt>
                <c:pt idx="5">
                  <c:v>833</c:v>
                </c:pt>
                <c:pt idx="8">
                  <c:v>797</c:v>
                </c:pt>
                <c:pt idx="11">
                  <c:v>866</c:v>
                </c:pt>
                <c:pt idx="14">
                  <c:v>800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1344</c:v>
                </c:pt>
                <c:pt idx="3">
                  <c:v>1189</c:v>
                </c:pt>
                <c:pt idx="6">
                  <c:v>1168</c:v>
                </c:pt>
                <c:pt idx="9">
                  <c:v>1045</c:v>
                </c:pt>
                <c:pt idx="12">
                  <c:v>1031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148</c:v>
                </c:pt>
                <c:pt idx="3">
                  <c:v>168</c:v>
                </c:pt>
                <c:pt idx="6">
                  <c:v>175</c:v>
                </c:pt>
                <c:pt idx="9">
                  <c:v>174</c:v>
                </c:pt>
                <c:pt idx="12">
                  <c:v>156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1787</c:v>
                </c:pt>
                <c:pt idx="3">
                  <c:v>1685</c:v>
                </c:pt>
                <c:pt idx="6">
                  <c:v>1629</c:v>
                </c:pt>
                <c:pt idx="9">
                  <c:v>1481</c:v>
                </c:pt>
                <c:pt idx="12">
                  <c:v>1416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c:v>
                </c:pt>
                <c:pt idx="3">
                  <c:v>96</c:v>
                </c:pt>
                <c:pt idx="6">
                  <c:v>265</c:v>
                </c:pt>
                <c:pt idx="9">
                  <c:v>224</c:v>
                </c:pt>
                <c:pt idx="12">
                  <c:v>196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6857</c:v>
                </c:pt>
                <c:pt idx="3">
                  <c:v>6902</c:v>
                </c:pt>
                <c:pt idx="6">
                  <c:v>7068</c:v>
                </c:pt>
                <c:pt idx="9">
                  <c:v>7041</c:v>
                </c:pt>
                <c:pt idx="12">
                  <c:v>7010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315840"/>
        <c:axId val="11331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3212</c:v>
                </c:pt>
                <c:pt idx="2">
                  <c:v>#N/A</c:v>
                </c:pt>
                <c:pt idx="3">
                  <c:v>#N/A</c:v>
                </c:pt>
                <c:pt idx="4">
                  <c:v>3001</c:v>
                </c:pt>
                <c:pt idx="5">
                  <c:v>#N/A</c:v>
                </c:pt>
                <c:pt idx="6">
                  <c:v>#N/A</c:v>
                </c:pt>
                <c:pt idx="7">
                  <c:v>3079</c:v>
                </c:pt>
                <c:pt idx="8">
                  <c:v>#N/A</c:v>
                </c:pt>
                <c:pt idx="9">
                  <c:v>#N/A</c:v>
                </c:pt>
                <c:pt idx="10">
                  <c:v>3005</c:v>
                </c:pt>
                <c:pt idx="11">
                  <c:v>#N/A</c:v>
                </c:pt>
                <c:pt idx="12">
                  <c:v>#N/A</c:v>
                </c:pt>
                <c:pt idx="13">
                  <c:v>2998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315840"/>
        <c:axId val="113317760"/>
      </c:lineChart>
      <c:catAx>
        <c:axId val="11331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317760"/>
        <c:crosses val="autoZero"/>
        <c:auto val="1"/>
        <c:lblAlgn val="ctr"/>
        <c:lblOffset val="100"/>
        <c:tickLblSkip val="1"/>
        <c:tickMarkSkip val="1"/>
        <c:noMultiLvlLbl val="0"/>
      </c:catAx>
      <c:valAx>
        <c:axId val="11331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1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{88E698EE-F2D2-4AAF-97E0-11F6374076C6}</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1F4-4DE5-BE2B-0373B04B34B3}"/>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{BA7AEEF3-2315-47F8-B3C9-CB53D53D1E08}</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1F4-4DE5-BE2B-0373B04B34B3}"/>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{268A0883-B989-4F0C-BE15-4BA33DCCFA75}</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1F4-4DE5-BE2B-0373B04B34B3}"/>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{91CC72B2-F82B-4B90-B9A0-DB4E4BB2D936}</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1F4-4DE5-BE2B-0373B04B34B3}"/>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{49D59DD6-604F-41F3-ADA6-133141F50855}</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1F4-4DE5-BE2B-0373B04B34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extLst xmlns:c16r2="http://schemas.microsoft.com/office/drawing/2015/06/chart">
            <c:ext xmlns:c16="http://schemas.microsoft.com/office/drawing/2014/chart" uri="{C3380CC4-5D6E-409C-BE32-E72D297353CC}">
              <c16:uniqueId val="{00000005-D1F4-4DE5-BE2B-0373B04B34B3}"/>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{464D2262-BEA0-4076-BA89-8F303289ED8A}</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1F4-4DE5-BE2B-0373B04B34B3}"/>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{C8C728E2-FD0A-4743-B810-55FE861C43D7}</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1F4-4DE5-BE2B-0373B04B34B3}"/>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{6D0C2278-A5CB-4FBC-A635-69454880227D}</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1F4-4DE5-BE2B-0373B04B34B3}"/>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{4B16D9DC-8BF7-4BAF-80FD-96710AD7CDE2}</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1F4-4DE5-BE2B-0373B04B34B3}"/>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{9C5AED6D-D22B-4DAA-824D-DE014564DFF8}</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1F4-4DE5-BE2B-0373B04B34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extLst xmlns:c16r2="http://schemas.microsoft.com/office/drawing/2015/06/chart">
            <c:ext xmlns:c16="http://schemas.microsoft.com/office/drawing/2014/chart" uri="{C3380CC4-5D6E-409C-BE32-E72D297353CC}">
              <c16:uniqueId val="{0000000B-D1F4-4DE5-BE2B-0373B04B34B3}"/>
            </c:ext>
          </c:extLst>
        </c:ser>
        <c:dLbls>
          <c:showLegendKey val="0"/>
          <c:showVal val="0"/>
          <c:showCatName val="0"/>
          <c:showSerName val="0"/>
          <c:showPercent val="0"/>
          <c:showBubbleSize val="0"/>
        </c:dLbls>
        <c:axId val="113475968"/>
        <c:axId val="113477888"/>
      </c:scatterChart>
      <c:valAx>
        <c:axId val="113475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477888"/>
        <c:crosses val="autoZero"/>
        <c:crossBetween val="midCat"/>
      </c:valAx>
      <c:valAx>
        <c:axId val="113477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475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{70323A5D-4F05-4C0C-8732-14FE2CFD9C2B}</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EC3-491E-9C1A-621690F50996}"/>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{3330F2DD-7C83-4BD2-A41E-10EDB78A5986}</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EC3-491E-9C1A-621690F50996}"/>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{A3DAFB09-5B6F-4150-85E2-3080A9AF17FE}</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EC3-491E-9C1A-621690F50996}"/>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{182D7937-3804-41AF-891E-009CF14D5131}</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EC3-491E-9C1A-621690F50996}"/>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{BE15A413-5781-49EA-895E-6FD6AEC07547}</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EC3-491E-9C1A-621690F509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9.8000000000000007</c:v>
                </c:pt>
                <c:pt idx="1">
                  <c:v>8.4</c:v>
                </c:pt>
                <c:pt idx="2">
                  <c:v>8</c:v>
                </c:pt>
                <c:pt idx="3">
                  <c:v>7.8</c:v>
                </c:pt>
                <c:pt idx="4">
                  <c:v>8.1999999999999993</c:v>
                </c:pt>
              </c:numCache>
            </c:numRef>
          </c:xVal>
          <c:yVal>
            <c:numRef>
              <c:f>[1]公会計指標分析・財政指標組合せ分析表!$K$73:$O$73</c:f>
              <c:numCache>
                <c:formatCode>General</c:formatCode>
                <c:ptCount val="5"/>
                <c:pt idx="0">
                  <c:v>86.8</c:v>
                </c:pt>
                <c:pt idx="1">
                  <c:v>81</c:v>
                </c:pt>
                <c:pt idx="2">
                  <c:v>84.6</c:v>
                </c:pt>
                <c:pt idx="3">
                  <c:v>80.5</c:v>
                </c:pt>
                <c:pt idx="4">
                  <c:v>81.3</c:v>
                </c:pt>
              </c:numCache>
            </c:numRef>
          </c:yVal>
          <c:smooth val="0"/>
          <c:extLst xmlns:c16r2="http://schemas.microsoft.com/office/drawing/2015/06/chart">
            <c:ext xmlns:c16="http://schemas.microsoft.com/office/drawing/2014/chart" uri="{C3380CC4-5D6E-409C-BE32-E72D297353CC}">
              <c16:uniqueId val="{00000005-1EC3-491E-9C1A-621690F50996}"/>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{6F0FCF74-206F-406E-80B2-0818460908AB}</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EC3-491E-9C1A-621690F50996}"/>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{69D4C430-BE44-4E0C-A450-50A7D9585514}</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EC3-491E-9C1A-621690F50996}"/>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{A684D45F-4084-472F-8A53-59F590568861}</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EC3-491E-9C1A-621690F50996}"/>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{7F35522B-C196-4768-866B-5CB376422D1F}</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EC3-491E-9C1A-621690F50996}"/>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{9A3629AC-EE91-4A1C-A5FA-59607B709FE7}</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EC3-491E-9C1A-621690F509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11.7</c:v>
                </c:pt>
                <c:pt idx="1">
                  <c:v>11.2</c:v>
                </c:pt>
                <c:pt idx="2">
                  <c:v>10.4</c:v>
                </c:pt>
                <c:pt idx="3">
                  <c:v>8.5</c:v>
                </c:pt>
                <c:pt idx="4">
                  <c:v>8.1999999999999993</c:v>
                </c:pt>
              </c:numCache>
            </c:numRef>
          </c:xVal>
          <c:yVal>
            <c:numRef>
              <c:f>[1]公会計指標分析・財政指標組合せ分析表!$K$77:$O$77</c:f>
              <c:numCache>
                <c:formatCode>General</c:formatCode>
                <c:ptCount val="5"/>
                <c:pt idx="0">
                  <c:v>61.3</c:v>
                </c:pt>
                <c:pt idx="1">
                  <c:v>54.6</c:v>
                </c:pt>
                <c:pt idx="2">
                  <c:v>48.7</c:v>
                </c:pt>
                <c:pt idx="3">
                  <c:v>44.9</c:v>
                </c:pt>
                <c:pt idx="4">
                  <c:v>32.9</c:v>
                </c:pt>
              </c:numCache>
            </c:numRef>
          </c:yVal>
          <c:smooth val="0"/>
          <c:extLst xmlns:c16r2="http://schemas.microsoft.com/office/drawing/2015/06/chart">
            <c:ext xmlns:c16="http://schemas.microsoft.com/office/drawing/2014/chart" uri="{C3380CC4-5D6E-409C-BE32-E72D297353CC}">
              <c16:uniqueId val="{0000000B-1EC3-491E-9C1A-621690F50996}"/>
            </c:ext>
          </c:extLst>
        </c:ser>
        <c:dLbls>
          <c:showLegendKey val="0"/>
          <c:showVal val="0"/>
          <c:showCatName val="0"/>
          <c:showSerName val="0"/>
          <c:showPercent val="0"/>
          <c:showBubbleSize val="0"/>
        </c:dLbls>
        <c:axId val="113863296"/>
        <c:axId val="113881856"/>
      </c:scatterChart>
      <c:valAx>
        <c:axId val="113863296"/>
        <c:scaling>
          <c:orientation val="minMax"/>
          <c:max val="12.1"/>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881856"/>
        <c:crosses val="autoZero"/>
        <c:crossBetween val="midCat"/>
      </c:valAx>
      <c:valAx>
        <c:axId val="113881856"/>
        <c:scaling>
          <c:orientation val="minMax"/>
          <c:max val="9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863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元利償還金は、近年増加傾向にあり、今後数年間がピークとなる。今後も償還金の推移を考慮したうえで、実施事業の選択と集中を行っていきたい。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年度については年度末の資金不足を防ぐために、一時借入金を実施した。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一時借入を実施する必要がないような余裕のある財政運営に努め、公債費増加の抑制を図りたい。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一般会計等に係る地方債の現在高は、前年比</a:t>
          </a:r>
          <a:r>
            <a:rPr kumimoji="1" lang="en-US" altLang="ja-JP" sz="1400">
              <a:latin typeface="ＭＳ ゴシック" pitchFamily="49" charset="-128"/>
              <a:ea typeface="ＭＳ ゴシック" pitchFamily="49" charset="-128"/>
            </a:rPr>
            <a:t>31,000</a:t>
          </a:r>
          <a:r>
            <a:rPr kumimoji="1" lang="ja-JP" altLang="en-US" sz="1400">
              <a:latin typeface="ＭＳ ゴシック" pitchFamily="49" charset="-128"/>
              <a:ea typeface="ＭＳ ゴシック" pitchFamily="49" charset="-128"/>
            </a:rPr>
            <a:t>千円の微減となっている。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充当可能基金については、財政調整基金残高が減少したこと等により、</a:t>
          </a:r>
          <a:r>
            <a:rPr kumimoji="1" lang="en-US" altLang="ja-JP" sz="1400">
              <a:latin typeface="ＭＳ ゴシック" pitchFamily="49" charset="-128"/>
              <a:ea typeface="ＭＳ ゴシック" pitchFamily="49" charset="-128"/>
            </a:rPr>
            <a:t>66,000</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県内市町村と比較すると基金残高は下位に位置しており、安定的な財政運営を行うため残高の積み増しが長年の課題となっている。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18,052
17,681
29.92
6,688,985
6,438,669
228,351
4,171,476
7,009,725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18,052
17,681
29.92
6,688,985
6,438,669
228,351
4,171,476
7,009,725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18,052
17,681
29.92
6,688,985
6,438,669
228,351
4,171,476
7,009,725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18,052
17,681
29.92
6,688,985
6,438,669
228,351
4,171,476
7,009,725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民税は減少したが、固定資産税や地方消費税交付金の増加などにより、基準財政収入額は微増であった。また、基準財政需要額については、消防費などが減少している一方、公債費に関する需要額が増加したため、微増となった。このため、前年度と同率の指数となった。</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81038</xdr:rowOff>
    </xdr:from>
    <xdr:to>
      <xdr:col>6</xdr:col>
      <xdr:colOff>0</xdr:colOff>
      <xdr:row>40</xdr:row>
      <xdr:rowOff>92528</xdr:rowOff>
    </xdr:to>
    <xdr:cxnSp macro="">
      <xdr:nvCxnSpPr>
        <xdr:cNvPr id="72" name="直線コネクタ 71"/>
        <xdr:cNvCxnSpPr/>
      </xdr:nvCxnSpPr>
      <xdr:spPr>
        <a:xfrm>
          <a:off x="3225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81038</xdr:rowOff>
    </xdr:from>
    <xdr:to>
      <xdr:col>4</xdr:col>
      <xdr:colOff>482600</xdr:colOff>
      <xdr:row>40</xdr:row>
      <xdr:rowOff>92528</xdr:rowOff>
    </xdr:to>
    <xdr:cxnSp macro="">
      <xdr:nvCxnSpPr>
        <xdr:cNvPr id="75" name="直線コネクタ 74"/>
        <xdr:cNvCxnSpPr/>
      </xdr:nvCxnSpPr>
      <xdr:spPr>
        <a:xfrm flipV="1">
          <a:off x="2336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8" name="直線コネクタ 77"/>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30238</xdr:rowOff>
    </xdr:from>
    <xdr:to>
      <xdr:col>4</xdr:col>
      <xdr:colOff>533400</xdr:colOff>
      <xdr:row>40</xdr:row>
      <xdr:rowOff>131838</xdr:rowOff>
    </xdr:to>
    <xdr:sp macro="" textlink="">
      <xdr:nvSpPr>
        <xdr:cNvPr id="92" name="円/楕円 91"/>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142015</xdr:rowOff>
    </xdr:from>
    <xdr:ext cx="762000" cy="259045"/>
    <xdr:sp macro="" textlink="">
      <xdr:nvSpPr>
        <xdr:cNvPr id="93" name="テキスト ボックス 92"/>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a:t>
          </a:r>
          <a:r>
            <a:rPr kumimoji="1" lang="en-US" altLang="ja-JP" sz="1300">
              <a:latin typeface="ＭＳ Ｐゴシック"/>
            </a:rPr>
            <a:t>12.8</a:t>
          </a:r>
          <a:r>
            <a:rPr kumimoji="1" lang="ja-JP" altLang="en-US" sz="1300">
              <a:latin typeface="ＭＳ Ｐゴシック"/>
            </a:rPr>
            <a:t>％増加、公債費の</a:t>
          </a:r>
          <a:r>
            <a:rPr kumimoji="1" lang="en-US" altLang="ja-JP" sz="1300">
              <a:latin typeface="ＭＳ Ｐゴシック"/>
            </a:rPr>
            <a:t>3.6</a:t>
          </a:r>
          <a:r>
            <a:rPr kumimoji="1" lang="ja-JP" altLang="en-US" sz="1300">
              <a:latin typeface="ＭＳ Ｐゴシック"/>
            </a:rPr>
            <a:t>％増加などにより、経常収支比率が</a:t>
          </a:r>
          <a:r>
            <a:rPr kumimoji="1" lang="en-US" altLang="ja-JP" sz="1300">
              <a:latin typeface="ＭＳ Ｐゴシック"/>
            </a:rPr>
            <a:t>3.5</a:t>
          </a:r>
          <a:r>
            <a:rPr kumimoji="1" lang="ja-JP" altLang="en-US" sz="1300">
              <a:latin typeface="ＭＳ Ｐゴシック"/>
            </a:rPr>
            <a:t>％増加した。歳入においては、徴収の強化、企業の誘致など自主財源の確保に努めるとともに、公債費の増加を抑えるために実施事業の選定をより慎重に行う。</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116363</xdr:rowOff>
    </xdr:from>
    <xdr:to>
      <xdr:col>7</xdr:col>
      <xdr:colOff>152400</xdr:colOff>
      <xdr:row>62</xdr:row>
      <xdr:rowOff>50482</xdr:rowOff>
    </xdr:to>
    <xdr:cxnSp macro="">
      <xdr:nvCxnSpPr>
        <xdr:cNvPr id="136" name="直線コネクタ 135"/>
        <xdr:cNvCxnSpPr/>
      </xdr:nvCxnSpPr>
      <xdr:spPr>
        <a:xfrm>
          <a:off x="4114800" y="10574813"/>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116363</xdr:rowOff>
    </xdr:from>
    <xdr:to>
      <xdr:col>6</xdr:col>
      <xdr:colOff>0</xdr:colOff>
      <xdr:row>62</xdr:row>
      <xdr:rowOff>98743</xdr:rowOff>
    </xdr:to>
    <xdr:cxnSp macro="">
      <xdr:nvCxnSpPr>
        <xdr:cNvPr id="139" name="直線コネクタ 138"/>
        <xdr:cNvCxnSpPr/>
      </xdr:nvCxnSpPr>
      <xdr:spPr>
        <a:xfrm flipV="1">
          <a:off x="3225800" y="10574813"/>
          <a:ext cx="889000" cy="1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37799</xdr:rowOff>
    </xdr:from>
    <xdr:ext cx="736600" cy="259045"/>
    <xdr:sp macro="" textlink="">
      <xdr:nvSpPr>
        <xdr:cNvPr id="141" name="テキスト ボックス 140"/>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98743</xdr:rowOff>
    </xdr:to>
    <xdr:cxnSp macro="">
      <xdr:nvCxnSpPr>
        <xdr:cNvPr id="142" name="直線コネクタ 141"/>
        <xdr:cNvCxnSpPr/>
      </xdr:nvCxnSpPr>
      <xdr:spPr>
        <a:xfrm>
          <a:off x="2336800" y="106260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140970</xdr:rowOff>
    </xdr:to>
    <xdr:cxnSp macro="">
      <xdr:nvCxnSpPr>
        <xdr:cNvPr id="145" name="直線コネクタ 144"/>
        <xdr:cNvCxnSpPr/>
      </xdr:nvCxnSpPr>
      <xdr:spPr>
        <a:xfrm flipV="1">
          <a:off x="1447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171132</xdr:rowOff>
    </xdr:from>
    <xdr:to>
      <xdr:col>7</xdr:col>
      <xdr:colOff>203200</xdr:colOff>
      <xdr:row>62</xdr:row>
      <xdr:rowOff>101282</xdr:rowOff>
    </xdr:to>
    <xdr:sp macro="" textlink="">
      <xdr:nvSpPr>
        <xdr:cNvPr id="155" name="円/楕円 154"/>
        <xdr:cNvSpPr/>
      </xdr:nvSpPr>
      <xdr:spPr>
        <a:xfrm>
          <a:off x="4902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16209</xdr:rowOff>
    </xdr:from>
    <xdr:ext cx="762000" cy="259045"/>
    <xdr:sp macro="" textlink="">
      <xdr:nvSpPr>
        <xdr:cNvPr id="156" name="財政構造の弾力性該当値テキスト"/>
        <xdr:cNvSpPr txBox="1"/>
      </xdr:nvSpPr>
      <xdr:spPr>
        <a:xfrm>
          <a:off x="50419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65563</xdr:rowOff>
    </xdr:from>
    <xdr:to>
      <xdr:col>6</xdr:col>
      <xdr:colOff>50800</xdr:colOff>
      <xdr:row>61</xdr:row>
      <xdr:rowOff>167163</xdr:rowOff>
    </xdr:to>
    <xdr:sp macro="" textlink="">
      <xdr:nvSpPr>
        <xdr:cNvPr id="157" name="円/楕円 156"/>
        <xdr:cNvSpPr/>
      </xdr:nvSpPr>
      <xdr:spPr>
        <a:xfrm>
          <a:off x="4064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5890</xdr:rowOff>
    </xdr:from>
    <xdr:ext cx="736600" cy="259045"/>
    <xdr:sp macro="" textlink="">
      <xdr:nvSpPr>
        <xdr:cNvPr id="158" name="テキスト ボックス 157"/>
        <xdr:cNvSpPr txBox="1"/>
      </xdr:nvSpPr>
      <xdr:spPr>
        <a:xfrm>
          <a:off x="3733800" y="1029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47943</xdr:rowOff>
    </xdr:from>
    <xdr:to>
      <xdr:col>4</xdr:col>
      <xdr:colOff>533400</xdr:colOff>
      <xdr:row>62</xdr:row>
      <xdr:rowOff>149543</xdr:rowOff>
    </xdr:to>
    <xdr:sp macro="" textlink="">
      <xdr:nvSpPr>
        <xdr:cNvPr id="159" name="円/楕円 158"/>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159720</xdr:rowOff>
    </xdr:from>
    <xdr:ext cx="762000" cy="259045"/>
    <xdr:sp macro="" textlink="">
      <xdr:nvSpPr>
        <xdr:cNvPr id="160" name="テキスト ボックス 159"/>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61" name="円/楕円 160"/>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62" name="テキスト ボックス 161"/>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63" name="円/楕円 162"/>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64" name="テキスト ボックス 16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人件費は、退職手当組合負担金の減などにより</a:t>
          </a:r>
          <a:r>
            <a:rPr kumimoji="1" lang="en-US" altLang="ja-JP" sz="1300">
              <a:latin typeface="ＭＳ Ｐゴシック"/>
            </a:rPr>
            <a:t>3.8</a:t>
          </a:r>
          <a:r>
            <a:rPr kumimoji="1" lang="ja-JP" altLang="en-US" sz="1300">
              <a:latin typeface="ＭＳ Ｐゴシック"/>
            </a:rPr>
            <a:t>％減少した。また、物件費は、川のまるごと再生事業の皆減などにより</a:t>
          </a:r>
          <a:r>
            <a:rPr kumimoji="1" lang="en-US" altLang="ja-JP" sz="1300">
              <a:latin typeface="ＭＳ Ｐゴシック"/>
            </a:rPr>
            <a:t>4.2</a:t>
          </a:r>
          <a:r>
            <a:rPr kumimoji="1" lang="ja-JP" altLang="en-US" sz="1300">
              <a:latin typeface="ＭＳ Ｐゴシック"/>
            </a:rPr>
            <a:t>％減少した。引き続き、業務の効率化を目指し、コストの軽減を図っていく。</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9049</xdr:rowOff>
    </xdr:from>
    <xdr:to>
      <xdr:col>7</xdr:col>
      <xdr:colOff>152400</xdr:colOff>
      <xdr:row>81</xdr:row>
      <xdr:rowOff>23219</xdr:rowOff>
    </xdr:to>
    <xdr:cxnSp macro="">
      <xdr:nvCxnSpPr>
        <xdr:cNvPr id="197" name="直線コネクタ 196"/>
        <xdr:cNvCxnSpPr/>
      </xdr:nvCxnSpPr>
      <xdr:spPr>
        <a:xfrm flipV="1">
          <a:off x="4114800" y="13896499"/>
          <a:ext cx="838200" cy="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169270</xdr:rowOff>
    </xdr:from>
    <xdr:to>
      <xdr:col>6</xdr:col>
      <xdr:colOff>0</xdr:colOff>
      <xdr:row>81</xdr:row>
      <xdr:rowOff>23219</xdr:rowOff>
    </xdr:to>
    <xdr:cxnSp macro="">
      <xdr:nvCxnSpPr>
        <xdr:cNvPr id="200" name="直線コネクタ 199"/>
        <xdr:cNvCxnSpPr/>
      </xdr:nvCxnSpPr>
      <xdr:spPr>
        <a:xfrm>
          <a:off x="3225800" y="13885270"/>
          <a:ext cx="889000" cy="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101697</xdr:rowOff>
    </xdr:from>
    <xdr:ext cx="736600" cy="259045"/>
    <xdr:sp macro="" textlink="">
      <xdr:nvSpPr>
        <xdr:cNvPr id="202" name="テキスト ボックス 201"/>
        <xdr:cNvSpPr txBox="1"/>
      </xdr:nvSpPr>
      <xdr:spPr>
        <a:xfrm>
          <a:off x="3733800" y="1416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148639</xdr:rowOff>
    </xdr:from>
    <xdr:to>
      <xdr:col>4</xdr:col>
      <xdr:colOff>482600</xdr:colOff>
      <xdr:row>80</xdr:row>
      <xdr:rowOff>169270</xdr:rowOff>
    </xdr:to>
    <xdr:cxnSp macro="">
      <xdr:nvCxnSpPr>
        <xdr:cNvPr id="203" name="直線コネクタ 202"/>
        <xdr:cNvCxnSpPr/>
      </xdr:nvCxnSpPr>
      <xdr:spPr>
        <a:xfrm>
          <a:off x="2336800" y="13864639"/>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148639</xdr:rowOff>
    </xdr:from>
    <xdr:to>
      <xdr:col>3</xdr:col>
      <xdr:colOff>279400</xdr:colOff>
      <xdr:row>80</xdr:row>
      <xdr:rowOff>163661</xdr:rowOff>
    </xdr:to>
    <xdr:cxnSp macro="">
      <xdr:nvCxnSpPr>
        <xdr:cNvPr id="206" name="直線コネクタ 205"/>
        <xdr:cNvCxnSpPr/>
      </xdr:nvCxnSpPr>
      <xdr:spPr>
        <a:xfrm flipV="1">
          <a:off x="1447800" y="13864639"/>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129699</xdr:rowOff>
    </xdr:from>
    <xdr:to>
      <xdr:col>7</xdr:col>
      <xdr:colOff>203200</xdr:colOff>
      <xdr:row>81</xdr:row>
      <xdr:rowOff>59849</xdr:rowOff>
    </xdr:to>
    <xdr:sp macro="" textlink="">
      <xdr:nvSpPr>
        <xdr:cNvPr id="216" name="円/楕円 215"/>
        <xdr:cNvSpPr/>
      </xdr:nvSpPr>
      <xdr:spPr>
        <a:xfrm>
          <a:off x="4902200" y="138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50976</xdr:rowOff>
    </xdr:from>
    <xdr:ext cx="762000" cy="259045"/>
    <xdr:sp macro="" textlink="">
      <xdr:nvSpPr>
        <xdr:cNvPr id="217" name="人件費・物件費等の状況該当値テキスト"/>
        <xdr:cNvSpPr txBox="1"/>
      </xdr:nvSpPr>
      <xdr:spPr>
        <a:xfrm>
          <a:off x="5041900" y="1376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143869</xdr:rowOff>
    </xdr:from>
    <xdr:to>
      <xdr:col>6</xdr:col>
      <xdr:colOff>50800</xdr:colOff>
      <xdr:row>81</xdr:row>
      <xdr:rowOff>74019</xdr:rowOff>
    </xdr:to>
    <xdr:sp macro="" textlink="">
      <xdr:nvSpPr>
        <xdr:cNvPr id="218" name="円/楕円 217"/>
        <xdr:cNvSpPr/>
      </xdr:nvSpPr>
      <xdr:spPr>
        <a:xfrm>
          <a:off x="4064000" y="13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84196</xdr:rowOff>
    </xdr:from>
    <xdr:ext cx="736600" cy="259045"/>
    <xdr:sp macro="" textlink="">
      <xdr:nvSpPr>
        <xdr:cNvPr id="219" name="テキスト ボックス 218"/>
        <xdr:cNvSpPr txBox="1"/>
      </xdr:nvSpPr>
      <xdr:spPr>
        <a:xfrm>
          <a:off x="3733800" y="1362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118470</xdr:rowOff>
    </xdr:from>
    <xdr:to>
      <xdr:col>4</xdr:col>
      <xdr:colOff>533400</xdr:colOff>
      <xdr:row>81</xdr:row>
      <xdr:rowOff>48620</xdr:rowOff>
    </xdr:to>
    <xdr:sp macro="" textlink="">
      <xdr:nvSpPr>
        <xdr:cNvPr id="220" name="円/楕円 219"/>
        <xdr:cNvSpPr/>
      </xdr:nvSpPr>
      <xdr:spPr>
        <a:xfrm>
          <a:off x="3175000" y="138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58797</xdr:rowOff>
    </xdr:from>
    <xdr:ext cx="762000" cy="259045"/>
    <xdr:sp macro="" textlink="">
      <xdr:nvSpPr>
        <xdr:cNvPr id="221" name="テキスト ボックス 220"/>
        <xdr:cNvSpPr txBox="1"/>
      </xdr:nvSpPr>
      <xdr:spPr>
        <a:xfrm>
          <a:off x="2844800" y="1360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97839</xdr:rowOff>
    </xdr:from>
    <xdr:to>
      <xdr:col>3</xdr:col>
      <xdr:colOff>330200</xdr:colOff>
      <xdr:row>81</xdr:row>
      <xdr:rowOff>27989</xdr:rowOff>
    </xdr:to>
    <xdr:sp macro="" textlink="">
      <xdr:nvSpPr>
        <xdr:cNvPr id="222" name="円/楕円 221"/>
        <xdr:cNvSpPr/>
      </xdr:nvSpPr>
      <xdr:spPr>
        <a:xfrm>
          <a:off x="2286000" y="138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38166</xdr:rowOff>
    </xdr:from>
    <xdr:ext cx="762000" cy="259045"/>
    <xdr:sp macro="" textlink="">
      <xdr:nvSpPr>
        <xdr:cNvPr id="223" name="テキスト ボックス 222"/>
        <xdr:cNvSpPr txBox="1"/>
      </xdr:nvSpPr>
      <xdr:spPr>
        <a:xfrm>
          <a:off x="1955800" y="135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112861</xdr:rowOff>
    </xdr:from>
    <xdr:to>
      <xdr:col>2</xdr:col>
      <xdr:colOff>127000</xdr:colOff>
      <xdr:row>81</xdr:row>
      <xdr:rowOff>43011</xdr:rowOff>
    </xdr:to>
    <xdr:sp macro="" textlink="">
      <xdr:nvSpPr>
        <xdr:cNvPr id="224" name="円/楕円 223"/>
        <xdr:cNvSpPr/>
      </xdr:nvSpPr>
      <xdr:spPr>
        <a:xfrm>
          <a:off x="1397000" y="138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53188</xdr:rowOff>
    </xdr:from>
    <xdr:ext cx="762000" cy="259045"/>
    <xdr:sp macro="" textlink="">
      <xdr:nvSpPr>
        <xdr:cNvPr id="225" name="テキスト ボックス 224"/>
        <xdr:cNvSpPr txBox="1"/>
      </xdr:nvSpPr>
      <xdr:spPr>
        <a:xfrm>
          <a:off x="1066800" y="1359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給与体系を見直した効果により、年々類似団体平均に近づいており、</a:t>
          </a:r>
          <a:r>
            <a:rPr kumimoji="1" lang="en-US" altLang="ja-JP" sz="1300">
              <a:latin typeface="ＭＳ Ｐゴシック"/>
            </a:rPr>
            <a:t>0.2</a:t>
          </a:r>
          <a:r>
            <a:rPr kumimoji="1" lang="ja-JP" altLang="en-US" sz="1300">
              <a:latin typeface="ＭＳ Ｐゴシック"/>
            </a:rPr>
            <a:t>ポイントまで差が縮小している。今後も国の給与水準などを注視し、近隣市町村と比較して大きな差が出ないように、給与の適正化に努める。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24856</xdr:rowOff>
    </xdr:from>
    <xdr:to>
      <xdr:col>24</xdr:col>
      <xdr:colOff>558800</xdr:colOff>
      <xdr:row>85</xdr:row>
      <xdr:rowOff>52432</xdr:rowOff>
    </xdr:to>
    <xdr:cxnSp macro="">
      <xdr:nvCxnSpPr>
        <xdr:cNvPr id="261" name="直線コネクタ 260"/>
        <xdr:cNvCxnSpPr/>
      </xdr:nvCxnSpPr>
      <xdr:spPr>
        <a:xfrm flipV="1">
          <a:off x="16179800" y="14598106"/>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52432</xdr:rowOff>
    </xdr:from>
    <xdr:to>
      <xdr:col>23</xdr:col>
      <xdr:colOff>406400</xdr:colOff>
      <xdr:row>86</xdr:row>
      <xdr:rowOff>18869</xdr:rowOff>
    </xdr:to>
    <xdr:cxnSp macro="">
      <xdr:nvCxnSpPr>
        <xdr:cNvPr id="264" name="直線コネクタ 263"/>
        <xdr:cNvCxnSpPr/>
      </xdr:nvCxnSpPr>
      <xdr:spPr>
        <a:xfrm flipV="1">
          <a:off x="15290800" y="14625682"/>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111034</xdr:rowOff>
    </xdr:from>
    <xdr:to>
      <xdr:col>23</xdr:col>
      <xdr:colOff>457200</xdr:colOff>
      <xdr:row>85</xdr:row>
      <xdr:rowOff>41184</xdr:rowOff>
    </xdr:to>
    <xdr:sp macro="" textlink="">
      <xdr:nvSpPr>
        <xdr:cNvPr id="265" name="フローチャート : 判断 264"/>
        <xdr:cNvSpPr/>
      </xdr:nvSpPr>
      <xdr:spPr>
        <a:xfrm>
          <a:off x="16129000" y="14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51361</xdr:rowOff>
    </xdr:from>
    <xdr:ext cx="736600" cy="259045"/>
    <xdr:sp macro="" textlink="">
      <xdr:nvSpPr>
        <xdr:cNvPr id="266" name="テキスト ボックス 265"/>
        <xdr:cNvSpPr txBox="1"/>
      </xdr:nvSpPr>
      <xdr:spPr>
        <a:xfrm>
          <a:off x="15798800" y="1428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169636</xdr:rowOff>
    </xdr:from>
    <xdr:to>
      <xdr:col>22</xdr:col>
      <xdr:colOff>203200</xdr:colOff>
      <xdr:row>86</xdr:row>
      <xdr:rowOff>18869</xdr:rowOff>
    </xdr:to>
    <xdr:cxnSp macro="">
      <xdr:nvCxnSpPr>
        <xdr:cNvPr id="267" name="直線コネクタ 266"/>
        <xdr:cNvCxnSpPr/>
      </xdr:nvCxnSpPr>
      <xdr:spPr>
        <a:xfrm>
          <a:off x="14401800" y="1474288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8" name="フローチャート : 判断 267"/>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9" name="テキスト ボックス 268"/>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89</xdr:row>
      <xdr:rowOff>14695</xdr:rowOff>
    </xdr:to>
    <xdr:cxnSp macro="">
      <xdr:nvCxnSpPr>
        <xdr:cNvPr id="270" name="直線コネクタ 269"/>
        <xdr:cNvCxnSpPr/>
      </xdr:nvCxnSpPr>
      <xdr:spPr>
        <a:xfrm flipV="1">
          <a:off x="13512800" y="14742886"/>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71" name="フローチャート : 判断 270"/>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72" name="テキスト ボックス 271"/>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73" name="フローチャート : 判断 272"/>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74" name="テキスト ボックス 273"/>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145506</xdr:rowOff>
    </xdr:from>
    <xdr:to>
      <xdr:col>24</xdr:col>
      <xdr:colOff>609600</xdr:colOff>
      <xdr:row>85</xdr:row>
      <xdr:rowOff>75656</xdr:rowOff>
    </xdr:to>
    <xdr:sp macro="" textlink="">
      <xdr:nvSpPr>
        <xdr:cNvPr id="280" name="円/楕円 279"/>
        <xdr:cNvSpPr/>
      </xdr:nvSpPr>
      <xdr:spPr>
        <a:xfrm>
          <a:off x="169672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117583</xdr:rowOff>
    </xdr:from>
    <xdr:ext cx="762000" cy="259045"/>
    <xdr:sp macro="" textlink="">
      <xdr:nvSpPr>
        <xdr:cNvPr id="281" name="給与水準   （国との比較）該当値テキスト"/>
        <xdr:cNvSpPr txBox="1"/>
      </xdr:nvSpPr>
      <xdr:spPr>
        <a:xfrm>
          <a:off x="17106900" y="1451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1632</xdr:rowOff>
    </xdr:from>
    <xdr:to>
      <xdr:col>23</xdr:col>
      <xdr:colOff>457200</xdr:colOff>
      <xdr:row>85</xdr:row>
      <xdr:rowOff>103232</xdr:rowOff>
    </xdr:to>
    <xdr:sp macro="" textlink="">
      <xdr:nvSpPr>
        <xdr:cNvPr id="282" name="円/楕円 281"/>
        <xdr:cNvSpPr/>
      </xdr:nvSpPr>
      <xdr:spPr>
        <a:xfrm>
          <a:off x="16129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88009</xdr:rowOff>
    </xdr:from>
    <xdr:ext cx="736600" cy="259045"/>
    <xdr:sp macro="" textlink="">
      <xdr:nvSpPr>
        <xdr:cNvPr id="283" name="テキスト ボックス 282"/>
        <xdr:cNvSpPr txBox="1"/>
      </xdr:nvSpPr>
      <xdr:spPr>
        <a:xfrm>
          <a:off x="15798800" y="1466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139519</xdr:rowOff>
    </xdr:from>
    <xdr:to>
      <xdr:col>22</xdr:col>
      <xdr:colOff>254000</xdr:colOff>
      <xdr:row>86</xdr:row>
      <xdr:rowOff>69669</xdr:rowOff>
    </xdr:to>
    <xdr:sp macro="" textlink="">
      <xdr:nvSpPr>
        <xdr:cNvPr id="284" name="円/楕円 283"/>
        <xdr:cNvSpPr/>
      </xdr:nvSpPr>
      <xdr:spPr>
        <a:xfrm>
          <a:off x="15240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54446</xdr:rowOff>
    </xdr:from>
    <xdr:ext cx="762000" cy="259045"/>
    <xdr:sp macro="" textlink="">
      <xdr:nvSpPr>
        <xdr:cNvPr id="285" name="テキスト ボックス 284"/>
        <xdr:cNvSpPr txBox="1"/>
      </xdr:nvSpPr>
      <xdr:spPr>
        <a:xfrm>
          <a:off x="14909800" y="147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118836</xdr:rowOff>
    </xdr:from>
    <xdr:to>
      <xdr:col>21</xdr:col>
      <xdr:colOff>50800</xdr:colOff>
      <xdr:row>86</xdr:row>
      <xdr:rowOff>48986</xdr:rowOff>
    </xdr:to>
    <xdr:sp macro="" textlink="">
      <xdr:nvSpPr>
        <xdr:cNvPr id="286" name="円/楕円 285"/>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33763</xdr:rowOff>
    </xdr:from>
    <xdr:ext cx="762000" cy="259045"/>
    <xdr:sp macro="" textlink="">
      <xdr:nvSpPr>
        <xdr:cNvPr id="287" name="テキスト ボックス 286"/>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135345</xdr:rowOff>
    </xdr:from>
    <xdr:to>
      <xdr:col>19</xdr:col>
      <xdr:colOff>533400</xdr:colOff>
      <xdr:row>89</xdr:row>
      <xdr:rowOff>65495</xdr:rowOff>
    </xdr:to>
    <xdr:sp macro="" textlink="">
      <xdr:nvSpPr>
        <xdr:cNvPr id="288" name="円/楕円 287"/>
        <xdr:cNvSpPr/>
      </xdr:nvSpPr>
      <xdr:spPr>
        <a:xfrm>
          <a:off x="13462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50272</xdr:rowOff>
    </xdr:from>
    <xdr:ext cx="762000" cy="259045"/>
    <xdr:sp macro="" textlink="">
      <xdr:nvSpPr>
        <xdr:cNvPr id="289" name="テキスト ボックス 288"/>
        <xdr:cNvSpPr txBox="1"/>
      </xdr:nvSpPr>
      <xdr:spPr>
        <a:xfrm>
          <a:off x="13131800" y="153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a:t>
          </a:r>
          <a:r>
            <a:rPr kumimoji="1" lang="en-US" altLang="ja-JP" sz="1300">
              <a:latin typeface="ＭＳ Ｐゴシック"/>
            </a:rPr>
            <a:t>93</a:t>
          </a:r>
          <a:r>
            <a:rPr kumimoji="1" lang="ja-JP" altLang="en-US" sz="1300">
              <a:latin typeface="ＭＳ Ｐゴシック"/>
            </a:rPr>
            <a:t>人減少したのに対して、職員数が</a:t>
          </a:r>
          <a:r>
            <a:rPr kumimoji="1" lang="en-US" altLang="ja-JP" sz="1300">
              <a:latin typeface="ＭＳ Ｐゴシック"/>
            </a:rPr>
            <a:t>1</a:t>
          </a:r>
          <a:r>
            <a:rPr kumimoji="1" lang="ja-JP" altLang="en-US" sz="1300">
              <a:latin typeface="ＭＳ Ｐゴシック"/>
            </a:rPr>
            <a:t>人増加したため、</a:t>
          </a:r>
          <a:r>
            <a:rPr kumimoji="1" lang="en-US" altLang="ja-JP" sz="1300">
              <a:latin typeface="ＭＳ Ｐゴシック"/>
            </a:rPr>
            <a:t>0.09</a:t>
          </a:r>
          <a:r>
            <a:rPr kumimoji="1" lang="ja-JP" altLang="en-US" sz="1300">
              <a:latin typeface="ＭＳ Ｐゴシック"/>
            </a:rPr>
            <a:t>ポイント増加した。類似団体平均及び全国平均と比較すると下回っているが、職員採用計画に基づき、引き続き職員数の適正化を図る。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67914</xdr:rowOff>
    </xdr:from>
    <xdr:to>
      <xdr:col>24</xdr:col>
      <xdr:colOff>558800</xdr:colOff>
      <xdr:row>60</xdr:row>
      <xdr:rowOff>78256</xdr:rowOff>
    </xdr:to>
    <xdr:cxnSp macro="">
      <xdr:nvCxnSpPr>
        <xdr:cNvPr id="326" name="直線コネクタ 325"/>
        <xdr:cNvCxnSpPr/>
      </xdr:nvCxnSpPr>
      <xdr:spPr>
        <a:xfrm>
          <a:off x="16179800" y="1035491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67914</xdr:rowOff>
    </xdr:to>
    <xdr:cxnSp macro="">
      <xdr:nvCxnSpPr>
        <xdr:cNvPr id="329" name="直線コネクタ 328"/>
        <xdr:cNvCxnSpPr/>
      </xdr:nvCxnSpPr>
      <xdr:spPr>
        <a:xfrm>
          <a:off x="15290800" y="103365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30" name="フローチャート : 判断 329"/>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20276</xdr:rowOff>
    </xdr:from>
    <xdr:ext cx="736600" cy="259045"/>
    <xdr:sp macro="" textlink="">
      <xdr:nvSpPr>
        <xdr:cNvPr id="331" name="テキスト ボックス 330"/>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65617</xdr:rowOff>
    </xdr:to>
    <xdr:cxnSp macro="">
      <xdr:nvCxnSpPr>
        <xdr:cNvPr id="332" name="直線コネクタ 331"/>
        <xdr:cNvCxnSpPr/>
      </xdr:nvCxnSpPr>
      <xdr:spPr>
        <a:xfrm flipV="1">
          <a:off x="14401800" y="1033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3" name="フローチャート : 判断 332"/>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4" name="テキスト ボックス 333"/>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65617</xdr:rowOff>
    </xdr:from>
    <xdr:to>
      <xdr:col>21</xdr:col>
      <xdr:colOff>0</xdr:colOff>
      <xdr:row>60</xdr:row>
      <xdr:rowOff>88598</xdr:rowOff>
    </xdr:to>
    <xdr:cxnSp macro="">
      <xdr:nvCxnSpPr>
        <xdr:cNvPr id="335" name="直線コネクタ 334"/>
        <xdr:cNvCxnSpPr/>
      </xdr:nvCxnSpPr>
      <xdr:spPr>
        <a:xfrm flipV="1">
          <a:off x="13512800" y="1035261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6" name="フローチャート : 判断 335"/>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7" name="テキスト ボックス 336"/>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8" name="フローチャート : 判断 337"/>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9" name="テキスト ボックス 338"/>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27456</xdr:rowOff>
    </xdr:from>
    <xdr:to>
      <xdr:col>24</xdr:col>
      <xdr:colOff>609600</xdr:colOff>
      <xdr:row>60</xdr:row>
      <xdr:rowOff>129056</xdr:rowOff>
    </xdr:to>
    <xdr:sp macro="" textlink="">
      <xdr:nvSpPr>
        <xdr:cNvPr id="345" name="円/楕円 344"/>
        <xdr:cNvSpPr/>
      </xdr:nvSpPr>
      <xdr:spPr>
        <a:xfrm>
          <a:off x="169672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43983</xdr:rowOff>
    </xdr:from>
    <xdr:ext cx="762000" cy="259045"/>
    <xdr:sp macro="" textlink="">
      <xdr:nvSpPr>
        <xdr:cNvPr id="346" name="定員管理の状況該当値テキスト"/>
        <xdr:cNvSpPr txBox="1"/>
      </xdr:nvSpPr>
      <xdr:spPr>
        <a:xfrm>
          <a:off x="171069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17114</xdr:rowOff>
    </xdr:from>
    <xdr:to>
      <xdr:col>23</xdr:col>
      <xdr:colOff>457200</xdr:colOff>
      <xdr:row>60</xdr:row>
      <xdr:rowOff>118714</xdr:rowOff>
    </xdr:to>
    <xdr:sp macro="" textlink="">
      <xdr:nvSpPr>
        <xdr:cNvPr id="347" name="円/楕円 346"/>
        <xdr:cNvSpPr/>
      </xdr:nvSpPr>
      <xdr:spPr>
        <a:xfrm>
          <a:off x="16129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128891</xdr:rowOff>
    </xdr:from>
    <xdr:ext cx="736600" cy="259045"/>
    <xdr:sp macro="" textlink="">
      <xdr:nvSpPr>
        <xdr:cNvPr id="348" name="テキスト ボックス 347"/>
        <xdr:cNvSpPr txBox="1"/>
      </xdr:nvSpPr>
      <xdr:spPr>
        <a:xfrm>
          <a:off x="15798800" y="1007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9" name="円/楕円 348"/>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50" name="テキスト ボックス 34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14817</xdr:rowOff>
    </xdr:from>
    <xdr:to>
      <xdr:col>21</xdr:col>
      <xdr:colOff>50800</xdr:colOff>
      <xdr:row>60</xdr:row>
      <xdr:rowOff>116417</xdr:rowOff>
    </xdr:to>
    <xdr:sp macro="" textlink="">
      <xdr:nvSpPr>
        <xdr:cNvPr id="351" name="円/楕円 350"/>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52" name="テキスト ボックス 351"/>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53" name="円/楕円 352"/>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54" name="テキスト ボックス 353"/>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北部交流センター建設工事費に係る債務負担行為の増加（</a:t>
          </a:r>
          <a:r>
            <a:rPr kumimoji="1" lang="en-US" altLang="ja-JP" sz="1300">
              <a:latin typeface="ＭＳ Ｐゴシック"/>
            </a:rPr>
            <a:t>21,260</a:t>
          </a:r>
          <a:r>
            <a:rPr kumimoji="1" lang="ja-JP" altLang="en-US" sz="1300">
              <a:latin typeface="ＭＳ Ｐゴシック"/>
            </a:rPr>
            <a:t>千円）、臨時財政対策債発行可能額の減少（▲</a:t>
          </a:r>
          <a:r>
            <a:rPr kumimoji="1" lang="en-US" altLang="ja-JP" sz="1300">
              <a:latin typeface="ＭＳ Ｐゴシック"/>
            </a:rPr>
            <a:t>110,402</a:t>
          </a:r>
          <a:r>
            <a:rPr kumimoji="1" lang="ja-JP" altLang="en-US" sz="1300">
              <a:latin typeface="ＭＳ Ｐゴシック"/>
            </a:rPr>
            <a:t>千円）などにより、</a:t>
          </a:r>
          <a:r>
            <a:rPr kumimoji="1" lang="en-US" altLang="ja-JP" sz="1300">
              <a:latin typeface="ＭＳ Ｐゴシック"/>
            </a:rPr>
            <a:t>0.4</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類似団体平均が年々減少しているが、本町は一定の比率を維持していたため、平成</a:t>
          </a:r>
          <a:r>
            <a:rPr kumimoji="1" lang="en-US" altLang="ja-JP" sz="1300">
              <a:latin typeface="ＭＳ Ｐゴシック"/>
            </a:rPr>
            <a:t>28</a:t>
          </a:r>
          <a:r>
            <a:rPr kumimoji="1" lang="ja-JP" altLang="en-US" sz="1300">
              <a:latin typeface="ＭＳ Ｐゴシック"/>
            </a:rPr>
            <a:t>年度において、平均と一致した。今後、類似団体平均を上回ることがないように、実施事業の選択と集中を図りたい。</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18415</xdr:rowOff>
    </xdr:to>
    <xdr:cxnSp macro="">
      <xdr:nvCxnSpPr>
        <xdr:cNvPr id="384" name="直線コネクタ 383"/>
        <xdr:cNvCxnSpPr/>
      </xdr:nvCxnSpPr>
      <xdr:spPr>
        <a:xfrm>
          <a:off x="16179800" y="685228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5"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165735</xdr:rowOff>
    </xdr:from>
    <xdr:to>
      <xdr:col>23</xdr:col>
      <xdr:colOff>406400</xdr:colOff>
      <xdr:row>40</xdr:row>
      <xdr:rowOff>6350</xdr:rowOff>
    </xdr:to>
    <xdr:cxnSp macro="">
      <xdr:nvCxnSpPr>
        <xdr:cNvPr id="387" name="直線コネクタ 386"/>
        <xdr:cNvCxnSpPr/>
      </xdr:nvCxnSpPr>
      <xdr:spPr>
        <a:xfrm flipV="1">
          <a:off x="15290800" y="68522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8" name="フローチャート : 判断 387"/>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9" name="テキスト ボックス 388"/>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30480</xdr:rowOff>
    </xdr:to>
    <xdr:cxnSp macro="">
      <xdr:nvCxnSpPr>
        <xdr:cNvPr id="390" name="直線コネクタ 389"/>
        <xdr:cNvCxnSpPr/>
      </xdr:nvCxnSpPr>
      <xdr:spPr>
        <a:xfrm flipV="1">
          <a:off x="14401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91" name="フローチャート : 判断 390"/>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2" name="テキスト ボックス 391"/>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114935</xdr:rowOff>
    </xdr:to>
    <xdr:cxnSp macro="">
      <xdr:nvCxnSpPr>
        <xdr:cNvPr id="393" name="直線コネクタ 392"/>
        <xdr:cNvCxnSpPr/>
      </xdr:nvCxnSpPr>
      <xdr:spPr>
        <a:xfrm flipV="1">
          <a:off x="13512800" y="68884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4" name="フローチャート : 判断 39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5" name="テキスト ボックス 39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6" name="フローチャート : 判断 39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7" name="テキスト ボックス 396"/>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403" name="円/楕円 402"/>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111142</xdr:rowOff>
    </xdr:from>
    <xdr:ext cx="762000" cy="259045"/>
    <xdr:sp macro="" textlink="">
      <xdr:nvSpPr>
        <xdr:cNvPr id="404" name="公債費負担の状況該当値テキスト"/>
        <xdr:cNvSpPr txBox="1"/>
      </xdr:nvSpPr>
      <xdr:spPr>
        <a:xfrm>
          <a:off x="17106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114935</xdr:rowOff>
    </xdr:from>
    <xdr:to>
      <xdr:col>23</xdr:col>
      <xdr:colOff>457200</xdr:colOff>
      <xdr:row>40</xdr:row>
      <xdr:rowOff>45085</xdr:rowOff>
    </xdr:to>
    <xdr:sp macro="" textlink="">
      <xdr:nvSpPr>
        <xdr:cNvPr id="405" name="円/楕円 404"/>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406" name="テキスト ボックス 405"/>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7" name="円/楕円 406"/>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8" name="テキスト ボックス 407"/>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9" name="円/楕円 40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10" name="テキスト ボックス 409"/>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64135</xdr:rowOff>
    </xdr:from>
    <xdr:to>
      <xdr:col>19</xdr:col>
      <xdr:colOff>533400</xdr:colOff>
      <xdr:row>40</xdr:row>
      <xdr:rowOff>165735</xdr:rowOff>
    </xdr:to>
    <xdr:sp macro="" textlink="">
      <xdr:nvSpPr>
        <xdr:cNvPr id="411" name="円/楕円 410"/>
        <xdr:cNvSpPr/>
      </xdr:nvSpPr>
      <xdr:spPr>
        <a:xfrm>
          <a:off x="13462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4462</xdr:rowOff>
    </xdr:from>
    <xdr:ext cx="762000" cy="259045"/>
    <xdr:sp macro="" textlink="">
      <xdr:nvSpPr>
        <xdr:cNvPr id="412" name="テキスト ボックス 411"/>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地方債残高は減少しているものの、充当可能基金の減少（▲</a:t>
          </a:r>
          <a:r>
            <a:rPr kumimoji="1" lang="en-US" altLang="ja-JP" sz="1300">
              <a:latin typeface="ＭＳ Ｐゴシック"/>
            </a:rPr>
            <a:t>66,330</a:t>
          </a:r>
          <a:r>
            <a:rPr kumimoji="1" lang="ja-JP" altLang="en-US" sz="1300">
              <a:latin typeface="ＭＳ Ｐゴシック"/>
            </a:rPr>
            <a:t>千円）や充当可能特定財源の減少（▲</a:t>
          </a:r>
          <a:r>
            <a:rPr kumimoji="1" lang="en-US" altLang="ja-JP" sz="1300">
              <a:latin typeface="ＭＳ Ｐゴシック"/>
            </a:rPr>
            <a:t>62,786</a:t>
          </a:r>
          <a:r>
            <a:rPr kumimoji="1" lang="ja-JP" altLang="en-US" sz="1300">
              <a:latin typeface="ＭＳ Ｐゴシック"/>
            </a:rPr>
            <a:t>千円）などにより、</a:t>
          </a:r>
          <a:r>
            <a:rPr kumimoji="1" lang="en-US" altLang="ja-JP" sz="1300">
              <a:latin typeface="ＭＳ Ｐゴシック"/>
            </a:rPr>
            <a:t>0.8</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本町の傾向としては、類似団体平均値が年々減少しているのに対して、高止まりしていることがわかる。</a:t>
          </a:r>
          <a:endParaRPr kumimoji="1" lang="en-US" altLang="ja-JP" sz="1300">
            <a:latin typeface="ＭＳ Ｐゴシック"/>
          </a:endParaRPr>
        </a:p>
        <a:p>
          <a:r>
            <a:rPr kumimoji="1" lang="ja-JP" altLang="en-US" sz="1300">
              <a:latin typeface="ＭＳ Ｐゴシック"/>
            </a:rPr>
            <a:t>財政調整基金及び減債基金の積立による充当可能基金の増額、実施事業の選定などによる地方債発行額の抑制などを図りたい。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96393</xdr:rowOff>
    </xdr:from>
    <xdr:to>
      <xdr:col>24</xdr:col>
      <xdr:colOff>558800</xdr:colOff>
      <xdr:row>16</xdr:row>
      <xdr:rowOff>100254</xdr:rowOff>
    </xdr:to>
    <xdr:cxnSp macro="">
      <xdr:nvCxnSpPr>
        <xdr:cNvPr id="444" name="直線コネクタ 443"/>
        <xdr:cNvCxnSpPr/>
      </xdr:nvCxnSpPr>
      <xdr:spPr>
        <a:xfrm>
          <a:off x="16179800" y="2839593"/>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5"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6" name="フローチャート : 判断 445"/>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96393</xdr:rowOff>
    </xdr:from>
    <xdr:to>
      <xdr:col>23</xdr:col>
      <xdr:colOff>406400</xdr:colOff>
      <xdr:row>16</xdr:row>
      <xdr:rowOff>116180</xdr:rowOff>
    </xdr:to>
    <xdr:cxnSp macro="">
      <xdr:nvCxnSpPr>
        <xdr:cNvPr id="447" name="直線コネクタ 446"/>
        <xdr:cNvCxnSpPr/>
      </xdr:nvCxnSpPr>
      <xdr:spPr>
        <a:xfrm flipV="1">
          <a:off x="15290800" y="2839593"/>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8" name="フローチャート : 判断 447"/>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9" name="テキスト ボックス 448"/>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98806</xdr:rowOff>
    </xdr:from>
    <xdr:to>
      <xdr:col>22</xdr:col>
      <xdr:colOff>203200</xdr:colOff>
      <xdr:row>16</xdr:row>
      <xdr:rowOff>116180</xdr:rowOff>
    </xdr:to>
    <xdr:cxnSp macro="">
      <xdr:nvCxnSpPr>
        <xdr:cNvPr id="450" name="直線コネクタ 449"/>
        <xdr:cNvCxnSpPr/>
      </xdr:nvCxnSpPr>
      <xdr:spPr>
        <a:xfrm>
          <a:off x="14401800" y="284200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51" name="フローチャート : 判断 450"/>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2" name="テキスト ボックス 451"/>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98806</xdr:rowOff>
    </xdr:from>
    <xdr:to>
      <xdr:col>21</xdr:col>
      <xdr:colOff>0</xdr:colOff>
      <xdr:row>16</xdr:row>
      <xdr:rowOff>126797</xdr:rowOff>
    </xdr:to>
    <xdr:cxnSp macro="">
      <xdr:nvCxnSpPr>
        <xdr:cNvPr id="453" name="直線コネクタ 452"/>
        <xdr:cNvCxnSpPr/>
      </xdr:nvCxnSpPr>
      <xdr:spPr>
        <a:xfrm flipV="1">
          <a:off x="13512800" y="2842006"/>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4" name="フローチャート : 判断 453"/>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5" name="テキスト ボックス 454"/>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6" name="フローチャート : 判断 455"/>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7" name="テキスト ボックス 456"/>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49454</xdr:rowOff>
    </xdr:from>
    <xdr:to>
      <xdr:col>24</xdr:col>
      <xdr:colOff>609600</xdr:colOff>
      <xdr:row>16</xdr:row>
      <xdr:rowOff>151054</xdr:rowOff>
    </xdr:to>
    <xdr:sp macro="" textlink="">
      <xdr:nvSpPr>
        <xdr:cNvPr id="463" name="円/楕円 462"/>
        <xdr:cNvSpPr/>
      </xdr:nvSpPr>
      <xdr:spPr>
        <a:xfrm>
          <a:off x="16967200" y="27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21531</xdr:rowOff>
    </xdr:from>
    <xdr:ext cx="762000" cy="259045"/>
    <xdr:sp macro="" textlink="">
      <xdr:nvSpPr>
        <xdr:cNvPr id="464" name="将来負担の状況該当値テキスト"/>
        <xdr:cNvSpPr txBox="1"/>
      </xdr:nvSpPr>
      <xdr:spPr>
        <a:xfrm>
          <a:off x="17106900" y="276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45593</xdr:rowOff>
    </xdr:from>
    <xdr:to>
      <xdr:col>23</xdr:col>
      <xdr:colOff>457200</xdr:colOff>
      <xdr:row>16</xdr:row>
      <xdr:rowOff>147193</xdr:rowOff>
    </xdr:to>
    <xdr:sp macro="" textlink="">
      <xdr:nvSpPr>
        <xdr:cNvPr id="465" name="円/楕円 464"/>
        <xdr:cNvSpPr/>
      </xdr:nvSpPr>
      <xdr:spPr>
        <a:xfrm>
          <a:off x="16129000" y="2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131970</xdr:rowOff>
    </xdr:from>
    <xdr:ext cx="736600" cy="259045"/>
    <xdr:sp macro="" textlink="">
      <xdr:nvSpPr>
        <xdr:cNvPr id="466" name="テキスト ボックス 465"/>
        <xdr:cNvSpPr txBox="1"/>
      </xdr:nvSpPr>
      <xdr:spPr>
        <a:xfrm>
          <a:off x="15798800" y="287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65380</xdr:rowOff>
    </xdr:from>
    <xdr:to>
      <xdr:col>22</xdr:col>
      <xdr:colOff>254000</xdr:colOff>
      <xdr:row>16</xdr:row>
      <xdr:rowOff>166980</xdr:rowOff>
    </xdr:to>
    <xdr:sp macro="" textlink="">
      <xdr:nvSpPr>
        <xdr:cNvPr id="467" name="円/楕円 466"/>
        <xdr:cNvSpPr/>
      </xdr:nvSpPr>
      <xdr:spPr>
        <a:xfrm>
          <a:off x="152400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151757</xdr:rowOff>
    </xdr:from>
    <xdr:ext cx="762000" cy="259045"/>
    <xdr:sp macro="" textlink="">
      <xdr:nvSpPr>
        <xdr:cNvPr id="468" name="テキスト ボックス 467"/>
        <xdr:cNvSpPr txBox="1"/>
      </xdr:nvSpPr>
      <xdr:spPr>
        <a:xfrm>
          <a:off x="149098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48006</xdr:rowOff>
    </xdr:from>
    <xdr:to>
      <xdr:col>21</xdr:col>
      <xdr:colOff>50800</xdr:colOff>
      <xdr:row>16</xdr:row>
      <xdr:rowOff>149606</xdr:rowOff>
    </xdr:to>
    <xdr:sp macro="" textlink="">
      <xdr:nvSpPr>
        <xdr:cNvPr id="469" name="円/楕円 468"/>
        <xdr:cNvSpPr/>
      </xdr:nvSpPr>
      <xdr:spPr>
        <a:xfrm>
          <a:off x="14351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134383</xdr:rowOff>
    </xdr:from>
    <xdr:ext cx="762000" cy="259045"/>
    <xdr:sp macro="" textlink="">
      <xdr:nvSpPr>
        <xdr:cNvPr id="470" name="テキスト ボックス 469"/>
        <xdr:cNvSpPr txBox="1"/>
      </xdr:nvSpPr>
      <xdr:spPr>
        <a:xfrm>
          <a:off x="14020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75997</xdr:rowOff>
    </xdr:from>
    <xdr:to>
      <xdr:col>19</xdr:col>
      <xdr:colOff>533400</xdr:colOff>
      <xdr:row>17</xdr:row>
      <xdr:rowOff>6147</xdr:rowOff>
    </xdr:to>
    <xdr:sp macro="" textlink="">
      <xdr:nvSpPr>
        <xdr:cNvPr id="471" name="円/楕円 470"/>
        <xdr:cNvSpPr/>
      </xdr:nvSpPr>
      <xdr:spPr>
        <a:xfrm>
          <a:off x="134620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162374</xdr:rowOff>
    </xdr:from>
    <xdr:ext cx="762000" cy="259045"/>
    <xdr:sp macro="" textlink="">
      <xdr:nvSpPr>
        <xdr:cNvPr id="472" name="テキスト ボックス 471"/>
        <xdr:cNvSpPr txBox="1"/>
      </xdr:nvSpPr>
      <xdr:spPr>
        <a:xfrm>
          <a:off x="13131800" y="290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18,052
17,681
29.92
6,688,985
6,438,669
228,351
4,171,476
7,009,725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時間外勤務手当の</a:t>
          </a:r>
          <a:r>
            <a:rPr kumimoji="1" lang="en-US" altLang="ja-JP" sz="1300">
              <a:latin typeface="ＭＳ Ｐゴシック"/>
            </a:rPr>
            <a:t>1,104</a:t>
          </a:r>
          <a:r>
            <a:rPr kumimoji="1" lang="ja-JP" altLang="en-US" sz="1300">
              <a:latin typeface="ＭＳ Ｐゴシック"/>
            </a:rPr>
            <a:t>千円の増、期末勤勉手当の</a:t>
          </a:r>
          <a:r>
            <a:rPr kumimoji="1" lang="en-US" altLang="ja-JP" sz="1300">
              <a:latin typeface="ＭＳ Ｐゴシック"/>
            </a:rPr>
            <a:t>1,190</a:t>
          </a:r>
          <a:r>
            <a:rPr kumimoji="1" lang="ja-JP" altLang="en-US" sz="1300">
              <a:latin typeface="ＭＳ Ｐゴシック"/>
            </a:rPr>
            <a:t>千円の増などにより、人件費に係る経常収支比率が</a:t>
          </a:r>
          <a:r>
            <a:rPr kumimoji="1" lang="en-US" altLang="ja-JP" sz="1300">
              <a:latin typeface="ＭＳ Ｐゴシック"/>
            </a:rPr>
            <a:t>0.3</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今後も引き続き、職員採用計画に基づいた職員採用等に努め、職員数の適正化を図る。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36</xdr:row>
      <xdr:rowOff>157480</xdr:rowOff>
    </xdr:to>
    <xdr:cxnSp macro="">
      <xdr:nvCxnSpPr>
        <xdr:cNvPr id="66" name="直線コネクタ 65"/>
        <xdr:cNvCxnSpPr/>
      </xdr:nvCxnSpPr>
      <xdr:spPr>
        <a:xfrm>
          <a:off x="3987800" y="630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77470</xdr:rowOff>
    </xdr:to>
    <xdr:cxnSp macro="">
      <xdr:nvCxnSpPr>
        <xdr:cNvPr id="69" name="直線コネクタ 68"/>
        <xdr:cNvCxnSpPr/>
      </xdr:nvCxnSpPr>
      <xdr:spPr>
        <a:xfrm flipV="1">
          <a:off x="3098800" y="630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77470</xdr:rowOff>
    </xdr:to>
    <xdr:cxnSp macro="">
      <xdr:nvCxnSpPr>
        <xdr:cNvPr id="72" name="直線コネクタ 71"/>
        <xdr:cNvCxnSpPr/>
      </xdr:nvCxnSpPr>
      <xdr:spPr>
        <a:xfrm>
          <a:off x="2209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5080</xdr:rowOff>
    </xdr:to>
    <xdr:cxnSp macro="">
      <xdr:nvCxnSpPr>
        <xdr:cNvPr id="75" name="直線コネクタ 74"/>
        <xdr:cNvCxnSpPr/>
      </xdr:nvCxnSpPr>
      <xdr:spPr>
        <a:xfrm flipV="1">
          <a:off x="1320800" y="6413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7" name="円/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公用車管理事業の</a:t>
          </a:r>
          <a:r>
            <a:rPr kumimoji="1" lang="en-US" altLang="ja-JP" sz="1300">
              <a:latin typeface="ＭＳ Ｐゴシック"/>
            </a:rPr>
            <a:t>8,926</a:t>
          </a:r>
          <a:r>
            <a:rPr kumimoji="1" lang="ja-JP" altLang="en-US" sz="1300">
              <a:latin typeface="ＭＳ Ｐゴシック"/>
            </a:rPr>
            <a:t>千円の増加、企業誘致事業の</a:t>
          </a:r>
          <a:r>
            <a:rPr kumimoji="1" lang="en-US" altLang="ja-JP" sz="1300">
              <a:latin typeface="ＭＳ Ｐゴシック"/>
            </a:rPr>
            <a:t>7,560</a:t>
          </a:r>
          <a:r>
            <a:rPr kumimoji="1" lang="ja-JP" altLang="en-US" sz="1300">
              <a:latin typeface="ＭＳ Ｐゴシック"/>
            </a:rPr>
            <a:t>千円の増加などにより</a:t>
          </a:r>
          <a:r>
            <a:rPr kumimoji="1" lang="en-US" altLang="ja-JP" sz="1300">
              <a:latin typeface="ＭＳ Ｐゴシック"/>
            </a:rPr>
            <a:t>0.6</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類似団体平均との差は</a:t>
          </a:r>
          <a:r>
            <a:rPr kumimoji="1" lang="en-US" altLang="ja-JP" sz="1300">
              <a:latin typeface="ＭＳ Ｐゴシック"/>
            </a:rPr>
            <a:t>0.4</a:t>
          </a:r>
          <a:r>
            <a:rPr kumimoji="1" lang="ja-JP" altLang="en-US" sz="1300">
              <a:latin typeface="ＭＳ Ｐゴシック"/>
            </a:rPr>
            <a:t>ポイントから</a:t>
          </a:r>
          <a:r>
            <a:rPr kumimoji="1" lang="en-US" altLang="ja-JP" sz="1300">
              <a:latin typeface="ＭＳ Ｐゴシック"/>
            </a:rPr>
            <a:t>1.4</a:t>
          </a:r>
          <a:r>
            <a:rPr kumimoji="1" lang="ja-JP" altLang="en-US" sz="1300">
              <a:latin typeface="ＭＳ Ｐゴシック"/>
            </a:rPr>
            <a:t>ポイントと拡大した。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104140</xdr:rowOff>
    </xdr:to>
    <xdr:cxnSp macro="">
      <xdr:nvCxnSpPr>
        <xdr:cNvPr id="127" name="直線コネクタ 126"/>
        <xdr:cNvCxnSpPr/>
      </xdr:nvCxnSpPr>
      <xdr:spPr>
        <a:xfrm>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127000</xdr:rowOff>
    </xdr:to>
    <xdr:cxnSp macro="">
      <xdr:nvCxnSpPr>
        <xdr:cNvPr id="130" name="直線コネクタ 129"/>
        <xdr:cNvCxnSpPr/>
      </xdr:nvCxnSpPr>
      <xdr:spPr>
        <a:xfrm flipV="1">
          <a:off x="14782800" y="280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127000</xdr:rowOff>
    </xdr:to>
    <xdr:cxnSp macro="">
      <xdr:nvCxnSpPr>
        <xdr:cNvPr id="133" name="直線コネクタ 132"/>
        <xdr:cNvCxnSpPr/>
      </xdr:nvCxnSpPr>
      <xdr:spPr>
        <a:xfrm>
          <a:off x="13893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66040</xdr:rowOff>
    </xdr:to>
    <xdr:cxnSp macro="">
      <xdr:nvCxnSpPr>
        <xdr:cNvPr id="136" name="直線コネクタ 135"/>
        <xdr:cNvCxnSpPr/>
      </xdr:nvCxnSpPr>
      <xdr:spPr>
        <a:xfrm flipV="1">
          <a:off x="13004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6" name="円/楕円 145"/>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7"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2" name="円/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4" name="円/楕円 153"/>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5" name="テキスト ボックス 154"/>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子どものための教育・保育実施委託料の</a:t>
          </a:r>
          <a:r>
            <a:rPr kumimoji="1" lang="en-US" altLang="ja-JP" sz="1300">
              <a:latin typeface="ＭＳ Ｐゴシック"/>
            </a:rPr>
            <a:t>30,269</a:t>
          </a:r>
          <a:r>
            <a:rPr kumimoji="1" lang="ja-JP" altLang="en-US" sz="1300">
              <a:latin typeface="ＭＳ Ｐゴシック"/>
            </a:rPr>
            <a:t>千円の増加、重度心身障害者医療給付金の</a:t>
          </a:r>
          <a:r>
            <a:rPr kumimoji="1" lang="en-US" altLang="ja-JP" sz="1300">
              <a:latin typeface="ＭＳ Ｐゴシック"/>
            </a:rPr>
            <a:t>10,973</a:t>
          </a:r>
          <a:r>
            <a:rPr kumimoji="1" lang="ja-JP" altLang="en-US" sz="1300">
              <a:latin typeface="ＭＳ Ｐゴシック"/>
            </a:rPr>
            <a:t>千円の増加などにより、</a:t>
          </a:r>
          <a:r>
            <a:rPr kumimoji="1" lang="en-US" altLang="ja-JP" sz="1300">
              <a:latin typeface="ＭＳ Ｐゴシック"/>
            </a:rPr>
            <a:t>0.9</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制度改正などにより、適切な扶助費となるように努める。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45357</xdr:rowOff>
    </xdr:to>
    <xdr:cxnSp macro="">
      <xdr:nvCxnSpPr>
        <xdr:cNvPr id="190" name="直線コネクタ 189"/>
        <xdr:cNvCxnSpPr/>
      </xdr:nvCxnSpPr>
      <xdr:spPr>
        <a:xfrm>
          <a:off x="3987800" y="98425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69850</xdr:rowOff>
    </xdr:to>
    <xdr:cxnSp macro="">
      <xdr:nvCxnSpPr>
        <xdr:cNvPr id="193" name="直線コネクタ 192"/>
        <xdr:cNvCxnSpPr/>
      </xdr:nvCxnSpPr>
      <xdr:spPr>
        <a:xfrm>
          <a:off x="3098800" y="96955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5" name="テキスト ボックス 194"/>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127000</xdr:rowOff>
    </xdr:to>
    <xdr:cxnSp macro="">
      <xdr:nvCxnSpPr>
        <xdr:cNvPr id="196" name="直線コネクタ 195"/>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143328</xdr:rowOff>
    </xdr:to>
    <xdr:cxnSp macro="">
      <xdr:nvCxnSpPr>
        <xdr:cNvPr id="199" name="直線コネクタ 198"/>
        <xdr:cNvCxnSpPr/>
      </xdr:nvCxnSpPr>
      <xdr:spPr>
        <a:xfrm flipV="1">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9" name="円/楕円 208"/>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10"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4" name="テキスト ボックス 213"/>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7" name="円/楕円 216"/>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8" name="テキスト ボックス 217"/>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財政調整基金積立金の</a:t>
          </a:r>
          <a:r>
            <a:rPr kumimoji="1" lang="en-US" altLang="ja-JP" sz="1300">
              <a:latin typeface="ＭＳ Ｐゴシック"/>
            </a:rPr>
            <a:t>65,034</a:t>
          </a:r>
          <a:r>
            <a:rPr kumimoji="1" lang="ja-JP" altLang="en-US" sz="1300">
              <a:latin typeface="ＭＳ Ｐゴシック"/>
            </a:rPr>
            <a:t>千円の減などにより、</a:t>
          </a:r>
          <a:r>
            <a:rPr kumimoji="1" lang="en-US" altLang="ja-JP" sz="1300">
              <a:latin typeface="ＭＳ Ｐゴシック"/>
            </a:rPr>
            <a:t>0.3</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今後も引き続き、経費の節減により一層努めていきたい。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92710</xdr:rowOff>
    </xdr:to>
    <xdr:cxnSp macro="">
      <xdr:nvCxnSpPr>
        <xdr:cNvPr id="251" name="直線コネクタ 250"/>
        <xdr:cNvCxnSpPr/>
      </xdr:nvCxnSpPr>
      <xdr:spPr>
        <a:xfrm flipV="1">
          <a:off x="15671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92710</xdr:rowOff>
    </xdr:to>
    <xdr:cxnSp macro="">
      <xdr:nvCxnSpPr>
        <xdr:cNvPr id="254" name="直線コネクタ 253"/>
        <xdr:cNvCxnSpPr/>
      </xdr:nvCxnSpPr>
      <xdr:spPr>
        <a:xfrm>
          <a:off x="14782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92710</xdr:rowOff>
    </xdr:to>
    <xdr:cxnSp macro="">
      <xdr:nvCxnSpPr>
        <xdr:cNvPr id="257" name="直線コネクタ 256"/>
        <xdr:cNvCxnSpPr/>
      </xdr:nvCxnSpPr>
      <xdr:spPr>
        <a:xfrm>
          <a:off x="13893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123190</xdr:rowOff>
    </xdr:to>
    <xdr:cxnSp macro="">
      <xdr:nvCxnSpPr>
        <xdr:cNvPr id="260" name="直線コネクタ 259"/>
        <xdr:cNvCxnSpPr/>
      </xdr:nvCxnSpPr>
      <xdr:spPr>
        <a:xfrm flipV="1">
          <a:off x="13004800" y="9438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0" name="円/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2" name="円/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4" name="円/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6" name="円/楕円 275"/>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7" name="テキスト ボックス 276"/>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8" name="円/楕円 277"/>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9" name="テキスト ボックス 278"/>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企業誘致事業の</a:t>
          </a:r>
          <a:r>
            <a:rPr kumimoji="1" lang="en-US" altLang="ja-JP" sz="1300">
              <a:latin typeface="ＭＳ Ｐゴシック"/>
            </a:rPr>
            <a:t>12,948</a:t>
          </a:r>
          <a:r>
            <a:rPr kumimoji="1" lang="ja-JP" altLang="en-US" sz="1300">
              <a:latin typeface="ＭＳ Ｐゴシック"/>
            </a:rPr>
            <a:t>千円の増加、一部事務組合非常備消防負担事業の</a:t>
          </a:r>
          <a:r>
            <a:rPr kumimoji="1" lang="en-US" altLang="ja-JP" sz="1300">
              <a:latin typeface="ＭＳ Ｐゴシック"/>
            </a:rPr>
            <a:t>7,269</a:t>
          </a:r>
          <a:r>
            <a:rPr kumimoji="1" lang="ja-JP" altLang="en-US" sz="1300">
              <a:latin typeface="ＭＳ Ｐゴシック"/>
            </a:rPr>
            <a:t>千円の増加などにより</a:t>
          </a:r>
          <a:r>
            <a:rPr kumimoji="1" lang="en-US" altLang="ja-JP" sz="1300">
              <a:latin typeface="ＭＳ Ｐゴシック"/>
            </a:rPr>
            <a:t>0.8</a:t>
          </a:r>
          <a:r>
            <a:rPr kumimoji="1" lang="ja-JP" altLang="en-US" sz="1300">
              <a:latin typeface="ＭＳ Ｐゴシック"/>
            </a:rPr>
            <a:t>ポイント増加した。要綱の見直しなども検討し、適切な補助費となるように努める。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110998</xdr:rowOff>
    </xdr:to>
    <xdr:cxnSp macro="">
      <xdr:nvCxnSpPr>
        <xdr:cNvPr id="309" name="直線コネクタ 308"/>
        <xdr:cNvCxnSpPr/>
      </xdr:nvCxnSpPr>
      <xdr:spPr>
        <a:xfrm>
          <a:off x="15671800" y="64180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161290</xdr:rowOff>
    </xdr:to>
    <xdr:cxnSp macro="">
      <xdr:nvCxnSpPr>
        <xdr:cNvPr id="312" name="直線コネクタ 311"/>
        <xdr:cNvCxnSpPr/>
      </xdr:nvCxnSpPr>
      <xdr:spPr>
        <a:xfrm flipV="1">
          <a:off x="14782800" y="64180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4" name="テキスト ボックス 313"/>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37</xdr:row>
      <xdr:rowOff>161290</xdr:rowOff>
    </xdr:to>
    <xdr:cxnSp macro="">
      <xdr:nvCxnSpPr>
        <xdr:cNvPr id="315" name="直線コネクタ 314"/>
        <xdr:cNvCxnSpPr/>
      </xdr:nvCxnSpPr>
      <xdr:spPr>
        <a:xfrm>
          <a:off x="13893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165862</xdr:rowOff>
    </xdr:to>
    <xdr:cxnSp macro="">
      <xdr:nvCxnSpPr>
        <xdr:cNvPr id="318" name="直線コネクタ 317"/>
        <xdr:cNvCxnSpPr/>
      </xdr:nvCxnSpPr>
      <xdr:spPr>
        <a:xfrm flipV="1">
          <a:off x="13004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30" name="円/楕円 329"/>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31" name="テキスト ボックス 330"/>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2" name="円/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4" name="円/楕円 333"/>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5" name="テキスト ボックス 334"/>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6" name="円/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長期元金償還金の</a:t>
          </a:r>
          <a:r>
            <a:rPr kumimoji="1" lang="en-US" altLang="ja-JP" sz="1300">
              <a:latin typeface="ＭＳ Ｐゴシック"/>
            </a:rPr>
            <a:t>30,659</a:t>
          </a:r>
          <a:r>
            <a:rPr kumimoji="1" lang="ja-JP" altLang="en-US" sz="1300">
              <a:latin typeface="ＭＳ Ｐゴシック"/>
            </a:rPr>
            <a:t>千円の増加などにより、</a:t>
          </a:r>
          <a:r>
            <a:rPr kumimoji="1" lang="en-US" altLang="ja-JP" sz="1300">
              <a:latin typeface="ＭＳ Ｐゴシック"/>
            </a:rPr>
            <a:t>1.2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類似団体平均を下回ってはいるものの、前年度と比較して差が縮小しているため、引き続き計画的な起債の発行を行い、健全化を図っていく。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60706</xdr:rowOff>
    </xdr:to>
    <xdr:cxnSp macro="">
      <xdr:nvCxnSpPr>
        <xdr:cNvPr id="367" name="直線コネクタ 366"/>
        <xdr:cNvCxnSpPr/>
      </xdr:nvCxnSpPr>
      <xdr:spPr>
        <a:xfrm>
          <a:off x="3987800" y="13207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83565</xdr:rowOff>
    </xdr:to>
    <xdr:cxnSp macro="">
      <xdr:nvCxnSpPr>
        <xdr:cNvPr id="370" name="直線コネクタ 369"/>
        <xdr:cNvCxnSpPr/>
      </xdr:nvCxnSpPr>
      <xdr:spPr>
        <a:xfrm flipV="1">
          <a:off x="3098800" y="13207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83565</xdr:rowOff>
    </xdr:to>
    <xdr:cxnSp macro="">
      <xdr:nvCxnSpPr>
        <xdr:cNvPr id="373" name="直線コネクタ 372"/>
        <xdr:cNvCxnSpPr/>
      </xdr:nvCxnSpPr>
      <xdr:spPr>
        <a:xfrm>
          <a:off x="2209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88137</xdr:rowOff>
    </xdr:to>
    <xdr:cxnSp macro="">
      <xdr:nvCxnSpPr>
        <xdr:cNvPr id="376" name="直線コネクタ 375"/>
        <xdr:cNvCxnSpPr/>
      </xdr:nvCxnSpPr>
      <xdr:spPr>
        <a:xfrm flipV="1">
          <a:off x="1320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6" name="円/楕円 385"/>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7"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0" name="円/楕円 389"/>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1" name="テキスト ボックス 39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2" name="円/楕円 391"/>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3" name="テキスト ボックス 392"/>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4" name="円/楕円 393"/>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5" name="テキスト ボックス 394"/>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a:t>
          </a:r>
          <a:r>
            <a:rPr kumimoji="1" lang="en-US" altLang="ja-JP" sz="1300">
              <a:latin typeface="ＭＳ Ｐゴシック"/>
            </a:rPr>
            <a:t>132,086</a:t>
          </a:r>
          <a:r>
            <a:rPr kumimoji="1" lang="ja-JP" altLang="en-US" sz="1300">
              <a:latin typeface="ＭＳ Ｐゴシック"/>
            </a:rPr>
            <a:t>千円の増加、補助費等の</a:t>
          </a:r>
          <a:r>
            <a:rPr kumimoji="1" lang="en-US" altLang="ja-JP" sz="1300">
              <a:latin typeface="ＭＳ Ｐゴシック"/>
            </a:rPr>
            <a:t>42,959</a:t>
          </a:r>
          <a:r>
            <a:rPr kumimoji="1" lang="ja-JP" altLang="en-US" sz="1300">
              <a:latin typeface="ＭＳ Ｐゴシック"/>
            </a:rPr>
            <a:t>千円の増加などにより、</a:t>
          </a:r>
          <a:r>
            <a:rPr kumimoji="1" lang="en-US" altLang="ja-JP" sz="1300">
              <a:latin typeface="ＭＳ Ｐゴシック"/>
            </a:rPr>
            <a:t>2.3</a:t>
          </a:r>
          <a:r>
            <a:rPr kumimoji="1" lang="ja-JP" altLang="en-US" sz="1300">
              <a:latin typeface="ＭＳ Ｐゴシック"/>
            </a:rPr>
            <a:t>ポイント増加した。埼玉県平均と比較すると低くなっているが、引き続き適正な経費の積算を行い、健全化を図っていく。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85090</xdr:rowOff>
    </xdr:to>
    <xdr:cxnSp macro="">
      <xdr:nvCxnSpPr>
        <xdr:cNvPr id="428" name="直線コネクタ 427"/>
        <xdr:cNvCxnSpPr/>
      </xdr:nvCxnSpPr>
      <xdr:spPr>
        <a:xfrm>
          <a:off x="15671800" y="128562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127000</xdr:rowOff>
    </xdr:to>
    <xdr:cxnSp macro="">
      <xdr:nvCxnSpPr>
        <xdr:cNvPr id="431" name="直線コネクタ 430"/>
        <xdr:cNvCxnSpPr/>
      </xdr:nvCxnSpPr>
      <xdr:spPr>
        <a:xfrm flipV="1">
          <a:off x="14782800" y="128562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40657</xdr:rowOff>
    </xdr:from>
    <xdr:ext cx="736600" cy="259045"/>
    <xdr:sp macro="" textlink="">
      <xdr:nvSpPr>
        <xdr:cNvPr id="433" name="テキスト ボックス 432"/>
        <xdr:cNvSpPr txBox="1"/>
      </xdr:nvSpPr>
      <xdr:spPr>
        <a:xfrm>
          <a:off x="15290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127000</xdr:rowOff>
    </xdr:to>
    <xdr:cxnSp macro="">
      <xdr:nvCxnSpPr>
        <xdr:cNvPr id="434" name="直線コネクタ 433"/>
        <xdr:cNvCxnSpPr/>
      </xdr:nvCxnSpPr>
      <xdr:spPr>
        <a:xfrm>
          <a:off x="13893800" y="128866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76</xdr:row>
      <xdr:rowOff>5080</xdr:rowOff>
    </xdr:to>
    <xdr:cxnSp macro="">
      <xdr:nvCxnSpPr>
        <xdr:cNvPr id="437" name="直線コネクタ 436"/>
        <xdr:cNvCxnSpPr/>
      </xdr:nvCxnSpPr>
      <xdr:spPr>
        <a:xfrm flipV="1">
          <a:off x="13004800" y="128866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7" name="円/楕円 446"/>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8"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49" name="円/楕円 448"/>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50" name="テキスト ボックス 449"/>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51" name="円/楕円 450"/>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162577</xdr:rowOff>
    </xdr:from>
    <xdr:ext cx="762000" cy="259045"/>
    <xdr:sp macro="" textlink="">
      <xdr:nvSpPr>
        <xdr:cNvPr id="452" name="テキスト ボックス 451"/>
        <xdr:cNvSpPr txBox="1"/>
      </xdr:nvSpPr>
      <xdr:spPr>
        <a:xfrm>
          <a:off x="14401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53" name="円/楕円 452"/>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54" name="テキスト ボックス 453"/>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5" name="円/楕円 454"/>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40657</xdr:rowOff>
    </xdr:from>
    <xdr:ext cx="762000" cy="259045"/>
    <xdr:sp macro="" textlink="">
      <xdr:nvSpPr>
        <xdr:cNvPr id="456" name="テキスト ボックス 455"/>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埼玉県嵐山町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158313</xdr:rowOff>
    </xdr:from>
    <xdr:to>
      <xdr:col>4</xdr:col>
      <xdr:colOff>1117600</xdr:colOff>
      <xdr:row>18</xdr:row>
      <xdr:rowOff>158786</xdr:rowOff>
    </xdr:to>
    <xdr:cxnSp macro="">
      <xdr:nvCxnSpPr>
        <xdr:cNvPr id="52" name="直線コネクタ 51"/>
        <xdr:cNvCxnSpPr/>
      </xdr:nvCxnSpPr>
      <xdr:spPr bwMode="auto">
        <a:xfrm>
          <a:off x="5003800" y="3292038"/>
          <a:ext cx="6477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158313</xdr:rowOff>
    </xdr:from>
    <xdr:to>
      <xdr:col>4</xdr:col>
      <xdr:colOff>469900</xdr:colOff>
      <xdr:row>19</xdr:row>
      <xdr:rowOff>14850</xdr:rowOff>
    </xdr:to>
    <xdr:cxnSp macro="">
      <xdr:nvCxnSpPr>
        <xdr:cNvPr id="55" name="直線コネクタ 54"/>
        <xdr:cNvCxnSpPr/>
      </xdr:nvCxnSpPr>
      <xdr:spPr bwMode="auto">
        <a:xfrm flipV="1">
          <a:off x="4305300" y="3292038"/>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14850</xdr:rowOff>
    </xdr:from>
    <xdr:to>
      <xdr:col>3</xdr:col>
      <xdr:colOff>904875</xdr:colOff>
      <xdr:row>19</xdr:row>
      <xdr:rowOff>59345</xdr:rowOff>
    </xdr:to>
    <xdr:cxnSp macro="">
      <xdr:nvCxnSpPr>
        <xdr:cNvPr id="58" name="直線コネクタ 57"/>
        <xdr:cNvCxnSpPr/>
      </xdr:nvCxnSpPr>
      <xdr:spPr bwMode="auto">
        <a:xfrm flipV="1">
          <a:off x="3606800" y="3320025"/>
          <a:ext cx="698500" cy="44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43588</xdr:rowOff>
    </xdr:from>
    <xdr:to>
      <xdr:col>3</xdr:col>
      <xdr:colOff>206375</xdr:colOff>
      <xdr:row>19</xdr:row>
      <xdr:rowOff>59345</xdr:rowOff>
    </xdr:to>
    <xdr:cxnSp macro="">
      <xdr:nvCxnSpPr>
        <xdr:cNvPr id="61" name="直線コネクタ 60"/>
        <xdr:cNvCxnSpPr/>
      </xdr:nvCxnSpPr>
      <xdr:spPr bwMode="auto">
        <a:xfrm>
          <a:off x="2908300" y="3348763"/>
          <a:ext cx="698500" cy="1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107986</xdr:rowOff>
    </xdr:from>
    <xdr:to>
      <xdr:col>5</xdr:col>
      <xdr:colOff>34925</xdr:colOff>
      <xdr:row>19</xdr:row>
      <xdr:rowOff>38136</xdr:rowOff>
    </xdr:to>
    <xdr:sp macro="" textlink="">
      <xdr:nvSpPr>
        <xdr:cNvPr id="71" name="円/楕円 70"/>
        <xdr:cNvSpPr/>
      </xdr:nvSpPr>
      <xdr:spPr bwMode="auto">
        <a:xfrm>
          <a:off x="5600700" y="32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80063</xdr:rowOff>
    </xdr:from>
    <xdr:ext cx="762000" cy="259045"/>
    <xdr:sp macro="" textlink="">
      <xdr:nvSpPr>
        <xdr:cNvPr id="72" name="人口1人当たり決算額の推移該当値テキスト130"/>
        <xdr:cNvSpPr txBox="1"/>
      </xdr:nvSpPr>
      <xdr:spPr>
        <a:xfrm>
          <a:off x="5740400" y="32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107513</xdr:rowOff>
    </xdr:from>
    <xdr:to>
      <xdr:col>4</xdr:col>
      <xdr:colOff>520700</xdr:colOff>
      <xdr:row>19</xdr:row>
      <xdr:rowOff>37663</xdr:rowOff>
    </xdr:to>
    <xdr:sp macro="" textlink="">
      <xdr:nvSpPr>
        <xdr:cNvPr id="73" name="円/楕円 72"/>
        <xdr:cNvSpPr/>
      </xdr:nvSpPr>
      <xdr:spPr bwMode="auto">
        <a:xfrm>
          <a:off x="4953000" y="324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22440</xdr:rowOff>
    </xdr:from>
    <xdr:ext cx="736600" cy="259045"/>
    <xdr:sp macro="" textlink="">
      <xdr:nvSpPr>
        <xdr:cNvPr id="74" name="テキスト ボックス 73"/>
        <xdr:cNvSpPr txBox="1"/>
      </xdr:nvSpPr>
      <xdr:spPr>
        <a:xfrm>
          <a:off x="4622800" y="332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135500</xdr:rowOff>
    </xdr:from>
    <xdr:to>
      <xdr:col>3</xdr:col>
      <xdr:colOff>955675</xdr:colOff>
      <xdr:row>19</xdr:row>
      <xdr:rowOff>65650</xdr:rowOff>
    </xdr:to>
    <xdr:sp macro="" textlink="">
      <xdr:nvSpPr>
        <xdr:cNvPr id="75" name="円/楕円 74"/>
        <xdr:cNvSpPr/>
      </xdr:nvSpPr>
      <xdr:spPr bwMode="auto">
        <a:xfrm>
          <a:off x="4254500" y="326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50427</xdr:rowOff>
    </xdr:from>
    <xdr:ext cx="762000" cy="259045"/>
    <xdr:sp macro="" textlink="">
      <xdr:nvSpPr>
        <xdr:cNvPr id="76" name="テキスト ボックス 75"/>
        <xdr:cNvSpPr txBox="1"/>
      </xdr:nvSpPr>
      <xdr:spPr>
        <a:xfrm>
          <a:off x="3924300" y="335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77,785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8545</xdr:rowOff>
    </xdr:from>
    <xdr:to>
      <xdr:col>3</xdr:col>
      <xdr:colOff>257175</xdr:colOff>
      <xdr:row>19</xdr:row>
      <xdr:rowOff>110145</xdr:rowOff>
    </xdr:to>
    <xdr:sp macro="" textlink="">
      <xdr:nvSpPr>
        <xdr:cNvPr id="77" name="円/楕円 76"/>
        <xdr:cNvSpPr/>
      </xdr:nvSpPr>
      <xdr:spPr bwMode="auto">
        <a:xfrm>
          <a:off x="3556000" y="331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94922</xdr:rowOff>
    </xdr:from>
    <xdr:ext cx="762000" cy="259045"/>
    <xdr:sp macro="" textlink="">
      <xdr:nvSpPr>
        <xdr:cNvPr id="78" name="テキスト ボックス 77"/>
        <xdr:cNvSpPr txBox="1"/>
      </xdr:nvSpPr>
      <xdr:spPr>
        <a:xfrm>
          <a:off x="3225800" y="340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164238</xdr:rowOff>
    </xdr:from>
    <xdr:to>
      <xdr:col>2</xdr:col>
      <xdr:colOff>692150</xdr:colOff>
      <xdr:row>19</xdr:row>
      <xdr:rowOff>94388</xdr:rowOff>
    </xdr:to>
    <xdr:sp macro="" textlink="">
      <xdr:nvSpPr>
        <xdr:cNvPr id="79" name="円/楕円 78"/>
        <xdr:cNvSpPr/>
      </xdr:nvSpPr>
      <xdr:spPr bwMode="auto">
        <a:xfrm>
          <a:off x="2857500" y="329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79165</xdr:rowOff>
    </xdr:from>
    <xdr:ext cx="762000" cy="259045"/>
    <xdr:sp macro="" textlink="">
      <xdr:nvSpPr>
        <xdr:cNvPr id="80" name="テキスト ボックス 79"/>
        <xdr:cNvSpPr txBox="1"/>
      </xdr:nvSpPr>
      <xdr:spPr>
        <a:xfrm>
          <a:off x="2527300" y="338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220859</xdr:rowOff>
    </xdr:from>
    <xdr:to>
      <xdr:col>4</xdr:col>
      <xdr:colOff>1117600</xdr:colOff>
      <xdr:row>35</xdr:row>
      <xdr:rowOff>276123</xdr:rowOff>
    </xdr:to>
    <xdr:cxnSp macro="">
      <xdr:nvCxnSpPr>
        <xdr:cNvPr id="113" name="直線コネクタ 112"/>
        <xdr:cNvCxnSpPr/>
      </xdr:nvCxnSpPr>
      <xdr:spPr bwMode="auto">
        <a:xfrm flipV="1">
          <a:off x="5003800" y="6831209"/>
          <a:ext cx="647700" cy="5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247224</xdr:rowOff>
    </xdr:from>
    <xdr:to>
      <xdr:col>4</xdr:col>
      <xdr:colOff>469900</xdr:colOff>
      <xdr:row>35</xdr:row>
      <xdr:rowOff>276123</xdr:rowOff>
    </xdr:to>
    <xdr:cxnSp macro="">
      <xdr:nvCxnSpPr>
        <xdr:cNvPr id="116" name="直線コネクタ 115"/>
        <xdr:cNvCxnSpPr/>
      </xdr:nvCxnSpPr>
      <xdr:spPr bwMode="auto">
        <a:xfrm>
          <a:off x="4305300" y="6857574"/>
          <a:ext cx="698500" cy="2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247224</xdr:rowOff>
    </xdr:from>
    <xdr:to>
      <xdr:col>3</xdr:col>
      <xdr:colOff>904875</xdr:colOff>
      <xdr:row>35</xdr:row>
      <xdr:rowOff>269151</xdr:rowOff>
    </xdr:to>
    <xdr:cxnSp macro="">
      <xdr:nvCxnSpPr>
        <xdr:cNvPr id="119" name="直線コネクタ 118"/>
        <xdr:cNvCxnSpPr/>
      </xdr:nvCxnSpPr>
      <xdr:spPr bwMode="auto">
        <a:xfrm flipV="1">
          <a:off x="3606800" y="6857574"/>
          <a:ext cx="698500" cy="2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251187</xdr:rowOff>
    </xdr:from>
    <xdr:to>
      <xdr:col>3</xdr:col>
      <xdr:colOff>206375</xdr:colOff>
      <xdr:row>35</xdr:row>
      <xdr:rowOff>269151</xdr:rowOff>
    </xdr:to>
    <xdr:cxnSp macro="">
      <xdr:nvCxnSpPr>
        <xdr:cNvPr id="122" name="直線コネクタ 121"/>
        <xdr:cNvCxnSpPr/>
      </xdr:nvCxnSpPr>
      <xdr:spPr bwMode="auto">
        <a:xfrm>
          <a:off x="2908300" y="6861537"/>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170059</xdr:rowOff>
    </xdr:from>
    <xdr:to>
      <xdr:col>5</xdr:col>
      <xdr:colOff>34925</xdr:colOff>
      <xdr:row>35</xdr:row>
      <xdr:rowOff>271659</xdr:rowOff>
    </xdr:to>
    <xdr:sp macro="" textlink="">
      <xdr:nvSpPr>
        <xdr:cNvPr id="132" name="円/楕円 131"/>
        <xdr:cNvSpPr/>
      </xdr:nvSpPr>
      <xdr:spPr bwMode="auto">
        <a:xfrm>
          <a:off x="5600700" y="678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142136</xdr:rowOff>
    </xdr:from>
    <xdr:ext cx="762000" cy="259045"/>
    <xdr:sp macro="" textlink="">
      <xdr:nvSpPr>
        <xdr:cNvPr id="133" name="人口1人当たり決算額の推移該当値テキスト445"/>
        <xdr:cNvSpPr txBox="1"/>
      </xdr:nvSpPr>
      <xdr:spPr>
        <a:xfrm>
          <a:off x="5740400" y="67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225323</xdr:rowOff>
    </xdr:from>
    <xdr:to>
      <xdr:col>4</xdr:col>
      <xdr:colOff>520700</xdr:colOff>
      <xdr:row>35</xdr:row>
      <xdr:rowOff>326923</xdr:rowOff>
    </xdr:to>
    <xdr:sp macro="" textlink="">
      <xdr:nvSpPr>
        <xdr:cNvPr id="134" name="円/楕円 133"/>
        <xdr:cNvSpPr/>
      </xdr:nvSpPr>
      <xdr:spPr bwMode="auto">
        <a:xfrm>
          <a:off x="4953000" y="683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311700</xdr:rowOff>
    </xdr:from>
    <xdr:ext cx="736600" cy="259045"/>
    <xdr:sp macro="" textlink="">
      <xdr:nvSpPr>
        <xdr:cNvPr id="135" name="テキスト ボックス 134"/>
        <xdr:cNvSpPr txBox="1"/>
      </xdr:nvSpPr>
      <xdr:spPr>
        <a:xfrm>
          <a:off x="4622800" y="692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196424</xdr:rowOff>
    </xdr:from>
    <xdr:to>
      <xdr:col>3</xdr:col>
      <xdr:colOff>955675</xdr:colOff>
      <xdr:row>35</xdr:row>
      <xdr:rowOff>298024</xdr:rowOff>
    </xdr:to>
    <xdr:sp macro="" textlink="">
      <xdr:nvSpPr>
        <xdr:cNvPr id="136" name="円/楕円 135"/>
        <xdr:cNvSpPr/>
      </xdr:nvSpPr>
      <xdr:spPr bwMode="auto">
        <a:xfrm>
          <a:off x="4254500" y="680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282801</xdr:rowOff>
    </xdr:from>
    <xdr:ext cx="762000" cy="259045"/>
    <xdr:sp macro="" textlink="">
      <xdr:nvSpPr>
        <xdr:cNvPr id="137" name="テキスト ボックス 136"/>
        <xdr:cNvSpPr txBox="1"/>
      </xdr:nvSpPr>
      <xdr:spPr>
        <a:xfrm>
          <a:off x="3924300" y="689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218351</xdr:rowOff>
    </xdr:from>
    <xdr:to>
      <xdr:col>3</xdr:col>
      <xdr:colOff>257175</xdr:colOff>
      <xdr:row>35</xdr:row>
      <xdr:rowOff>319951</xdr:rowOff>
    </xdr:to>
    <xdr:sp macro="" textlink="">
      <xdr:nvSpPr>
        <xdr:cNvPr id="138" name="円/楕円 137"/>
        <xdr:cNvSpPr/>
      </xdr:nvSpPr>
      <xdr:spPr bwMode="auto">
        <a:xfrm>
          <a:off x="3556000" y="682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304728</xdr:rowOff>
    </xdr:from>
    <xdr:ext cx="762000" cy="259045"/>
    <xdr:sp macro="" textlink="">
      <xdr:nvSpPr>
        <xdr:cNvPr id="139" name="テキスト ボックス 138"/>
        <xdr:cNvSpPr txBox="1"/>
      </xdr:nvSpPr>
      <xdr:spPr>
        <a:xfrm>
          <a:off x="3225800" y="69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200387</xdr:rowOff>
    </xdr:from>
    <xdr:to>
      <xdr:col>2</xdr:col>
      <xdr:colOff>692150</xdr:colOff>
      <xdr:row>35</xdr:row>
      <xdr:rowOff>301987</xdr:rowOff>
    </xdr:to>
    <xdr:sp macro="" textlink="">
      <xdr:nvSpPr>
        <xdr:cNvPr id="140" name="円/楕円 139"/>
        <xdr:cNvSpPr/>
      </xdr:nvSpPr>
      <xdr:spPr bwMode="auto">
        <a:xfrm>
          <a:off x="2857500" y="681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286764</xdr:rowOff>
    </xdr:from>
    <xdr:ext cx="762000" cy="259045"/>
    <xdr:sp macro="" textlink="">
      <xdr:nvSpPr>
        <xdr:cNvPr id="141" name="テキスト ボックス 140"/>
        <xdr:cNvSpPr txBox="1"/>
      </xdr:nvSpPr>
      <xdr:spPr>
        <a:xfrm>
          <a:off x="2527300" y="68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18,052
17,681
29.92
6,688,985
6,438,669
228,351
4,171,476
7,009,725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97295</xdr:rowOff>
    </xdr:from>
    <xdr:to>
      <xdr:col>6</xdr:col>
      <xdr:colOff>511175</xdr:colOff>
      <xdr:row>37</xdr:row>
      <xdr:rowOff>130409</xdr:rowOff>
    </xdr:to>
    <xdr:cxnSp macro="">
      <xdr:nvCxnSpPr>
        <xdr:cNvPr id="63" name="直線コネクタ 62"/>
        <xdr:cNvCxnSpPr/>
      </xdr:nvCxnSpPr>
      <xdr:spPr>
        <a:xfrm>
          <a:off x="3797300" y="6440945"/>
          <a:ext cx="8382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72851</xdr:rowOff>
    </xdr:from>
    <xdr:to>
      <xdr:col>5</xdr:col>
      <xdr:colOff>358775</xdr:colOff>
      <xdr:row>37</xdr:row>
      <xdr:rowOff>97295</xdr:rowOff>
    </xdr:to>
    <xdr:cxnSp macro="">
      <xdr:nvCxnSpPr>
        <xdr:cNvPr id="66" name="直線コネクタ 65"/>
        <xdr:cNvCxnSpPr/>
      </xdr:nvCxnSpPr>
      <xdr:spPr>
        <a:xfrm>
          <a:off x="2908300" y="6416501"/>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72851</xdr:rowOff>
    </xdr:from>
    <xdr:to>
      <xdr:col>4</xdr:col>
      <xdr:colOff>155575</xdr:colOff>
      <xdr:row>37</xdr:row>
      <xdr:rowOff>86861</xdr:rowOff>
    </xdr:to>
    <xdr:cxnSp macro="">
      <xdr:nvCxnSpPr>
        <xdr:cNvPr id="69" name="直線コネクタ 68"/>
        <xdr:cNvCxnSpPr/>
      </xdr:nvCxnSpPr>
      <xdr:spPr>
        <a:xfrm flipV="1">
          <a:off x="2019300" y="641650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39524</xdr:rowOff>
    </xdr:from>
    <xdr:to>
      <xdr:col>2</xdr:col>
      <xdr:colOff>638175</xdr:colOff>
      <xdr:row>37</xdr:row>
      <xdr:rowOff>86861</xdr:rowOff>
    </xdr:to>
    <xdr:cxnSp macro="">
      <xdr:nvCxnSpPr>
        <xdr:cNvPr id="72" name="直線コネクタ 71"/>
        <xdr:cNvCxnSpPr/>
      </xdr:nvCxnSpPr>
      <xdr:spPr>
        <a:xfrm>
          <a:off x="1130300" y="6383174"/>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79609</xdr:rowOff>
    </xdr:from>
    <xdr:to>
      <xdr:col>6</xdr:col>
      <xdr:colOff>561975</xdr:colOff>
      <xdr:row>38</xdr:row>
      <xdr:rowOff>9759</xdr:rowOff>
    </xdr:to>
    <xdr:sp macro="" textlink="">
      <xdr:nvSpPr>
        <xdr:cNvPr id="82" name="円/楕円 81"/>
        <xdr:cNvSpPr/>
      </xdr:nvSpPr>
      <xdr:spPr>
        <a:xfrm>
          <a:off x="4584700" y="64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58036</xdr:rowOff>
    </xdr:from>
    <xdr:ext cx="534377" cy="259045"/>
    <xdr:sp macro="" textlink="">
      <xdr:nvSpPr>
        <xdr:cNvPr id="83" name="人件費該当値テキスト"/>
        <xdr:cNvSpPr txBox="1"/>
      </xdr:nvSpPr>
      <xdr:spPr>
        <a:xfrm>
          <a:off x="4686300" y="64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46495</xdr:rowOff>
    </xdr:from>
    <xdr:to>
      <xdr:col>5</xdr:col>
      <xdr:colOff>409575</xdr:colOff>
      <xdr:row>37</xdr:row>
      <xdr:rowOff>148095</xdr:rowOff>
    </xdr:to>
    <xdr:sp macro="" textlink="">
      <xdr:nvSpPr>
        <xdr:cNvPr id="84" name="円/楕円 83"/>
        <xdr:cNvSpPr/>
      </xdr:nvSpPr>
      <xdr:spPr>
        <a:xfrm>
          <a:off x="3746500" y="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139222</xdr:rowOff>
    </xdr:from>
    <xdr:ext cx="534377" cy="259045"/>
    <xdr:sp macro="" textlink="">
      <xdr:nvSpPr>
        <xdr:cNvPr id="85" name="テキスト ボックス 84"/>
        <xdr:cNvSpPr txBox="1"/>
      </xdr:nvSpPr>
      <xdr:spPr>
        <a:xfrm>
          <a:off x="3530111" y="64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22051</xdr:rowOff>
    </xdr:from>
    <xdr:to>
      <xdr:col>4</xdr:col>
      <xdr:colOff>206375</xdr:colOff>
      <xdr:row>37</xdr:row>
      <xdr:rowOff>123651</xdr:rowOff>
    </xdr:to>
    <xdr:sp macro="" textlink="">
      <xdr:nvSpPr>
        <xdr:cNvPr id="86" name="円/楕円 85"/>
        <xdr:cNvSpPr/>
      </xdr:nvSpPr>
      <xdr:spPr>
        <a:xfrm>
          <a:off x="2857500" y="63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114778</xdr:rowOff>
    </xdr:from>
    <xdr:ext cx="534377" cy="259045"/>
    <xdr:sp macro="" textlink="">
      <xdr:nvSpPr>
        <xdr:cNvPr id="87" name="テキスト ボックス 86"/>
        <xdr:cNvSpPr txBox="1"/>
      </xdr:nvSpPr>
      <xdr:spPr>
        <a:xfrm>
          <a:off x="2641111" y="645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36061</xdr:rowOff>
    </xdr:from>
    <xdr:to>
      <xdr:col>3</xdr:col>
      <xdr:colOff>3175</xdr:colOff>
      <xdr:row>37</xdr:row>
      <xdr:rowOff>137661</xdr:rowOff>
    </xdr:to>
    <xdr:sp macro="" textlink="">
      <xdr:nvSpPr>
        <xdr:cNvPr id="88" name="円/楕円 87"/>
        <xdr:cNvSpPr/>
      </xdr:nvSpPr>
      <xdr:spPr>
        <a:xfrm>
          <a:off x="1968500" y="63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128788</xdr:rowOff>
    </xdr:from>
    <xdr:ext cx="534377" cy="259045"/>
    <xdr:sp macro="" textlink="">
      <xdr:nvSpPr>
        <xdr:cNvPr id="89" name="テキスト ボックス 88"/>
        <xdr:cNvSpPr txBox="1"/>
      </xdr:nvSpPr>
      <xdr:spPr>
        <a:xfrm>
          <a:off x="1752111" y="64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160174</xdr:rowOff>
    </xdr:from>
    <xdr:to>
      <xdr:col>1</xdr:col>
      <xdr:colOff>485775</xdr:colOff>
      <xdr:row>37</xdr:row>
      <xdr:rowOff>90324</xdr:rowOff>
    </xdr:to>
    <xdr:sp macro="" textlink="">
      <xdr:nvSpPr>
        <xdr:cNvPr id="90" name="円/楕円 89"/>
        <xdr:cNvSpPr/>
      </xdr:nvSpPr>
      <xdr:spPr>
        <a:xfrm>
          <a:off x="1079500" y="63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81451</xdr:rowOff>
    </xdr:from>
    <xdr:ext cx="534377" cy="259045"/>
    <xdr:sp macro="" textlink="">
      <xdr:nvSpPr>
        <xdr:cNvPr id="91" name="テキスト ボックス 90"/>
        <xdr:cNvSpPr txBox="1"/>
      </xdr:nvSpPr>
      <xdr:spPr>
        <a:xfrm>
          <a:off x="863111" y="64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54341</xdr:rowOff>
    </xdr:from>
    <xdr:to>
      <xdr:col>6</xdr:col>
      <xdr:colOff>511175</xdr:colOff>
      <xdr:row>59</xdr:row>
      <xdr:rowOff>68080</xdr:rowOff>
    </xdr:to>
    <xdr:cxnSp macro="">
      <xdr:nvCxnSpPr>
        <xdr:cNvPr id="121" name="直線コネクタ 120"/>
        <xdr:cNvCxnSpPr/>
      </xdr:nvCxnSpPr>
      <xdr:spPr>
        <a:xfrm>
          <a:off x="3797300" y="10169891"/>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54341</xdr:rowOff>
    </xdr:from>
    <xdr:to>
      <xdr:col>5</xdr:col>
      <xdr:colOff>358775</xdr:colOff>
      <xdr:row>59</xdr:row>
      <xdr:rowOff>94353</xdr:rowOff>
    </xdr:to>
    <xdr:cxnSp macro="">
      <xdr:nvCxnSpPr>
        <xdr:cNvPr id="124" name="直線コネクタ 123"/>
        <xdr:cNvCxnSpPr/>
      </xdr:nvCxnSpPr>
      <xdr:spPr>
        <a:xfrm flipV="1">
          <a:off x="2908300" y="10169891"/>
          <a:ext cx="889000" cy="4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94353</xdr:rowOff>
    </xdr:from>
    <xdr:to>
      <xdr:col>4</xdr:col>
      <xdr:colOff>155575</xdr:colOff>
      <xdr:row>59</xdr:row>
      <xdr:rowOff>111430</xdr:rowOff>
    </xdr:to>
    <xdr:cxnSp macro="">
      <xdr:nvCxnSpPr>
        <xdr:cNvPr id="127" name="直線コネクタ 126"/>
        <xdr:cNvCxnSpPr/>
      </xdr:nvCxnSpPr>
      <xdr:spPr>
        <a:xfrm flipV="1">
          <a:off x="2019300" y="10209903"/>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106774</xdr:rowOff>
    </xdr:from>
    <xdr:to>
      <xdr:col>2</xdr:col>
      <xdr:colOff>638175</xdr:colOff>
      <xdr:row>59</xdr:row>
      <xdr:rowOff>111430</xdr:rowOff>
    </xdr:to>
    <xdr:cxnSp macro="">
      <xdr:nvCxnSpPr>
        <xdr:cNvPr id="130" name="直線コネクタ 129"/>
        <xdr:cNvCxnSpPr/>
      </xdr:nvCxnSpPr>
      <xdr:spPr>
        <a:xfrm>
          <a:off x="1130300" y="10222324"/>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17280</xdr:rowOff>
    </xdr:from>
    <xdr:to>
      <xdr:col>6</xdr:col>
      <xdr:colOff>561975</xdr:colOff>
      <xdr:row>59</xdr:row>
      <xdr:rowOff>118880</xdr:rowOff>
    </xdr:to>
    <xdr:sp macro="" textlink="">
      <xdr:nvSpPr>
        <xdr:cNvPr id="140" name="円/楕円 139"/>
        <xdr:cNvSpPr/>
      </xdr:nvSpPr>
      <xdr:spPr>
        <a:xfrm>
          <a:off x="4584700" y="10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103657</xdr:rowOff>
    </xdr:from>
    <xdr:ext cx="534377" cy="259045"/>
    <xdr:sp macro="" textlink="">
      <xdr:nvSpPr>
        <xdr:cNvPr id="141" name="物件費該当値テキスト"/>
        <xdr:cNvSpPr txBox="1"/>
      </xdr:nvSpPr>
      <xdr:spPr>
        <a:xfrm>
          <a:off x="4686300" y="100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3541</xdr:rowOff>
    </xdr:from>
    <xdr:to>
      <xdr:col>5</xdr:col>
      <xdr:colOff>409575</xdr:colOff>
      <xdr:row>59</xdr:row>
      <xdr:rowOff>105141</xdr:rowOff>
    </xdr:to>
    <xdr:sp macro="" textlink="">
      <xdr:nvSpPr>
        <xdr:cNvPr id="142" name="円/楕円 141"/>
        <xdr:cNvSpPr/>
      </xdr:nvSpPr>
      <xdr:spPr>
        <a:xfrm>
          <a:off x="3746500" y="101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96268</xdr:rowOff>
    </xdr:from>
    <xdr:ext cx="534377" cy="259045"/>
    <xdr:sp macro="" textlink="">
      <xdr:nvSpPr>
        <xdr:cNvPr id="143" name="テキスト ボックス 142"/>
        <xdr:cNvSpPr txBox="1"/>
      </xdr:nvSpPr>
      <xdr:spPr>
        <a:xfrm>
          <a:off x="3530111" y="102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43553</xdr:rowOff>
    </xdr:from>
    <xdr:to>
      <xdr:col>4</xdr:col>
      <xdr:colOff>206375</xdr:colOff>
      <xdr:row>59</xdr:row>
      <xdr:rowOff>145153</xdr:rowOff>
    </xdr:to>
    <xdr:sp macro="" textlink="">
      <xdr:nvSpPr>
        <xdr:cNvPr id="144" name="円/楕円 143"/>
        <xdr:cNvSpPr/>
      </xdr:nvSpPr>
      <xdr:spPr>
        <a:xfrm>
          <a:off x="2857500" y="101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136280</xdr:rowOff>
    </xdr:from>
    <xdr:ext cx="534377" cy="259045"/>
    <xdr:sp macro="" textlink="">
      <xdr:nvSpPr>
        <xdr:cNvPr id="145" name="テキスト ボックス 144"/>
        <xdr:cNvSpPr txBox="1"/>
      </xdr:nvSpPr>
      <xdr:spPr>
        <a:xfrm>
          <a:off x="2641111" y="102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60630</xdr:rowOff>
    </xdr:from>
    <xdr:to>
      <xdr:col>3</xdr:col>
      <xdr:colOff>3175</xdr:colOff>
      <xdr:row>59</xdr:row>
      <xdr:rowOff>162230</xdr:rowOff>
    </xdr:to>
    <xdr:sp macro="" textlink="">
      <xdr:nvSpPr>
        <xdr:cNvPr id="146" name="円/楕円 145"/>
        <xdr:cNvSpPr/>
      </xdr:nvSpPr>
      <xdr:spPr>
        <a:xfrm>
          <a:off x="1968500" y="101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153357</xdr:rowOff>
    </xdr:from>
    <xdr:ext cx="534377" cy="259045"/>
    <xdr:sp macro="" textlink="">
      <xdr:nvSpPr>
        <xdr:cNvPr id="147" name="テキスト ボックス 146"/>
        <xdr:cNvSpPr txBox="1"/>
      </xdr:nvSpPr>
      <xdr:spPr>
        <a:xfrm>
          <a:off x="1752111" y="102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55974</xdr:rowOff>
    </xdr:from>
    <xdr:to>
      <xdr:col>1</xdr:col>
      <xdr:colOff>485775</xdr:colOff>
      <xdr:row>59</xdr:row>
      <xdr:rowOff>157574</xdr:rowOff>
    </xdr:to>
    <xdr:sp macro="" textlink="">
      <xdr:nvSpPr>
        <xdr:cNvPr id="148" name="円/楕円 147"/>
        <xdr:cNvSpPr/>
      </xdr:nvSpPr>
      <xdr:spPr>
        <a:xfrm>
          <a:off x="1079500" y="101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148701</xdr:rowOff>
    </xdr:from>
    <xdr:ext cx="534377" cy="259045"/>
    <xdr:sp macro="" textlink="">
      <xdr:nvSpPr>
        <xdr:cNvPr id="149" name="テキスト ボックス 148"/>
        <xdr:cNvSpPr txBox="1"/>
      </xdr:nvSpPr>
      <xdr:spPr>
        <a:xfrm>
          <a:off x="863111" y="1026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117487</xdr:rowOff>
    </xdr:from>
    <xdr:to>
      <xdr:col>6</xdr:col>
      <xdr:colOff>511175</xdr:colOff>
      <xdr:row>78</xdr:row>
      <xdr:rowOff>137567</xdr:rowOff>
    </xdr:to>
    <xdr:cxnSp macro="">
      <xdr:nvCxnSpPr>
        <xdr:cNvPr id="178" name="直線コネクタ 177"/>
        <xdr:cNvCxnSpPr/>
      </xdr:nvCxnSpPr>
      <xdr:spPr>
        <a:xfrm>
          <a:off x="3797300" y="13490587"/>
          <a:ext cx="8382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117487</xdr:rowOff>
    </xdr:from>
    <xdr:to>
      <xdr:col>5</xdr:col>
      <xdr:colOff>358775</xdr:colOff>
      <xdr:row>78</xdr:row>
      <xdr:rowOff>144463</xdr:rowOff>
    </xdr:to>
    <xdr:cxnSp macro="">
      <xdr:nvCxnSpPr>
        <xdr:cNvPr id="181" name="直線コネクタ 180"/>
        <xdr:cNvCxnSpPr/>
      </xdr:nvCxnSpPr>
      <xdr:spPr>
        <a:xfrm flipV="1">
          <a:off x="2908300" y="13490587"/>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144463</xdr:rowOff>
    </xdr:from>
    <xdr:to>
      <xdr:col>4</xdr:col>
      <xdr:colOff>155575</xdr:colOff>
      <xdr:row>78</xdr:row>
      <xdr:rowOff>160465</xdr:rowOff>
    </xdr:to>
    <xdr:cxnSp macro="">
      <xdr:nvCxnSpPr>
        <xdr:cNvPr id="184" name="直線コネクタ 183"/>
        <xdr:cNvCxnSpPr/>
      </xdr:nvCxnSpPr>
      <xdr:spPr>
        <a:xfrm flipV="1">
          <a:off x="2019300" y="135175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147396</xdr:rowOff>
    </xdr:from>
    <xdr:to>
      <xdr:col>2</xdr:col>
      <xdr:colOff>638175</xdr:colOff>
      <xdr:row>78</xdr:row>
      <xdr:rowOff>160465</xdr:rowOff>
    </xdr:to>
    <xdr:cxnSp macro="">
      <xdr:nvCxnSpPr>
        <xdr:cNvPr id="187" name="直線コネクタ 186"/>
        <xdr:cNvCxnSpPr/>
      </xdr:nvCxnSpPr>
      <xdr:spPr>
        <a:xfrm>
          <a:off x="1130300" y="13520496"/>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86767</xdr:rowOff>
    </xdr:from>
    <xdr:to>
      <xdr:col>6</xdr:col>
      <xdr:colOff>561975</xdr:colOff>
      <xdr:row>79</xdr:row>
      <xdr:rowOff>16917</xdr:rowOff>
    </xdr:to>
    <xdr:sp macro="" textlink="">
      <xdr:nvSpPr>
        <xdr:cNvPr id="197" name="円/楕円 196"/>
        <xdr:cNvSpPr/>
      </xdr:nvSpPr>
      <xdr:spPr>
        <a:xfrm>
          <a:off x="45847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1694</xdr:rowOff>
    </xdr:from>
    <xdr:ext cx="469744" cy="259045"/>
    <xdr:sp macro="" textlink="">
      <xdr:nvSpPr>
        <xdr:cNvPr id="198" name="維持補修費該当値テキスト"/>
        <xdr:cNvSpPr txBox="1"/>
      </xdr:nvSpPr>
      <xdr:spPr>
        <a:xfrm>
          <a:off x="4686300" y="133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66687</xdr:rowOff>
    </xdr:from>
    <xdr:to>
      <xdr:col>5</xdr:col>
      <xdr:colOff>409575</xdr:colOff>
      <xdr:row>78</xdr:row>
      <xdr:rowOff>168287</xdr:rowOff>
    </xdr:to>
    <xdr:sp macro="" textlink="">
      <xdr:nvSpPr>
        <xdr:cNvPr id="199" name="円/楕円 198"/>
        <xdr:cNvSpPr/>
      </xdr:nvSpPr>
      <xdr:spPr>
        <a:xfrm>
          <a:off x="3746500" y="134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159414</xdr:rowOff>
    </xdr:from>
    <xdr:ext cx="469744" cy="259045"/>
    <xdr:sp macro="" textlink="">
      <xdr:nvSpPr>
        <xdr:cNvPr id="200" name="テキスト ボックス 199"/>
        <xdr:cNvSpPr txBox="1"/>
      </xdr:nvSpPr>
      <xdr:spPr>
        <a:xfrm>
          <a:off x="3562427" y="1353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93663</xdr:rowOff>
    </xdr:from>
    <xdr:to>
      <xdr:col>4</xdr:col>
      <xdr:colOff>206375</xdr:colOff>
      <xdr:row>79</xdr:row>
      <xdr:rowOff>23813</xdr:rowOff>
    </xdr:to>
    <xdr:sp macro="" textlink="">
      <xdr:nvSpPr>
        <xdr:cNvPr id="201" name="円/楕円 200"/>
        <xdr:cNvSpPr/>
      </xdr:nvSpPr>
      <xdr:spPr>
        <a:xfrm>
          <a:off x="2857500" y="134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14940</xdr:rowOff>
    </xdr:from>
    <xdr:ext cx="469744" cy="259045"/>
    <xdr:sp macro="" textlink="">
      <xdr:nvSpPr>
        <xdr:cNvPr id="202" name="テキスト ボックス 201"/>
        <xdr:cNvSpPr txBox="1"/>
      </xdr:nvSpPr>
      <xdr:spPr>
        <a:xfrm>
          <a:off x="2673427" y="1355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109665</xdr:rowOff>
    </xdr:from>
    <xdr:to>
      <xdr:col>3</xdr:col>
      <xdr:colOff>3175</xdr:colOff>
      <xdr:row>79</xdr:row>
      <xdr:rowOff>39815</xdr:rowOff>
    </xdr:to>
    <xdr:sp macro="" textlink="">
      <xdr:nvSpPr>
        <xdr:cNvPr id="203" name="円/楕円 202"/>
        <xdr:cNvSpPr/>
      </xdr:nvSpPr>
      <xdr:spPr>
        <a:xfrm>
          <a:off x="1968500" y="134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30942</xdr:rowOff>
    </xdr:from>
    <xdr:ext cx="469744" cy="259045"/>
    <xdr:sp macro="" textlink="">
      <xdr:nvSpPr>
        <xdr:cNvPr id="204" name="テキスト ボックス 203"/>
        <xdr:cNvSpPr txBox="1"/>
      </xdr:nvSpPr>
      <xdr:spPr>
        <a:xfrm>
          <a:off x="1784427" y="135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96596</xdr:rowOff>
    </xdr:from>
    <xdr:to>
      <xdr:col>1</xdr:col>
      <xdr:colOff>485775</xdr:colOff>
      <xdr:row>79</xdr:row>
      <xdr:rowOff>26746</xdr:rowOff>
    </xdr:to>
    <xdr:sp macro="" textlink="">
      <xdr:nvSpPr>
        <xdr:cNvPr id="205" name="円/楕円 204"/>
        <xdr:cNvSpPr/>
      </xdr:nvSpPr>
      <xdr:spPr>
        <a:xfrm>
          <a:off x="1079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17873</xdr:rowOff>
    </xdr:from>
    <xdr:ext cx="469744" cy="259045"/>
    <xdr:sp macro="" textlink="">
      <xdr:nvSpPr>
        <xdr:cNvPr id="206" name="テキスト ボックス 205"/>
        <xdr:cNvSpPr txBox="1"/>
      </xdr:nvSpPr>
      <xdr:spPr>
        <a:xfrm>
          <a:off x="895427"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55150</xdr:rowOff>
    </xdr:from>
    <xdr:to>
      <xdr:col>6</xdr:col>
      <xdr:colOff>511175</xdr:colOff>
      <xdr:row>96</xdr:row>
      <xdr:rowOff>7978</xdr:rowOff>
    </xdr:to>
    <xdr:cxnSp macro="">
      <xdr:nvCxnSpPr>
        <xdr:cNvPr id="238" name="直線コネクタ 237"/>
        <xdr:cNvCxnSpPr/>
      </xdr:nvCxnSpPr>
      <xdr:spPr>
        <a:xfrm flipV="1">
          <a:off x="3797300" y="16342900"/>
          <a:ext cx="838200" cy="1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7978</xdr:rowOff>
    </xdr:from>
    <xdr:to>
      <xdr:col>5</xdr:col>
      <xdr:colOff>358775</xdr:colOff>
      <xdr:row>96</xdr:row>
      <xdr:rowOff>61748</xdr:rowOff>
    </xdr:to>
    <xdr:cxnSp macro="">
      <xdr:nvCxnSpPr>
        <xdr:cNvPr id="241" name="直線コネクタ 240"/>
        <xdr:cNvCxnSpPr/>
      </xdr:nvCxnSpPr>
      <xdr:spPr>
        <a:xfrm flipV="1">
          <a:off x="2908300" y="16467178"/>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61748</xdr:rowOff>
    </xdr:from>
    <xdr:to>
      <xdr:col>4</xdr:col>
      <xdr:colOff>155575</xdr:colOff>
      <xdr:row>96</xdr:row>
      <xdr:rowOff>111255</xdr:rowOff>
    </xdr:to>
    <xdr:cxnSp macro="">
      <xdr:nvCxnSpPr>
        <xdr:cNvPr id="244" name="直線コネクタ 243"/>
        <xdr:cNvCxnSpPr/>
      </xdr:nvCxnSpPr>
      <xdr:spPr>
        <a:xfrm flipV="1">
          <a:off x="2019300" y="16520948"/>
          <a:ext cx="889000" cy="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110227</xdr:rowOff>
    </xdr:from>
    <xdr:to>
      <xdr:col>2</xdr:col>
      <xdr:colOff>638175</xdr:colOff>
      <xdr:row>96</xdr:row>
      <xdr:rowOff>111255</xdr:rowOff>
    </xdr:to>
    <xdr:cxnSp macro="">
      <xdr:nvCxnSpPr>
        <xdr:cNvPr id="247" name="直線コネクタ 246"/>
        <xdr:cNvCxnSpPr/>
      </xdr:nvCxnSpPr>
      <xdr:spPr>
        <a:xfrm>
          <a:off x="1130300" y="1656942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4350</xdr:rowOff>
    </xdr:from>
    <xdr:to>
      <xdr:col>6</xdr:col>
      <xdr:colOff>561975</xdr:colOff>
      <xdr:row>95</xdr:row>
      <xdr:rowOff>105950</xdr:rowOff>
    </xdr:to>
    <xdr:sp macro="" textlink="">
      <xdr:nvSpPr>
        <xdr:cNvPr id="257" name="円/楕円 256"/>
        <xdr:cNvSpPr/>
      </xdr:nvSpPr>
      <xdr:spPr>
        <a:xfrm>
          <a:off x="4584700" y="16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154227</xdr:rowOff>
    </xdr:from>
    <xdr:ext cx="534377" cy="259045"/>
    <xdr:sp macro="" textlink="">
      <xdr:nvSpPr>
        <xdr:cNvPr id="258" name="扶助費該当値テキスト"/>
        <xdr:cNvSpPr txBox="1"/>
      </xdr:nvSpPr>
      <xdr:spPr>
        <a:xfrm>
          <a:off x="4686300" y="162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128628</xdr:rowOff>
    </xdr:from>
    <xdr:to>
      <xdr:col>5</xdr:col>
      <xdr:colOff>409575</xdr:colOff>
      <xdr:row>96</xdr:row>
      <xdr:rowOff>58778</xdr:rowOff>
    </xdr:to>
    <xdr:sp macro="" textlink="">
      <xdr:nvSpPr>
        <xdr:cNvPr id="259" name="円/楕円 258"/>
        <xdr:cNvSpPr/>
      </xdr:nvSpPr>
      <xdr:spPr>
        <a:xfrm>
          <a:off x="3746500" y="164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75305</xdr:rowOff>
    </xdr:from>
    <xdr:ext cx="534377" cy="259045"/>
    <xdr:sp macro="" textlink="">
      <xdr:nvSpPr>
        <xdr:cNvPr id="260" name="テキスト ボックス 259"/>
        <xdr:cNvSpPr txBox="1"/>
      </xdr:nvSpPr>
      <xdr:spPr>
        <a:xfrm>
          <a:off x="3530111" y="161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10948</xdr:rowOff>
    </xdr:from>
    <xdr:to>
      <xdr:col>4</xdr:col>
      <xdr:colOff>206375</xdr:colOff>
      <xdr:row>96</xdr:row>
      <xdr:rowOff>112548</xdr:rowOff>
    </xdr:to>
    <xdr:sp macro="" textlink="">
      <xdr:nvSpPr>
        <xdr:cNvPr id="261" name="円/楕円 260"/>
        <xdr:cNvSpPr/>
      </xdr:nvSpPr>
      <xdr:spPr>
        <a:xfrm>
          <a:off x="2857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103675</xdr:rowOff>
    </xdr:from>
    <xdr:ext cx="534377" cy="259045"/>
    <xdr:sp macro="" textlink="">
      <xdr:nvSpPr>
        <xdr:cNvPr id="262" name="テキスト ボックス 261"/>
        <xdr:cNvSpPr txBox="1"/>
      </xdr:nvSpPr>
      <xdr:spPr>
        <a:xfrm>
          <a:off x="2641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60455</xdr:rowOff>
    </xdr:from>
    <xdr:to>
      <xdr:col>3</xdr:col>
      <xdr:colOff>3175</xdr:colOff>
      <xdr:row>96</xdr:row>
      <xdr:rowOff>162055</xdr:rowOff>
    </xdr:to>
    <xdr:sp macro="" textlink="">
      <xdr:nvSpPr>
        <xdr:cNvPr id="263" name="円/楕円 262"/>
        <xdr:cNvSpPr/>
      </xdr:nvSpPr>
      <xdr:spPr>
        <a:xfrm>
          <a:off x="1968500" y="165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153182</xdr:rowOff>
    </xdr:from>
    <xdr:ext cx="534377" cy="259045"/>
    <xdr:sp macro="" textlink="">
      <xdr:nvSpPr>
        <xdr:cNvPr id="264" name="テキスト ボックス 263"/>
        <xdr:cNvSpPr txBox="1"/>
      </xdr:nvSpPr>
      <xdr:spPr>
        <a:xfrm>
          <a:off x="1752111" y="166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59427</xdr:rowOff>
    </xdr:from>
    <xdr:to>
      <xdr:col>1</xdr:col>
      <xdr:colOff>485775</xdr:colOff>
      <xdr:row>96</xdr:row>
      <xdr:rowOff>161027</xdr:rowOff>
    </xdr:to>
    <xdr:sp macro="" textlink="">
      <xdr:nvSpPr>
        <xdr:cNvPr id="265" name="円/楕円 264"/>
        <xdr:cNvSpPr/>
      </xdr:nvSpPr>
      <xdr:spPr>
        <a:xfrm>
          <a:off x="1079500" y="165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152154</xdr:rowOff>
    </xdr:from>
    <xdr:ext cx="534377" cy="259045"/>
    <xdr:sp macro="" textlink="">
      <xdr:nvSpPr>
        <xdr:cNvPr id="266" name="テキスト ボックス 265"/>
        <xdr:cNvSpPr txBox="1"/>
      </xdr:nvSpPr>
      <xdr:spPr>
        <a:xfrm>
          <a:off x="863111" y="1661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102580</xdr:rowOff>
    </xdr:from>
    <xdr:to>
      <xdr:col>15</xdr:col>
      <xdr:colOff>180975</xdr:colOff>
      <xdr:row>36</xdr:row>
      <xdr:rowOff>130970</xdr:rowOff>
    </xdr:to>
    <xdr:cxnSp macro="">
      <xdr:nvCxnSpPr>
        <xdr:cNvPr id="297" name="直線コネクタ 296"/>
        <xdr:cNvCxnSpPr/>
      </xdr:nvCxnSpPr>
      <xdr:spPr>
        <a:xfrm flipV="1">
          <a:off x="9639300" y="6274780"/>
          <a:ext cx="8382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122152</xdr:rowOff>
    </xdr:from>
    <xdr:to>
      <xdr:col>14</xdr:col>
      <xdr:colOff>28575</xdr:colOff>
      <xdr:row>36</xdr:row>
      <xdr:rowOff>130970</xdr:rowOff>
    </xdr:to>
    <xdr:cxnSp macro="">
      <xdr:nvCxnSpPr>
        <xdr:cNvPr id="300" name="直線コネクタ 299"/>
        <xdr:cNvCxnSpPr/>
      </xdr:nvCxnSpPr>
      <xdr:spPr>
        <a:xfrm>
          <a:off x="8750300" y="6294352"/>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64021</xdr:rowOff>
    </xdr:from>
    <xdr:ext cx="534377" cy="259045"/>
    <xdr:sp macro="" textlink="">
      <xdr:nvSpPr>
        <xdr:cNvPr id="302" name="テキスト ボックス 301"/>
        <xdr:cNvSpPr txBox="1"/>
      </xdr:nvSpPr>
      <xdr:spPr>
        <a:xfrm>
          <a:off x="9372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122152</xdr:rowOff>
    </xdr:from>
    <xdr:to>
      <xdr:col>12</xdr:col>
      <xdr:colOff>511175</xdr:colOff>
      <xdr:row>36</xdr:row>
      <xdr:rowOff>158021</xdr:rowOff>
    </xdr:to>
    <xdr:cxnSp macro="">
      <xdr:nvCxnSpPr>
        <xdr:cNvPr id="303" name="直線コネクタ 302"/>
        <xdr:cNvCxnSpPr/>
      </xdr:nvCxnSpPr>
      <xdr:spPr>
        <a:xfrm flipV="1">
          <a:off x="7861300" y="6294352"/>
          <a:ext cx="889000" cy="3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47814</xdr:rowOff>
    </xdr:from>
    <xdr:to>
      <xdr:col>11</xdr:col>
      <xdr:colOff>307975</xdr:colOff>
      <xdr:row>36</xdr:row>
      <xdr:rowOff>158021</xdr:rowOff>
    </xdr:to>
    <xdr:cxnSp macro="">
      <xdr:nvCxnSpPr>
        <xdr:cNvPr id="306" name="直線コネクタ 305"/>
        <xdr:cNvCxnSpPr/>
      </xdr:nvCxnSpPr>
      <xdr:spPr>
        <a:xfrm>
          <a:off x="6972300" y="6220014"/>
          <a:ext cx="889000" cy="1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51780</xdr:rowOff>
    </xdr:from>
    <xdr:to>
      <xdr:col>15</xdr:col>
      <xdr:colOff>231775</xdr:colOff>
      <xdr:row>36</xdr:row>
      <xdr:rowOff>153380</xdr:rowOff>
    </xdr:to>
    <xdr:sp macro="" textlink="">
      <xdr:nvSpPr>
        <xdr:cNvPr id="316" name="円/楕円 315"/>
        <xdr:cNvSpPr/>
      </xdr:nvSpPr>
      <xdr:spPr>
        <a:xfrm>
          <a:off x="10426700" y="622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30207</xdr:rowOff>
    </xdr:from>
    <xdr:ext cx="534377" cy="259045"/>
    <xdr:sp macro="" textlink="">
      <xdr:nvSpPr>
        <xdr:cNvPr id="317" name="補助費等該当値テキスト"/>
        <xdr:cNvSpPr txBox="1"/>
      </xdr:nvSpPr>
      <xdr:spPr>
        <a:xfrm>
          <a:off x="10528300" y="62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80170</xdr:rowOff>
    </xdr:from>
    <xdr:to>
      <xdr:col>14</xdr:col>
      <xdr:colOff>79375</xdr:colOff>
      <xdr:row>37</xdr:row>
      <xdr:rowOff>10320</xdr:rowOff>
    </xdr:to>
    <xdr:sp macro="" textlink="">
      <xdr:nvSpPr>
        <xdr:cNvPr id="318" name="円/楕円 317"/>
        <xdr:cNvSpPr/>
      </xdr:nvSpPr>
      <xdr:spPr>
        <a:xfrm>
          <a:off x="9588500" y="62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1447</xdr:rowOff>
    </xdr:from>
    <xdr:ext cx="534377" cy="259045"/>
    <xdr:sp macro="" textlink="">
      <xdr:nvSpPr>
        <xdr:cNvPr id="319" name="テキスト ボックス 318"/>
        <xdr:cNvSpPr txBox="1"/>
      </xdr:nvSpPr>
      <xdr:spPr>
        <a:xfrm>
          <a:off x="9372111" y="63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71352</xdr:rowOff>
    </xdr:from>
    <xdr:to>
      <xdr:col>12</xdr:col>
      <xdr:colOff>561975</xdr:colOff>
      <xdr:row>37</xdr:row>
      <xdr:rowOff>1502</xdr:rowOff>
    </xdr:to>
    <xdr:sp macro="" textlink="">
      <xdr:nvSpPr>
        <xdr:cNvPr id="320" name="円/楕円 319"/>
        <xdr:cNvSpPr/>
      </xdr:nvSpPr>
      <xdr:spPr>
        <a:xfrm>
          <a:off x="8699500" y="6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164079</xdr:rowOff>
    </xdr:from>
    <xdr:ext cx="534377" cy="259045"/>
    <xdr:sp macro="" textlink="">
      <xdr:nvSpPr>
        <xdr:cNvPr id="321" name="テキスト ボックス 320"/>
        <xdr:cNvSpPr txBox="1"/>
      </xdr:nvSpPr>
      <xdr:spPr>
        <a:xfrm>
          <a:off x="8483111" y="63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107221</xdr:rowOff>
    </xdr:from>
    <xdr:to>
      <xdr:col>11</xdr:col>
      <xdr:colOff>358775</xdr:colOff>
      <xdr:row>37</xdr:row>
      <xdr:rowOff>37371</xdr:rowOff>
    </xdr:to>
    <xdr:sp macro="" textlink="">
      <xdr:nvSpPr>
        <xdr:cNvPr id="322" name="円/楕円 321"/>
        <xdr:cNvSpPr/>
      </xdr:nvSpPr>
      <xdr:spPr>
        <a:xfrm>
          <a:off x="7810500" y="62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28498</xdr:rowOff>
    </xdr:from>
    <xdr:ext cx="534377" cy="259045"/>
    <xdr:sp macro="" textlink="">
      <xdr:nvSpPr>
        <xdr:cNvPr id="323" name="テキスト ボックス 322"/>
        <xdr:cNvSpPr txBox="1"/>
      </xdr:nvSpPr>
      <xdr:spPr>
        <a:xfrm>
          <a:off x="7594111" y="63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168464</xdr:rowOff>
    </xdr:from>
    <xdr:to>
      <xdr:col>10</xdr:col>
      <xdr:colOff>155575</xdr:colOff>
      <xdr:row>36</xdr:row>
      <xdr:rowOff>98614</xdr:rowOff>
    </xdr:to>
    <xdr:sp macro="" textlink="">
      <xdr:nvSpPr>
        <xdr:cNvPr id="324" name="円/楕円 323"/>
        <xdr:cNvSpPr/>
      </xdr:nvSpPr>
      <xdr:spPr>
        <a:xfrm>
          <a:off x="6921500" y="61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89741</xdr:rowOff>
    </xdr:from>
    <xdr:ext cx="534377" cy="259045"/>
    <xdr:sp macro="" textlink="">
      <xdr:nvSpPr>
        <xdr:cNvPr id="325" name="テキスト ボックス 324"/>
        <xdr:cNvSpPr txBox="1"/>
      </xdr:nvSpPr>
      <xdr:spPr>
        <a:xfrm>
          <a:off x="6705111" y="62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117686</xdr:rowOff>
    </xdr:from>
    <xdr:to>
      <xdr:col>15</xdr:col>
      <xdr:colOff>180975</xdr:colOff>
      <xdr:row>56</xdr:row>
      <xdr:rowOff>171041</xdr:rowOff>
    </xdr:to>
    <xdr:cxnSp macro="">
      <xdr:nvCxnSpPr>
        <xdr:cNvPr id="350" name="直線コネクタ 349"/>
        <xdr:cNvCxnSpPr/>
      </xdr:nvCxnSpPr>
      <xdr:spPr>
        <a:xfrm flipV="1">
          <a:off x="9639300" y="9718886"/>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90528</xdr:rowOff>
    </xdr:from>
    <xdr:to>
      <xdr:col>14</xdr:col>
      <xdr:colOff>28575</xdr:colOff>
      <xdr:row>56</xdr:row>
      <xdr:rowOff>171041</xdr:rowOff>
    </xdr:to>
    <xdr:cxnSp macro="">
      <xdr:nvCxnSpPr>
        <xdr:cNvPr id="353" name="直線コネクタ 352"/>
        <xdr:cNvCxnSpPr/>
      </xdr:nvCxnSpPr>
      <xdr:spPr>
        <a:xfrm>
          <a:off x="8750300" y="9691728"/>
          <a:ext cx="8890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163724</xdr:rowOff>
    </xdr:from>
    <xdr:ext cx="534377" cy="259045"/>
    <xdr:sp macro="" textlink="">
      <xdr:nvSpPr>
        <xdr:cNvPr id="355" name="テキスト ボックス 354"/>
        <xdr:cNvSpPr txBox="1"/>
      </xdr:nvSpPr>
      <xdr:spPr>
        <a:xfrm>
          <a:off x="9372111" y="92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90528</xdr:rowOff>
    </xdr:from>
    <xdr:to>
      <xdr:col>12</xdr:col>
      <xdr:colOff>511175</xdr:colOff>
      <xdr:row>57</xdr:row>
      <xdr:rowOff>6403</xdr:rowOff>
    </xdr:to>
    <xdr:cxnSp macro="">
      <xdr:nvCxnSpPr>
        <xdr:cNvPr id="356" name="直線コネクタ 355"/>
        <xdr:cNvCxnSpPr/>
      </xdr:nvCxnSpPr>
      <xdr:spPr>
        <a:xfrm flipV="1">
          <a:off x="7861300" y="9691728"/>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82441</xdr:rowOff>
    </xdr:from>
    <xdr:to>
      <xdr:col>11</xdr:col>
      <xdr:colOff>307975</xdr:colOff>
      <xdr:row>57</xdr:row>
      <xdr:rowOff>6403</xdr:rowOff>
    </xdr:to>
    <xdr:cxnSp macro="">
      <xdr:nvCxnSpPr>
        <xdr:cNvPr id="359" name="直線コネクタ 358"/>
        <xdr:cNvCxnSpPr/>
      </xdr:nvCxnSpPr>
      <xdr:spPr>
        <a:xfrm>
          <a:off x="6972300" y="9683641"/>
          <a:ext cx="889000" cy="9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66886</xdr:rowOff>
    </xdr:from>
    <xdr:to>
      <xdr:col>15</xdr:col>
      <xdr:colOff>231775</xdr:colOff>
      <xdr:row>56</xdr:row>
      <xdr:rowOff>168486</xdr:rowOff>
    </xdr:to>
    <xdr:sp macro="" textlink="">
      <xdr:nvSpPr>
        <xdr:cNvPr id="369" name="円/楕円 368"/>
        <xdr:cNvSpPr/>
      </xdr:nvSpPr>
      <xdr:spPr>
        <a:xfrm>
          <a:off x="10426700" y="96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45313</xdr:rowOff>
    </xdr:from>
    <xdr:ext cx="534377" cy="259045"/>
    <xdr:sp macro="" textlink="">
      <xdr:nvSpPr>
        <xdr:cNvPr id="370" name="普通建設事業費該当値テキスト"/>
        <xdr:cNvSpPr txBox="1"/>
      </xdr:nvSpPr>
      <xdr:spPr>
        <a:xfrm>
          <a:off x="10528300" y="96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120241</xdr:rowOff>
    </xdr:from>
    <xdr:to>
      <xdr:col>14</xdr:col>
      <xdr:colOff>79375</xdr:colOff>
      <xdr:row>57</xdr:row>
      <xdr:rowOff>50391</xdr:rowOff>
    </xdr:to>
    <xdr:sp macro="" textlink="">
      <xdr:nvSpPr>
        <xdr:cNvPr id="371" name="円/楕円 370"/>
        <xdr:cNvSpPr/>
      </xdr:nvSpPr>
      <xdr:spPr>
        <a:xfrm>
          <a:off x="9588500" y="97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41518</xdr:rowOff>
    </xdr:from>
    <xdr:ext cx="534377" cy="259045"/>
    <xdr:sp macro="" textlink="">
      <xdr:nvSpPr>
        <xdr:cNvPr id="372" name="テキスト ボックス 371"/>
        <xdr:cNvSpPr txBox="1"/>
      </xdr:nvSpPr>
      <xdr:spPr>
        <a:xfrm>
          <a:off x="9372111" y="98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39728</xdr:rowOff>
    </xdr:from>
    <xdr:to>
      <xdr:col>12</xdr:col>
      <xdr:colOff>561975</xdr:colOff>
      <xdr:row>56</xdr:row>
      <xdr:rowOff>141328</xdr:rowOff>
    </xdr:to>
    <xdr:sp macro="" textlink="">
      <xdr:nvSpPr>
        <xdr:cNvPr id="373" name="円/楕円 372"/>
        <xdr:cNvSpPr/>
      </xdr:nvSpPr>
      <xdr:spPr>
        <a:xfrm>
          <a:off x="86995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132455</xdr:rowOff>
    </xdr:from>
    <xdr:ext cx="534377" cy="259045"/>
    <xdr:sp macro="" textlink="">
      <xdr:nvSpPr>
        <xdr:cNvPr id="374" name="テキスト ボックス 373"/>
        <xdr:cNvSpPr txBox="1"/>
      </xdr:nvSpPr>
      <xdr:spPr>
        <a:xfrm>
          <a:off x="8483111" y="973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127053</xdr:rowOff>
    </xdr:from>
    <xdr:to>
      <xdr:col>11</xdr:col>
      <xdr:colOff>358775</xdr:colOff>
      <xdr:row>57</xdr:row>
      <xdr:rowOff>57203</xdr:rowOff>
    </xdr:to>
    <xdr:sp macro="" textlink="">
      <xdr:nvSpPr>
        <xdr:cNvPr id="375" name="円/楕円 374"/>
        <xdr:cNvSpPr/>
      </xdr:nvSpPr>
      <xdr:spPr>
        <a:xfrm>
          <a:off x="7810500" y="97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48330</xdr:rowOff>
    </xdr:from>
    <xdr:ext cx="534377" cy="259045"/>
    <xdr:sp macro="" textlink="">
      <xdr:nvSpPr>
        <xdr:cNvPr id="376" name="テキスト ボックス 375"/>
        <xdr:cNvSpPr txBox="1"/>
      </xdr:nvSpPr>
      <xdr:spPr>
        <a:xfrm>
          <a:off x="7594111" y="98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31641</xdr:rowOff>
    </xdr:from>
    <xdr:to>
      <xdr:col>10</xdr:col>
      <xdr:colOff>155575</xdr:colOff>
      <xdr:row>56</xdr:row>
      <xdr:rowOff>133241</xdr:rowOff>
    </xdr:to>
    <xdr:sp macro="" textlink="">
      <xdr:nvSpPr>
        <xdr:cNvPr id="377" name="円/楕円 376"/>
        <xdr:cNvSpPr/>
      </xdr:nvSpPr>
      <xdr:spPr>
        <a:xfrm>
          <a:off x="6921500" y="96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124368</xdr:rowOff>
    </xdr:from>
    <xdr:ext cx="534377" cy="259045"/>
    <xdr:sp macro="" textlink="">
      <xdr:nvSpPr>
        <xdr:cNvPr id="378" name="テキスト ボックス 377"/>
        <xdr:cNvSpPr txBox="1"/>
      </xdr:nvSpPr>
      <xdr:spPr>
        <a:xfrm>
          <a:off x="6705111" y="972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57469</xdr:rowOff>
    </xdr:from>
    <xdr:to>
      <xdr:col>15</xdr:col>
      <xdr:colOff>180975</xdr:colOff>
      <xdr:row>79</xdr:row>
      <xdr:rowOff>98879</xdr:rowOff>
    </xdr:to>
    <xdr:cxnSp macro="">
      <xdr:nvCxnSpPr>
        <xdr:cNvPr id="409" name="直線コネクタ 408"/>
        <xdr:cNvCxnSpPr/>
      </xdr:nvCxnSpPr>
      <xdr:spPr>
        <a:xfrm flipV="1">
          <a:off x="9639300" y="13602019"/>
          <a:ext cx="8382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98879</xdr:rowOff>
    </xdr:from>
    <xdr:to>
      <xdr:col>14</xdr:col>
      <xdr:colOff>28575</xdr:colOff>
      <xdr:row>79</xdr:row>
      <xdr:rowOff>98879</xdr:rowOff>
    </xdr:to>
    <xdr:cxnSp macro="">
      <xdr:nvCxnSpPr>
        <xdr:cNvPr id="412" name="直線コネクタ 411"/>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6669</xdr:rowOff>
    </xdr:from>
    <xdr:to>
      <xdr:col>15</xdr:col>
      <xdr:colOff>231775</xdr:colOff>
      <xdr:row>79</xdr:row>
      <xdr:rowOff>108269</xdr:rowOff>
    </xdr:to>
    <xdr:sp macro="" textlink="">
      <xdr:nvSpPr>
        <xdr:cNvPr id="422" name="円/楕円 421"/>
        <xdr:cNvSpPr/>
      </xdr:nvSpPr>
      <xdr:spPr>
        <a:xfrm>
          <a:off x="10426700" y="135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93046</xdr:rowOff>
    </xdr:from>
    <xdr:ext cx="469744" cy="259045"/>
    <xdr:sp macro="" textlink="">
      <xdr:nvSpPr>
        <xdr:cNvPr id="423" name="普通建設事業費 （ うち新規整備　）該当値テキスト"/>
        <xdr:cNvSpPr txBox="1"/>
      </xdr:nvSpPr>
      <xdr:spPr>
        <a:xfrm>
          <a:off x="10528300" y="1346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4" name="円/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5" name="テキスト ボックス 424"/>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48079</xdr:rowOff>
    </xdr:from>
    <xdr:to>
      <xdr:col>12</xdr:col>
      <xdr:colOff>561975</xdr:colOff>
      <xdr:row>79</xdr:row>
      <xdr:rowOff>149679</xdr:rowOff>
    </xdr:to>
    <xdr:sp macro="" textlink="">
      <xdr:nvSpPr>
        <xdr:cNvPr id="426" name="円/楕円 425"/>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140806</xdr:rowOff>
    </xdr:from>
    <xdr:ext cx="249299" cy="259045"/>
    <xdr:sp macro="" textlink="">
      <xdr:nvSpPr>
        <xdr:cNvPr id="427" name="テキスト ボックス 426"/>
        <xdr:cNvSpPr txBox="1"/>
      </xdr:nvSpPr>
      <xdr:spPr>
        <a:xfrm>
          <a:off x="8625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57989</xdr:rowOff>
    </xdr:from>
    <xdr:to>
      <xdr:col>15</xdr:col>
      <xdr:colOff>180975</xdr:colOff>
      <xdr:row>97</xdr:row>
      <xdr:rowOff>73240</xdr:rowOff>
    </xdr:to>
    <xdr:cxnSp macro="">
      <xdr:nvCxnSpPr>
        <xdr:cNvPr id="456" name="直線コネクタ 455"/>
        <xdr:cNvCxnSpPr/>
      </xdr:nvCxnSpPr>
      <xdr:spPr>
        <a:xfrm flipV="1">
          <a:off x="9639300" y="16688639"/>
          <a:ext cx="8382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116509</xdr:rowOff>
    </xdr:from>
    <xdr:to>
      <xdr:col>14</xdr:col>
      <xdr:colOff>28575</xdr:colOff>
      <xdr:row>97</xdr:row>
      <xdr:rowOff>73240</xdr:rowOff>
    </xdr:to>
    <xdr:cxnSp macro="">
      <xdr:nvCxnSpPr>
        <xdr:cNvPr id="459" name="直線コネクタ 458"/>
        <xdr:cNvCxnSpPr/>
      </xdr:nvCxnSpPr>
      <xdr:spPr>
        <a:xfrm>
          <a:off x="8750300" y="16575709"/>
          <a:ext cx="889000" cy="1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61" name="テキスト ボックス 460"/>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7189</xdr:rowOff>
    </xdr:from>
    <xdr:to>
      <xdr:col>15</xdr:col>
      <xdr:colOff>231775</xdr:colOff>
      <xdr:row>97</xdr:row>
      <xdr:rowOff>108789</xdr:rowOff>
    </xdr:to>
    <xdr:sp macro="" textlink="">
      <xdr:nvSpPr>
        <xdr:cNvPr id="469" name="円/楕円 468"/>
        <xdr:cNvSpPr/>
      </xdr:nvSpPr>
      <xdr:spPr>
        <a:xfrm>
          <a:off x="10426700" y="166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157066</xdr:rowOff>
    </xdr:from>
    <xdr:ext cx="534377" cy="259045"/>
    <xdr:sp macro="" textlink="">
      <xdr:nvSpPr>
        <xdr:cNvPr id="470" name="普通建設事業費 （ うち更新整備　）該当値テキスト"/>
        <xdr:cNvSpPr txBox="1"/>
      </xdr:nvSpPr>
      <xdr:spPr>
        <a:xfrm>
          <a:off x="10528300" y="166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22440</xdr:rowOff>
    </xdr:from>
    <xdr:to>
      <xdr:col>14</xdr:col>
      <xdr:colOff>79375</xdr:colOff>
      <xdr:row>97</xdr:row>
      <xdr:rowOff>124040</xdr:rowOff>
    </xdr:to>
    <xdr:sp macro="" textlink="">
      <xdr:nvSpPr>
        <xdr:cNvPr id="471" name="円/楕円 470"/>
        <xdr:cNvSpPr/>
      </xdr:nvSpPr>
      <xdr:spPr>
        <a:xfrm>
          <a:off x="9588500" y="16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115167</xdr:rowOff>
    </xdr:from>
    <xdr:ext cx="534377" cy="259045"/>
    <xdr:sp macro="" textlink="">
      <xdr:nvSpPr>
        <xdr:cNvPr id="472" name="テキスト ボックス 471"/>
        <xdr:cNvSpPr txBox="1"/>
      </xdr:nvSpPr>
      <xdr:spPr>
        <a:xfrm>
          <a:off x="9372111" y="167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65709</xdr:rowOff>
    </xdr:from>
    <xdr:to>
      <xdr:col>12</xdr:col>
      <xdr:colOff>561975</xdr:colOff>
      <xdr:row>96</xdr:row>
      <xdr:rowOff>167309</xdr:rowOff>
    </xdr:to>
    <xdr:sp macro="" textlink="">
      <xdr:nvSpPr>
        <xdr:cNvPr id="473" name="円/楕円 472"/>
        <xdr:cNvSpPr/>
      </xdr:nvSpPr>
      <xdr:spPr>
        <a:xfrm>
          <a:off x="8699500" y="165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12386</xdr:rowOff>
    </xdr:from>
    <xdr:ext cx="534377" cy="259045"/>
    <xdr:sp macro="" textlink="">
      <xdr:nvSpPr>
        <xdr:cNvPr id="474" name="テキスト ボックス 473"/>
        <xdr:cNvSpPr txBox="1"/>
      </xdr:nvSpPr>
      <xdr:spPr>
        <a:xfrm>
          <a:off x="8483111" y="163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94617</xdr:rowOff>
    </xdr:from>
    <xdr:to>
      <xdr:col>23</xdr:col>
      <xdr:colOff>517525</xdr:colOff>
      <xdr:row>39</xdr:row>
      <xdr:rowOff>98878</xdr:rowOff>
    </xdr:to>
    <xdr:cxnSp macro="">
      <xdr:nvCxnSpPr>
        <xdr:cNvPr id="505" name="直線コネクタ 504"/>
        <xdr:cNvCxnSpPr/>
      </xdr:nvCxnSpPr>
      <xdr:spPr>
        <a:xfrm flipV="1">
          <a:off x="15481300" y="6781167"/>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10" name="テキスト ボックス 509"/>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43817</xdr:rowOff>
    </xdr:from>
    <xdr:to>
      <xdr:col>23</xdr:col>
      <xdr:colOff>568325</xdr:colOff>
      <xdr:row>39</xdr:row>
      <xdr:rowOff>145417</xdr:rowOff>
    </xdr:to>
    <xdr:sp macro="" textlink="">
      <xdr:nvSpPr>
        <xdr:cNvPr id="524" name="円/楕円 523"/>
        <xdr:cNvSpPr/>
      </xdr:nvSpPr>
      <xdr:spPr>
        <a:xfrm>
          <a:off x="16268700" y="6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5" name="災害復旧事業費該当値テキスト"/>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100915</xdr:rowOff>
    </xdr:from>
    <xdr:to>
      <xdr:col>23</xdr:col>
      <xdr:colOff>517525</xdr:colOff>
      <xdr:row>77</xdr:row>
      <xdr:rowOff>112375</xdr:rowOff>
    </xdr:to>
    <xdr:cxnSp macro="">
      <xdr:nvCxnSpPr>
        <xdr:cNvPr id="615" name="直線コネクタ 614"/>
        <xdr:cNvCxnSpPr/>
      </xdr:nvCxnSpPr>
      <xdr:spPr>
        <a:xfrm flipV="1">
          <a:off x="15481300" y="13302565"/>
          <a:ext cx="8382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112375</xdr:rowOff>
    </xdr:from>
    <xdr:to>
      <xdr:col>22</xdr:col>
      <xdr:colOff>365125</xdr:colOff>
      <xdr:row>77</xdr:row>
      <xdr:rowOff>118974</xdr:rowOff>
    </xdr:to>
    <xdr:cxnSp macro="">
      <xdr:nvCxnSpPr>
        <xdr:cNvPr id="618" name="直線コネクタ 617"/>
        <xdr:cNvCxnSpPr/>
      </xdr:nvCxnSpPr>
      <xdr:spPr>
        <a:xfrm flipV="1">
          <a:off x="14592300" y="13314025"/>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61341</xdr:rowOff>
    </xdr:from>
    <xdr:ext cx="534377" cy="259045"/>
    <xdr:sp macro="" textlink="">
      <xdr:nvSpPr>
        <xdr:cNvPr id="620" name="テキスト ボックス 619"/>
        <xdr:cNvSpPr txBox="1"/>
      </xdr:nvSpPr>
      <xdr:spPr>
        <a:xfrm>
          <a:off x="15214111" y="12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105973</xdr:rowOff>
    </xdr:from>
    <xdr:to>
      <xdr:col>21</xdr:col>
      <xdr:colOff>161925</xdr:colOff>
      <xdr:row>77</xdr:row>
      <xdr:rowOff>118974</xdr:rowOff>
    </xdr:to>
    <xdr:cxnSp macro="">
      <xdr:nvCxnSpPr>
        <xdr:cNvPr id="621" name="直線コネクタ 620"/>
        <xdr:cNvCxnSpPr/>
      </xdr:nvCxnSpPr>
      <xdr:spPr>
        <a:xfrm>
          <a:off x="13703300" y="13307623"/>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105973</xdr:rowOff>
    </xdr:from>
    <xdr:to>
      <xdr:col>19</xdr:col>
      <xdr:colOff>644525</xdr:colOff>
      <xdr:row>77</xdr:row>
      <xdr:rowOff>114683</xdr:rowOff>
    </xdr:to>
    <xdr:cxnSp macro="">
      <xdr:nvCxnSpPr>
        <xdr:cNvPr id="624" name="直線コネクタ 623"/>
        <xdr:cNvCxnSpPr/>
      </xdr:nvCxnSpPr>
      <xdr:spPr>
        <a:xfrm flipV="1">
          <a:off x="12814300" y="13307623"/>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50115</xdr:rowOff>
    </xdr:from>
    <xdr:to>
      <xdr:col>23</xdr:col>
      <xdr:colOff>568325</xdr:colOff>
      <xdr:row>77</xdr:row>
      <xdr:rowOff>151715</xdr:rowOff>
    </xdr:to>
    <xdr:sp macro="" textlink="">
      <xdr:nvSpPr>
        <xdr:cNvPr id="634" name="円/楕円 633"/>
        <xdr:cNvSpPr/>
      </xdr:nvSpPr>
      <xdr:spPr>
        <a:xfrm>
          <a:off x="16268700" y="132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28542</xdr:rowOff>
    </xdr:from>
    <xdr:ext cx="534377" cy="259045"/>
    <xdr:sp macro="" textlink="">
      <xdr:nvSpPr>
        <xdr:cNvPr id="635" name="公債費該当値テキスト"/>
        <xdr:cNvSpPr txBox="1"/>
      </xdr:nvSpPr>
      <xdr:spPr>
        <a:xfrm>
          <a:off x="16370300" y="13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61575</xdr:rowOff>
    </xdr:from>
    <xdr:to>
      <xdr:col>22</xdr:col>
      <xdr:colOff>415925</xdr:colOff>
      <xdr:row>77</xdr:row>
      <xdr:rowOff>163175</xdr:rowOff>
    </xdr:to>
    <xdr:sp macro="" textlink="">
      <xdr:nvSpPr>
        <xdr:cNvPr id="636" name="円/楕円 635"/>
        <xdr:cNvSpPr/>
      </xdr:nvSpPr>
      <xdr:spPr>
        <a:xfrm>
          <a:off x="15430500" y="132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154302</xdr:rowOff>
    </xdr:from>
    <xdr:ext cx="534377" cy="259045"/>
    <xdr:sp macro="" textlink="">
      <xdr:nvSpPr>
        <xdr:cNvPr id="637" name="テキスト ボックス 636"/>
        <xdr:cNvSpPr txBox="1"/>
      </xdr:nvSpPr>
      <xdr:spPr>
        <a:xfrm>
          <a:off x="15214111" y="1335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68174</xdr:rowOff>
    </xdr:from>
    <xdr:to>
      <xdr:col>21</xdr:col>
      <xdr:colOff>212725</xdr:colOff>
      <xdr:row>77</xdr:row>
      <xdr:rowOff>169774</xdr:rowOff>
    </xdr:to>
    <xdr:sp macro="" textlink="">
      <xdr:nvSpPr>
        <xdr:cNvPr id="638" name="円/楕円 637"/>
        <xdr:cNvSpPr/>
      </xdr:nvSpPr>
      <xdr:spPr>
        <a:xfrm>
          <a:off x="14541500" y="132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160901</xdr:rowOff>
    </xdr:from>
    <xdr:ext cx="534377" cy="259045"/>
    <xdr:sp macro="" textlink="">
      <xdr:nvSpPr>
        <xdr:cNvPr id="639" name="テキスト ボックス 638"/>
        <xdr:cNvSpPr txBox="1"/>
      </xdr:nvSpPr>
      <xdr:spPr>
        <a:xfrm>
          <a:off x="14325111" y="133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55173</xdr:rowOff>
    </xdr:from>
    <xdr:to>
      <xdr:col>20</xdr:col>
      <xdr:colOff>9525</xdr:colOff>
      <xdr:row>77</xdr:row>
      <xdr:rowOff>156773</xdr:rowOff>
    </xdr:to>
    <xdr:sp macro="" textlink="">
      <xdr:nvSpPr>
        <xdr:cNvPr id="640" name="円/楕円 639"/>
        <xdr:cNvSpPr/>
      </xdr:nvSpPr>
      <xdr:spPr>
        <a:xfrm>
          <a:off x="13652500" y="13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147900</xdr:rowOff>
    </xdr:from>
    <xdr:ext cx="534377" cy="259045"/>
    <xdr:sp macro="" textlink="">
      <xdr:nvSpPr>
        <xdr:cNvPr id="641" name="テキスト ボックス 640"/>
        <xdr:cNvSpPr txBox="1"/>
      </xdr:nvSpPr>
      <xdr:spPr>
        <a:xfrm>
          <a:off x="13436111" y="133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63883</xdr:rowOff>
    </xdr:from>
    <xdr:to>
      <xdr:col>18</xdr:col>
      <xdr:colOff>492125</xdr:colOff>
      <xdr:row>77</xdr:row>
      <xdr:rowOff>165483</xdr:rowOff>
    </xdr:to>
    <xdr:sp macro="" textlink="">
      <xdr:nvSpPr>
        <xdr:cNvPr id="642" name="円/楕円 641"/>
        <xdr:cNvSpPr/>
      </xdr:nvSpPr>
      <xdr:spPr>
        <a:xfrm>
          <a:off x="12763500" y="13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156610</xdr:rowOff>
    </xdr:from>
    <xdr:ext cx="534377" cy="259045"/>
    <xdr:sp macro="" textlink="">
      <xdr:nvSpPr>
        <xdr:cNvPr id="643" name="テキスト ボックス 642"/>
        <xdr:cNvSpPr txBox="1"/>
      </xdr:nvSpPr>
      <xdr:spPr>
        <a:xfrm>
          <a:off x="12547111" y="133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20473</xdr:rowOff>
    </xdr:from>
    <xdr:to>
      <xdr:col>23</xdr:col>
      <xdr:colOff>517525</xdr:colOff>
      <xdr:row>98</xdr:row>
      <xdr:rowOff>63664</xdr:rowOff>
    </xdr:to>
    <xdr:cxnSp macro="">
      <xdr:nvCxnSpPr>
        <xdr:cNvPr id="672" name="直線コネクタ 671"/>
        <xdr:cNvCxnSpPr/>
      </xdr:nvCxnSpPr>
      <xdr:spPr>
        <a:xfrm>
          <a:off x="15481300" y="16822573"/>
          <a:ext cx="8382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170523</xdr:rowOff>
    </xdr:from>
    <xdr:to>
      <xdr:col>22</xdr:col>
      <xdr:colOff>365125</xdr:colOff>
      <xdr:row>98</xdr:row>
      <xdr:rowOff>20473</xdr:rowOff>
    </xdr:to>
    <xdr:cxnSp macro="">
      <xdr:nvCxnSpPr>
        <xdr:cNvPr id="675" name="直線コネクタ 674"/>
        <xdr:cNvCxnSpPr/>
      </xdr:nvCxnSpPr>
      <xdr:spPr>
        <a:xfrm>
          <a:off x="14592300" y="16801173"/>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26091</xdr:rowOff>
    </xdr:from>
    <xdr:ext cx="534377" cy="259045"/>
    <xdr:sp macro="" textlink="">
      <xdr:nvSpPr>
        <xdr:cNvPr id="677" name="テキスト ボックス 676"/>
        <xdr:cNvSpPr txBox="1"/>
      </xdr:nvSpPr>
      <xdr:spPr>
        <a:xfrm>
          <a:off x="15214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114909</xdr:rowOff>
    </xdr:from>
    <xdr:to>
      <xdr:col>21</xdr:col>
      <xdr:colOff>161925</xdr:colOff>
      <xdr:row>97</xdr:row>
      <xdr:rowOff>170523</xdr:rowOff>
    </xdr:to>
    <xdr:cxnSp macro="">
      <xdr:nvCxnSpPr>
        <xdr:cNvPr id="678" name="直線コネクタ 677"/>
        <xdr:cNvCxnSpPr/>
      </xdr:nvCxnSpPr>
      <xdr:spPr>
        <a:xfrm>
          <a:off x="13703300" y="16745559"/>
          <a:ext cx="889000" cy="5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114909</xdr:rowOff>
    </xdr:from>
    <xdr:to>
      <xdr:col>19</xdr:col>
      <xdr:colOff>644525</xdr:colOff>
      <xdr:row>98</xdr:row>
      <xdr:rowOff>11481</xdr:rowOff>
    </xdr:to>
    <xdr:cxnSp macro="">
      <xdr:nvCxnSpPr>
        <xdr:cNvPr id="681" name="直線コネクタ 680"/>
        <xdr:cNvCxnSpPr/>
      </xdr:nvCxnSpPr>
      <xdr:spPr>
        <a:xfrm flipV="1">
          <a:off x="12814300" y="16745559"/>
          <a:ext cx="889000" cy="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12864</xdr:rowOff>
    </xdr:from>
    <xdr:to>
      <xdr:col>23</xdr:col>
      <xdr:colOff>568325</xdr:colOff>
      <xdr:row>98</xdr:row>
      <xdr:rowOff>114464</xdr:rowOff>
    </xdr:to>
    <xdr:sp macro="" textlink="">
      <xdr:nvSpPr>
        <xdr:cNvPr id="691" name="円/楕円 690"/>
        <xdr:cNvSpPr/>
      </xdr:nvSpPr>
      <xdr:spPr>
        <a:xfrm>
          <a:off x="16268700" y="168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162741</xdr:rowOff>
    </xdr:from>
    <xdr:ext cx="534377" cy="259045"/>
    <xdr:sp macro="" textlink="">
      <xdr:nvSpPr>
        <xdr:cNvPr id="692" name="積立金該当値テキスト"/>
        <xdr:cNvSpPr txBox="1"/>
      </xdr:nvSpPr>
      <xdr:spPr>
        <a:xfrm>
          <a:off x="16370300" y="167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141123</xdr:rowOff>
    </xdr:from>
    <xdr:to>
      <xdr:col>22</xdr:col>
      <xdr:colOff>415925</xdr:colOff>
      <xdr:row>98</xdr:row>
      <xdr:rowOff>71273</xdr:rowOff>
    </xdr:to>
    <xdr:sp macro="" textlink="">
      <xdr:nvSpPr>
        <xdr:cNvPr id="693" name="円/楕円 692"/>
        <xdr:cNvSpPr/>
      </xdr:nvSpPr>
      <xdr:spPr>
        <a:xfrm>
          <a:off x="15430500" y="167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62400</xdr:rowOff>
    </xdr:from>
    <xdr:ext cx="534377" cy="259045"/>
    <xdr:sp macro="" textlink="">
      <xdr:nvSpPr>
        <xdr:cNvPr id="694" name="テキスト ボックス 693"/>
        <xdr:cNvSpPr txBox="1"/>
      </xdr:nvSpPr>
      <xdr:spPr>
        <a:xfrm>
          <a:off x="15214111" y="168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119723</xdr:rowOff>
    </xdr:from>
    <xdr:to>
      <xdr:col>21</xdr:col>
      <xdr:colOff>212725</xdr:colOff>
      <xdr:row>98</xdr:row>
      <xdr:rowOff>49873</xdr:rowOff>
    </xdr:to>
    <xdr:sp macro="" textlink="">
      <xdr:nvSpPr>
        <xdr:cNvPr id="695" name="円/楕円 694"/>
        <xdr:cNvSpPr/>
      </xdr:nvSpPr>
      <xdr:spPr>
        <a:xfrm>
          <a:off x="14541500" y="167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41000</xdr:rowOff>
    </xdr:from>
    <xdr:ext cx="534377" cy="259045"/>
    <xdr:sp macro="" textlink="">
      <xdr:nvSpPr>
        <xdr:cNvPr id="696" name="テキスト ボックス 695"/>
        <xdr:cNvSpPr txBox="1"/>
      </xdr:nvSpPr>
      <xdr:spPr>
        <a:xfrm>
          <a:off x="14325111" y="168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64109</xdr:rowOff>
    </xdr:from>
    <xdr:to>
      <xdr:col>20</xdr:col>
      <xdr:colOff>9525</xdr:colOff>
      <xdr:row>97</xdr:row>
      <xdr:rowOff>165709</xdr:rowOff>
    </xdr:to>
    <xdr:sp macro="" textlink="">
      <xdr:nvSpPr>
        <xdr:cNvPr id="697" name="円/楕円 696"/>
        <xdr:cNvSpPr/>
      </xdr:nvSpPr>
      <xdr:spPr>
        <a:xfrm>
          <a:off x="13652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10786</xdr:rowOff>
    </xdr:from>
    <xdr:ext cx="534377" cy="259045"/>
    <xdr:sp macro="" textlink="">
      <xdr:nvSpPr>
        <xdr:cNvPr id="698" name="テキスト ボックス 697"/>
        <xdr:cNvSpPr txBox="1"/>
      </xdr:nvSpPr>
      <xdr:spPr>
        <a:xfrm>
          <a:off x="13436111" y="164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132131</xdr:rowOff>
    </xdr:from>
    <xdr:to>
      <xdr:col>18</xdr:col>
      <xdr:colOff>492125</xdr:colOff>
      <xdr:row>98</xdr:row>
      <xdr:rowOff>62281</xdr:rowOff>
    </xdr:to>
    <xdr:sp macro="" textlink="">
      <xdr:nvSpPr>
        <xdr:cNvPr id="699" name="円/楕円 698"/>
        <xdr:cNvSpPr/>
      </xdr:nvSpPr>
      <xdr:spPr>
        <a:xfrm>
          <a:off x="12763500" y="167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53408</xdr:rowOff>
    </xdr:from>
    <xdr:ext cx="534377" cy="259045"/>
    <xdr:sp macro="" textlink="">
      <xdr:nvSpPr>
        <xdr:cNvPr id="700" name="テキスト ボックス 699"/>
        <xdr:cNvSpPr txBox="1"/>
      </xdr:nvSpPr>
      <xdr:spPr>
        <a:xfrm>
          <a:off x="12547111" y="168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41384</xdr:rowOff>
    </xdr:from>
    <xdr:ext cx="469744" cy="259045"/>
    <xdr:sp macro="" textlink="">
      <xdr:nvSpPr>
        <xdr:cNvPr id="789" name="テキスト ボックス 788"/>
        <xdr:cNvSpPr txBox="1"/>
      </xdr:nvSpPr>
      <xdr:spPr>
        <a:xfrm>
          <a:off x="21088427"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60131</xdr:rowOff>
    </xdr:from>
    <xdr:to>
      <xdr:col>32</xdr:col>
      <xdr:colOff>187325</xdr:colOff>
      <xdr:row>77</xdr:row>
      <xdr:rowOff>66238</xdr:rowOff>
    </xdr:to>
    <xdr:cxnSp macro="">
      <xdr:nvCxnSpPr>
        <xdr:cNvPr id="844" name="直線コネクタ 843"/>
        <xdr:cNvCxnSpPr/>
      </xdr:nvCxnSpPr>
      <xdr:spPr>
        <a:xfrm flipV="1">
          <a:off x="21323300" y="13261781"/>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66238</xdr:rowOff>
    </xdr:from>
    <xdr:to>
      <xdr:col>31</xdr:col>
      <xdr:colOff>34925</xdr:colOff>
      <xdr:row>77</xdr:row>
      <xdr:rowOff>75202</xdr:rowOff>
    </xdr:to>
    <xdr:cxnSp macro="">
      <xdr:nvCxnSpPr>
        <xdr:cNvPr id="847" name="直線コネクタ 846"/>
        <xdr:cNvCxnSpPr/>
      </xdr:nvCxnSpPr>
      <xdr:spPr>
        <a:xfrm flipV="1">
          <a:off x="20434300" y="1326788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52673</xdr:rowOff>
    </xdr:from>
    <xdr:ext cx="534377" cy="259045"/>
    <xdr:sp macro="" textlink="">
      <xdr:nvSpPr>
        <xdr:cNvPr id="849" name="テキスト ボックス 848"/>
        <xdr:cNvSpPr txBox="1"/>
      </xdr:nvSpPr>
      <xdr:spPr>
        <a:xfrm>
          <a:off x="21056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75202</xdr:rowOff>
    </xdr:from>
    <xdr:to>
      <xdr:col>29</xdr:col>
      <xdr:colOff>517525</xdr:colOff>
      <xdr:row>78</xdr:row>
      <xdr:rowOff>11455</xdr:rowOff>
    </xdr:to>
    <xdr:cxnSp macro="">
      <xdr:nvCxnSpPr>
        <xdr:cNvPr id="850" name="直線コネクタ 849"/>
        <xdr:cNvCxnSpPr/>
      </xdr:nvCxnSpPr>
      <xdr:spPr>
        <a:xfrm flipV="1">
          <a:off x="19545300" y="13276852"/>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157727</xdr:rowOff>
    </xdr:from>
    <xdr:to>
      <xdr:col>28</xdr:col>
      <xdr:colOff>314325</xdr:colOff>
      <xdr:row>78</xdr:row>
      <xdr:rowOff>11455</xdr:rowOff>
    </xdr:to>
    <xdr:cxnSp macro="">
      <xdr:nvCxnSpPr>
        <xdr:cNvPr id="853" name="直線コネクタ 852"/>
        <xdr:cNvCxnSpPr/>
      </xdr:nvCxnSpPr>
      <xdr:spPr>
        <a:xfrm>
          <a:off x="18656300" y="13359377"/>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9331</xdr:rowOff>
    </xdr:from>
    <xdr:to>
      <xdr:col>32</xdr:col>
      <xdr:colOff>238125</xdr:colOff>
      <xdr:row>77</xdr:row>
      <xdr:rowOff>110931</xdr:rowOff>
    </xdr:to>
    <xdr:sp macro="" textlink="">
      <xdr:nvSpPr>
        <xdr:cNvPr id="863" name="円/楕円 862"/>
        <xdr:cNvSpPr/>
      </xdr:nvSpPr>
      <xdr:spPr>
        <a:xfrm>
          <a:off x="22110700" y="132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159208</xdr:rowOff>
    </xdr:from>
    <xdr:ext cx="534377" cy="259045"/>
    <xdr:sp macro="" textlink="">
      <xdr:nvSpPr>
        <xdr:cNvPr id="864" name="繰出金該当値テキスト"/>
        <xdr:cNvSpPr txBox="1"/>
      </xdr:nvSpPr>
      <xdr:spPr>
        <a:xfrm>
          <a:off x="22212300" y="131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15438</xdr:rowOff>
    </xdr:from>
    <xdr:to>
      <xdr:col>31</xdr:col>
      <xdr:colOff>85725</xdr:colOff>
      <xdr:row>77</xdr:row>
      <xdr:rowOff>117038</xdr:rowOff>
    </xdr:to>
    <xdr:sp macro="" textlink="">
      <xdr:nvSpPr>
        <xdr:cNvPr id="865" name="円/楕円 864"/>
        <xdr:cNvSpPr/>
      </xdr:nvSpPr>
      <xdr:spPr>
        <a:xfrm>
          <a:off x="21272500" y="132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108165</xdr:rowOff>
    </xdr:from>
    <xdr:ext cx="534377" cy="259045"/>
    <xdr:sp macro="" textlink="">
      <xdr:nvSpPr>
        <xdr:cNvPr id="866" name="テキスト ボックス 865"/>
        <xdr:cNvSpPr txBox="1"/>
      </xdr:nvSpPr>
      <xdr:spPr>
        <a:xfrm>
          <a:off x="21056111" y="133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24402</xdr:rowOff>
    </xdr:from>
    <xdr:to>
      <xdr:col>29</xdr:col>
      <xdr:colOff>568325</xdr:colOff>
      <xdr:row>77</xdr:row>
      <xdr:rowOff>126002</xdr:rowOff>
    </xdr:to>
    <xdr:sp macro="" textlink="">
      <xdr:nvSpPr>
        <xdr:cNvPr id="867" name="円/楕円 866"/>
        <xdr:cNvSpPr/>
      </xdr:nvSpPr>
      <xdr:spPr>
        <a:xfrm>
          <a:off x="20383500" y="132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117129</xdr:rowOff>
    </xdr:from>
    <xdr:ext cx="534377" cy="259045"/>
    <xdr:sp macro="" textlink="">
      <xdr:nvSpPr>
        <xdr:cNvPr id="868" name="テキスト ボックス 867"/>
        <xdr:cNvSpPr txBox="1"/>
      </xdr:nvSpPr>
      <xdr:spPr>
        <a:xfrm>
          <a:off x="20167111" y="133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132105</xdr:rowOff>
    </xdr:from>
    <xdr:to>
      <xdr:col>28</xdr:col>
      <xdr:colOff>365125</xdr:colOff>
      <xdr:row>78</xdr:row>
      <xdr:rowOff>62255</xdr:rowOff>
    </xdr:to>
    <xdr:sp macro="" textlink="">
      <xdr:nvSpPr>
        <xdr:cNvPr id="869" name="円/楕円 868"/>
        <xdr:cNvSpPr/>
      </xdr:nvSpPr>
      <xdr:spPr>
        <a:xfrm>
          <a:off x="19494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53382</xdr:rowOff>
    </xdr:from>
    <xdr:ext cx="534377" cy="259045"/>
    <xdr:sp macro="" textlink="">
      <xdr:nvSpPr>
        <xdr:cNvPr id="870" name="テキスト ボックス 869"/>
        <xdr:cNvSpPr txBox="1"/>
      </xdr:nvSpPr>
      <xdr:spPr>
        <a:xfrm>
          <a:off x="19278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106927</xdr:rowOff>
    </xdr:from>
    <xdr:to>
      <xdr:col>27</xdr:col>
      <xdr:colOff>161925</xdr:colOff>
      <xdr:row>78</xdr:row>
      <xdr:rowOff>37077</xdr:rowOff>
    </xdr:to>
    <xdr:sp macro="" textlink="">
      <xdr:nvSpPr>
        <xdr:cNvPr id="871" name="円/楕円 870"/>
        <xdr:cNvSpPr/>
      </xdr:nvSpPr>
      <xdr:spPr>
        <a:xfrm>
          <a:off x="18605500" y="133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28204</xdr:rowOff>
    </xdr:from>
    <xdr:ext cx="534377" cy="259045"/>
    <xdr:sp macro="" textlink="">
      <xdr:nvSpPr>
        <xdr:cNvPr id="872" name="テキスト ボックス 871"/>
        <xdr:cNvSpPr txBox="1"/>
      </xdr:nvSpPr>
      <xdr:spPr>
        <a:xfrm>
          <a:off x="18389111" y="134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356,673</a:t>
          </a:r>
          <a:r>
            <a:rPr kumimoji="1" lang="ja-JP" altLang="en-US" sz="1300">
              <a:latin typeface="ＭＳ Ｐゴシック"/>
            </a:rPr>
            <a:t>円で前年度と比較して、</a:t>
          </a:r>
          <a:r>
            <a:rPr kumimoji="1" lang="en-US" altLang="ja-JP" sz="1300">
              <a:latin typeface="ＭＳ Ｐゴシック"/>
            </a:rPr>
            <a:t>13,934</a:t>
          </a:r>
          <a:r>
            <a:rPr kumimoji="1" lang="ja-JP" altLang="en-US" sz="1300">
              <a:latin typeface="ＭＳ Ｐゴシック"/>
            </a:rPr>
            <a:t>円の増加となっている。個別にみると、扶助費が年々増加しており、前年比</a:t>
          </a:r>
          <a:r>
            <a:rPr kumimoji="1" lang="en-US" altLang="ja-JP" sz="1300">
              <a:latin typeface="ＭＳ Ｐゴシック"/>
            </a:rPr>
            <a:t>12.8</a:t>
          </a:r>
          <a:r>
            <a:rPr kumimoji="1" lang="ja-JP" altLang="en-US" sz="1300">
              <a:latin typeface="ＭＳ Ｐゴシック"/>
            </a:rPr>
            <a:t>％増加しており、この傾向は今後も継続することが予想される。制度の抜本的な見直しを行わない限り、減少することはないため、制度の改正も含めた検討を行っていきたい。また、公債費については、類似団体平均が年々減少しているのに対して、本町は増加傾向にある。町の財政規模を考慮したうえで、継続可能な財政運営ができるよう、事業の選択と集中に努めたい。主な構成項目である人件費は年々減少しているが、引き続き効率的な職員配置を行い、職員数の適正化を図っ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18,052
17,681
29.92
6,688,985
6,438,669
228,351
4,171,476
7,009,725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51526</xdr:rowOff>
    </xdr:from>
    <xdr:to>
      <xdr:col>6</xdr:col>
      <xdr:colOff>511175</xdr:colOff>
      <xdr:row>35</xdr:row>
      <xdr:rowOff>15603</xdr:rowOff>
    </xdr:to>
    <xdr:cxnSp macro="">
      <xdr:nvCxnSpPr>
        <xdr:cNvPr id="63" name="直線コネクタ 62"/>
        <xdr:cNvCxnSpPr/>
      </xdr:nvCxnSpPr>
      <xdr:spPr>
        <a:xfrm>
          <a:off x="3797300" y="5880826"/>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51526</xdr:rowOff>
    </xdr:from>
    <xdr:to>
      <xdr:col>5</xdr:col>
      <xdr:colOff>358775</xdr:colOff>
      <xdr:row>35</xdr:row>
      <xdr:rowOff>1887</xdr:rowOff>
    </xdr:to>
    <xdr:cxnSp macro="">
      <xdr:nvCxnSpPr>
        <xdr:cNvPr id="66" name="直線コネクタ 65"/>
        <xdr:cNvCxnSpPr/>
      </xdr:nvCxnSpPr>
      <xdr:spPr>
        <a:xfrm flipV="1">
          <a:off x="2908300" y="5880826"/>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166479</xdr:rowOff>
    </xdr:from>
    <xdr:to>
      <xdr:col>4</xdr:col>
      <xdr:colOff>155575</xdr:colOff>
      <xdr:row>35</xdr:row>
      <xdr:rowOff>1887</xdr:rowOff>
    </xdr:to>
    <xdr:cxnSp macro="">
      <xdr:nvCxnSpPr>
        <xdr:cNvPr id="69" name="直線コネクタ 68"/>
        <xdr:cNvCxnSpPr/>
      </xdr:nvCxnSpPr>
      <xdr:spPr>
        <a:xfrm>
          <a:off x="2019300" y="5652879"/>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166479</xdr:rowOff>
    </xdr:from>
    <xdr:to>
      <xdr:col>2</xdr:col>
      <xdr:colOff>638175</xdr:colOff>
      <xdr:row>34</xdr:row>
      <xdr:rowOff>81244</xdr:rowOff>
    </xdr:to>
    <xdr:cxnSp macro="">
      <xdr:nvCxnSpPr>
        <xdr:cNvPr id="72" name="直線コネクタ 71"/>
        <xdr:cNvCxnSpPr/>
      </xdr:nvCxnSpPr>
      <xdr:spPr>
        <a:xfrm flipV="1">
          <a:off x="1130300" y="5652879"/>
          <a:ext cx="889000" cy="2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136253</xdr:rowOff>
    </xdr:from>
    <xdr:to>
      <xdr:col>6</xdr:col>
      <xdr:colOff>561975</xdr:colOff>
      <xdr:row>35</xdr:row>
      <xdr:rowOff>66403</xdr:rowOff>
    </xdr:to>
    <xdr:sp macro="" textlink="">
      <xdr:nvSpPr>
        <xdr:cNvPr id="82" name="円/楕円 81"/>
        <xdr:cNvSpPr/>
      </xdr:nvSpPr>
      <xdr:spPr>
        <a:xfrm>
          <a:off x="45847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114680</xdr:rowOff>
    </xdr:from>
    <xdr:ext cx="469744" cy="259045"/>
    <xdr:sp macro="" textlink="">
      <xdr:nvSpPr>
        <xdr:cNvPr id="83" name="議会費該当値テキスト"/>
        <xdr:cNvSpPr txBox="1"/>
      </xdr:nvSpPr>
      <xdr:spPr>
        <a:xfrm>
          <a:off x="4686300" y="59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726</xdr:rowOff>
    </xdr:from>
    <xdr:to>
      <xdr:col>5</xdr:col>
      <xdr:colOff>409575</xdr:colOff>
      <xdr:row>34</xdr:row>
      <xdr:rowOff>102326</xdr:rowOff>
    </xdr:to>
    <xdr:sp macro="" textlink="">
      <xdr:nvSpPr>
        <xdr:cNvPr id="84" name="円/楕円 83"/>
        <xdr:cNvSpPr/>
      </xdr:nvSpPr>
      <xdr:spPr>
        <a:xfrm>
          <a:off x="37465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93453</xdr:rowOff>
    </xdr:from>
    <xdr:ext cx="469744" cy="259045"/>
    <xdr:sp macro="" textlink="">
      <xdr:nvSpPr>
        <xdr:cNvPr id="85" name="テキスト ボックス 84"/>
        <xdr:cNvSpPr txBox="1"/>
      </xdr:nvSpPr>
      <xdr:spPr>
        <a:xfrm>
          <a:off x="3562427" y="59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122537</xdr:rowOff>
    </xdr:from>
    <xdr:to>
      <xdr:col>4</xdr:col>
      <xdr:colOff>206375</xdr:colOff>
      <xdr:row>35</xdr:row>
      <xdr:rowOff>52687</xdr:rowOff>
    </xdr:to>
    <xdr:sp macro="" textlink="">
      <xdr:nvSpPr>
        <xdr:cNvPr id="86" name="円/楕円 85"/>
        <xdr:cNvSpPr/>
      </xdr:nvSpPr>
      <xdr:spPr>
        <a:xfrm>
          <a:off x="2857500" y="59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43814</xdr:rowOff>
    </xdr:from>
    <xdr:ext cx="469744" cy="259045"/>
    <xdr:sp macro="" textlink="">
      <xdr:nvSpPr>
        <xdr:cNvPr id="87" name="テキスト ボックス 86"/>
        <xdr:cNvSpPr txBox="1"/>
      </xdr:nvSpPr>
      <xdr:spPr>
        <a:xfrm>
          <a:off x="2673427" y="60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115679</xdr:rowOff>
    </xdr:from>
    <xdr:to>
      <xdr:col>3</xdr:col>
      <xdr:colOff>3175</xdr:colOff>
      <xdr:row>33</xdr:row>
      <xdr:rowOff>45829</xdr:rowOff>
    </xdr:to>
    <xdr:sp macro="" textlink="">
      <xdr:nvSpPr>
        <xdr:cNvPr id="88" name="円/楕円 87"/>
        <xdr:cNvSpPr/>
      </xdr:nvSpPr>
      <xdr:spPr>
        <a:xfrm>
          <a:off x="1968500" y="56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62356</xdr:rowOff>
    </xdr:from>
    <xdr:ext cx="469744" cy="259045"/>
    <xdr:sp macro="" textlink="">
      <xdr:nvSpPr>
        <xdr:cNvPr id="89" name="テキスト ボックス 88"/>
        <xdr:cNvSpPr txBox="1"/>
      </xdr:nvSpPr>
      <xdr:spPr>
        <a:xfrm>
          <a:off x="1784427" y="5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30444</xdr:rowOff>
    </xdr:from>
    <xdr:to>
      <xdr:col>1</xdr:col>
      <xdr:colOff>485775</xdr:colOff>
      <xdr:row>34</xdr:row>
      <xdr:rowOff>132044</xdr:rowOff>
    </xdr:to>
    <xdr:sp macro="" textlink="">
      <xdr:nvSpPr>
        <xdr:cNvPr id="90" name="円/楕円 89"/>
        <xdr:cNvSpPr/>
      </xdr:nvSpPr>
      <xdr:spPr>
        <a:xfrm>
          <a:off x="1079500" y="5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123171</xdr:rowOff>
    </xdr:from>
    <xdr:ext cx="469744" cy="259045"/>
    <xdr:sp macro="" textlink="">
      <xdr:nvSpPr>
        <xdr:cNvPr id="91" name="テキスト ボックス 90"/>
        <xdr:cNvSpPr txBox="1"/>
      </xdr:nvSpPr>
      <xdr:spPr>
        <a:xfrm>
          <a:off x="895427" y="595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83693</xdr:rowOff>
    </xdr:from>
    <xdr:to>
      <xdr:col>6</xdr:col>
      <xdr:colOff>511175</xdr:colOff>
      <xdr:row>57</xdr:row>
      <xdr:rowOff>155691</xdr:rowOff>
    </xdr:to>
    <xdr:cxnSp macro="">
      <xdr:nvCxnSpPr>
        <xdr:cNvPr id="123" name="直線コネクタ 122"/>
        <xdr:cNvCxnSpPr/>
      </xdr:nvCxnSpPr>
      <xdr:spPr>
        <a:xfrm>
          <a:off x="3797300" y="9856343"/>
          <a:ext cx="838200" cy="7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73907</xdr:rowOff>
    </xdr:from>
    <xdr:to>
      <xdr:col>5</xdr:col>
      <xdr:colOff>358775</xdr:colOff>
      <xdr:row>57</xdr:row>
      <xdr:rowOff>83693</xdr:rowOff>
    </xdr:to>
    <xdr:cxnSp macro="">
      <xdr:nvCxnSpPr>
        <xdr:cNvPr id="126" name="直線コネクタ 125"/>
        <xdr:cNvCxnSpPr/>
      </xdr:nvCxnSpPr>
      <xdr:spPr>
        <a:xfrm>
          <a:off x="2908300" y="9846557"/>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151227</xdr:rowOff>
    </xdr:from>
    <xdr:ext cx="534377" cy="259045"/>
    <xdr:sp macro="" textlink="">
      <xdr:nvSpPr>
        <xdr:cNvPr id="128" name="テキスト ボックス 127"/>
        <xdr:cNvSpPr txBox="1"/>
      </xdr:nvSpPr>
      <xdr:spPr>
        <a:xfrm>
          <a:off x="3530111" y="94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71566</xdr:rowOff>
    </xdr:from>
    <xdr:to>
      <xdr:col>4</xdr:col>
      <xdr:colOff>155575</xdr:colOff>
      <xdr:row>57</xdr:row>
      <xdr:rowOff>73907</xdr:rowOff>
    </xdr:to>
    <xdr:cxnSp macro="">
      <xdr:nvCxnSpPr>
        <xdr:cNvPr id="129" name="直線コネクタ 128"/>
        <xdr:cNvCxnSpPr/>
      </xdr:nvCxnSpPr>
      <xdr:spPr>
        <a:xfrm>
          <a:off x="2019300" y="9844216"/>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6546</xdr:rowOff>
    </xdr:from>
    <xdr:to>
      <xdr:col>2</xdr:col>
      <xdr:colOff>638175</xdr:colOff>
      <xdr:row>57</xdr:row>
      <xdr:rowOff>71566</xdr:rowOff>
    </xdr:to>
    <xdr:cxnSp macro="">
      <xdr:nvCxnSpPr>
        <xdr:cNvPr id="132" name="直線コネクタ 131"/>
        <xdr:cNvCxnSpPr/>
      </xdr:nvCxnSpPr>
      <xdr:spPr>
        <a:xfrm>
          <a:off x="1130300" y="9779196"/>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104891</xdr:rowOff>
    </xdr:from>
    <xdr:to>
      <xdr:col>6</xdr:col>
      <xdr:colOff>561975</xdr:colOff>
      <xdr:row>58</xdr:row>
      <xdr:rowOff>35041</xdr:rowOff>
    </xdr:to>
    <xdr:sp macro="" textlink="">
      <xdr:nvSpPr>
        <xdr:cNvPr id="142" name="円/楕円 141"/>
        <xdr:cNvSpPr/>
      </xdr:nvSpPr>
      <xdr:spPr>
        <a:xfrm>
          <a:off x="4584700" y="98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83318</xdr:rowOff>
    </xdr:from>
    <xdr:ext cx="534377" cy="259045"/>
    <xdr:sp macro="" textlink="">
      <xdr:nvSpPr>
        <xdr:cNvPr id="143" name="総務費該当値テキスト"/>
        <xdr:cNvSpPr txBox="1"/>
      </xdr:nvSpPr>
      <xdr:spPr>
        <a:xfrm>
          <a:off x="4686300" y="98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32893</xdr:rowOff>
    </xdr:from>
    <xdr:to>
      <xdr:col>5</xdr:col>
      <xdr:colOff>409575</xdr:colOff>
      <xdr:row>57</xdr:row>
      <xdr:rowOff>134493</xdr:rowOff>
    </xdr:to>
    <xdr:sp macro="" textlink="">
      <xdr:nvSpPr>
        <xdr:cNvPr id="144" name="円/楕円 143"/>
        <xdr:cNvSpPr/>
      </xdr:nvSpPr>
      <xdr:spPr>
        <a:xfrm>
          <a:off x="3746500" y="9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125620</xdr:rowOff>
    </xdr:from>
    <xdr:ext cx="534377" cy="259045"/>
    <xdr:sp macro="" textlink="">
      <xdr:nvSpPr>
        <xdr:cNvPr id="145" name="テキスト ボックス 144"/>
        <xdr:cNvSpPr txBox="1"/>
      </xdr:nvSpPr>
      <xdr:spPr>
        <a:xfrm>
          <a:off x="3530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23107</xdr:rowOff>
    </xdr:from>
    <xdr:to>
      <xdr:col>4</xdr:col>
      <xdr:colOff>206375</xdr:colOff>
      <xdr:row>57</xdr:row>
      <xdr:rowOff>124707</xdr:rowOff>
    </xdr:to>
    <xdr:sp macro="" textlink="">
      <xdr:nvSpPr>
        <xdr:cNvPr id="146" name="円/楕円 145"/>
        <xdr:cNvSpPr/>
      </xdr:nvSpPr>
      <xdr:spPr>
        <a:xfrm>
          <a:off x="2857500" y="97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115834</xdr:rowOff>
    </xdr:from>
    <xdr:ext cx="534377" cy="259045"/>
    <xdr:sp macro="" textlink="">
      <xdr:nvSpPr>
        <xdr:cNvPr id="147" name="テキスト ボックス 146"/>
        <xdr:cNvSpPr txBox="1"/>
      </xdr:nvSpPr>
      <xdr:spPr>
        <a:xfrm>
          <a:off x="2641111" y="98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20766</xdr:rowOff>
    </xdr:from>
    <xdr:to>
      <xdr:col>3</xdr:col>
      <xdr:colOff>3175</xdr:colOff>
      <xdr:row>57</xdr:row>
      <xdr:rowOff>122366</xdr:rowOff>
    </xdr:to>
    <xdr:sp macro="" textlink="">
      <xdr:nvSpPr>
        <xdr:cNvPr id="148" name="円/楕円 147"/>
        <xdr:cNvSpPr/>
      </xdr:nvSpPr>
      <xdr:spPr>
        <a:xfrm>
          <a:off x="1968500" y="97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113493</xdr:rowOff>
    </xdr:from>
    <xdr:ext cx="534377" cy="259045"/>
    <xdr:sp macro="" textlink="">
      <xdr:nvSpPr>
        <xdr:cNvPr id="149" name="テキスト ボックス 148"/>
        <xdr:cNvSpPr txBox="1"/>
      </xdr:nvSpPr>
      <xdr:spPr>
        <a:xfrm>
          <a:off x="1752111" y="98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127196</xdr:rowOff>
    </xdr:from>
    <xdr:to>
      <xdr:col>1</xdr:col>
      <xdr:colOff>485775</xdr:colOff>
      <xdr:row>57</xdr:row>
      <xdr:rowOff>57346</xdr:rowOff>
    </xdr:to>
    <xdr:sp macro="" textlink="">
      <xdr:nvSpPr>
        <xdr:cNvPr id="150" name="円/楕円 149"/>
        <xdr:cNvSpPr/>
      </xdr:nvSpPr>
      <xdr:spPr>
        <a:xfrm>
          <a:off x="1079500" y="97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48473</xdr:rowOff>
    </xdr:from>
    <xdr:ext cx="534377" cy="259045"/>
    <xdr:sp macro="" textlink="">
      <xdr:nvSpPr>
        <xdr:cNvPr id="151" name="テキスト ボックス 150"/>
        <xdr:cNvSpPr txBox="1"/>
      </xdr:nvSpPr>
      <xdr:spPr>
        <a:xfrm>
          <a:off x="863111" y="98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73749</xdr:rowOff>
    </xdr:from>
    <xdr:to>
      <xdr:col>6</xdr:col>
      <xdr:colOff>511175</xdr:colOff>
      <xdr:row>78</xdr:row>
      <xdr:rowOff>125261</xdr:rowOff>
    </xdr:to>
    <xdr:cxnSp macro="">
      <xdr:nvCxnSpPr>
        <xdr:cNvPr id="181" name="直線コネクタ 180"/>
        <xdr:cNvCxnSpPr/>
      </xdr:nvCxnSpPr>
      <xdr:spPr>
        <a:xfrm flipV="1">
          <a:off x="3797300" y="13275399"/>
          <a:ext cx="838200" cy="2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43014</xdr:rowOff>
    </xdr:from>
    <xdr:to>
      <xdr:col>5</xdr:col>
      <xdr:colOff>358775</xdr:colOff>
      <xdr:row>78</xdr:row>
      <xdr:rowOff>125261</xdr:rowOff>
    </xdr:to>
    <xdr:cxnSp macro="">
      <xdr:nvCxnSpPr>
        <xdr:cNvPr id="184" name="直線コネクタ 183"/>
        <xdr:cNvCxnSpPr/>
      </xdr:nvCxnSpPr>
      <xdr:spPr>
        <a:xfrm>
          <a:off x="2908300" y="13416114"/>
          <a:ext cx="889000" cy="8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69728</xdr:rowOff>
    </xdr:from>
    <xdr:ext cx="599010" cy="259045"/>
    <xdr:sp macro="" textlink="">
      <xdr:nvSpPr>
        <xdr:cNvPr id="186" name="テキスト ボックス 185"/>
        <xdr:cNvSpPr txBox="1"/>
      </xdr:nvSpPr>
      <xdr:spPr>
        <a:xfrm>
          <a:off x="3497794"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43014</xdr:rowOff>
    </xdr:from>
    <xdr:to>
      <xdr:col>4</xdr:col>
      <xdr:colOff>155575</xdr:colOff>
      <xdr:row>79</xdr:row>
      <xdr:rowOff>84429</xdr:rowOff>
    </xdr:to>
    <xdr:cxnSp macro="">
      <xdr:nvCxnSpPr>
        <xdr:cNvPr id="187" name="直線コネクタ 186"/>
        <xdr:cNvCxnSpPr/>
      </xdr:nvCxnSpPr>
      <xdr:spPr>
        <a:xfrm flipV="1">
          <a:off x="2019300" y="13416114"/>
          <a:ext cx="889000" cy="2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84429</xdr:rowOff>
    </xdr:from>
    <xdr:to>
      <xdr:col>2</xdr:col>
      <xdr:colOff>638175</xdr:colOff>
      <xdr:row>79</xdr:row>
      <xdr:rowOff>85167</xdr:rowOff>
    </xdr:to>
    <xdr:cxnSp macro="">
      <xdr:nvCxnSpPr>
        <xdr:cNvPr id="190" name="直線コネクタ 189"/>
        <xdr:cNvCxnSpPr/>
      </xdr:nvCxnSpPr>
      <xdr:spPr>
        <a:xfrm flipV="1">
          <a:off x="1130300" y="13628979"/>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22949</xdr:rowOff>
    </xdr:from>
    <xdr:to>
      <xdr:col>6</xdr:col>
      <xdr:colOff>561975</xdr:colOff>
      <xdr:row>77</xdr:row>
      <xdr:rowOff>124549</xdr:rowOff>
    </xdr:to>
    <xdr:sp macro="" textlink="">
      <xdr:nvSpPr>
        <xdr:cNvPr id="200" name="円/楕円 199"/>
        <xdr:cNvSpPr/>
      </xdr:nvSpPr>
      <xdr:spPr>
        <a:xfrm>
          <a:off x="4584700" y="132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1376</xdr:rowOff>
    </xdr:from>
    <xdr:ext cx="599010" cy="259045"/>
    <xdr:sp macro="" textlink="">
      <xdr:nvSpPr>
        <xdr:cNvPr id="201" name="民生費該当値テキスト"/>
        <xdr:cNvSpPr txBox="1"/>
      </xdr:nvSpPr>
      <xdr:spPr>
        <a:xfrm>
          <a:off x="4686300" y="1320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74461</xdr:rowOff>
    </xdr:from>
    <xdr:to>
      <xdr:col>5</xdr:col>
      <xdr:colOff>409575</xdr:colOff>
      <xdr:row>79</xdr:row>
      <xdr:rowOff>4611</xdr:rowOff>
    </xdr:to>
    <xdr:sp macro="" textlink="">
      <xdr:nvSpPr>
        <xdr:cNvPr id="202" name="円/楕円 201"/>
        <xdr:cNvSpPr/>
      </xdr:nvSpPr>
      <xdr:spPr>
        <a:xfrm>
          <a:off x="3746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167188</xdr:rowOff>
    </xdr:from>
    <xdr:ext cx="534377" cy="259045"/>
    <xdr:sp macro="" textlink="">
      <xdr:nvSpPr>
        <xdr:cNvPr id="203" name="テキスト ボックス 202"/>
        <xdr:cNvSpPr txBox="1"/>
      </xdr:nvSpPr>
      <xdr:spPr>
        <a:xfrm>
          <a:off x="3530111" y="135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163664</xdr:rowOff>
    </xdr:from>
    <xdr:to>
      <xdr:col>4</xdr:col>
      <xdr:colOff>206375</xdr:colOff>
      <xdr:row>78</xdr:row>
      <xdr:rowOff>93814</xdr:rowOff>
    </xdr:to>
    <xdr:sp macro="" textlink="">
      <xdr:nvSpPr>
        <xdr:cNvPr id="204" name="円/楕円 203"/>
        <xdr:cNvSpPr/>
      </xdr:nvSpPr>
      <xdr:spPr>
        <a:xfrm>
          <a:off x="28575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84941</xdr:rowOff>
    </xdr:from>
    <xdr:ext cx="599010" cy="259045"/>
    <xdr:sp macro="" textlink="">
      <xdr:nvSpPr>
        <xdr:cNvPr id="205" name="テキスト ボックス 204"/>
        <xdr:cNvSpPr txBox="1"/>
      </xdr:nvSpPr>
      <xdr:spPr>
        <a:xfrm>
          <a:off x="2608794" y="134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103,613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33629</xdr:rowOff>
    </xdr:from>
    <xdr:to>
      <xdr:col>3</xdr:col>
      <xdr:colOff>3175</xdr:colOff>
      <xdr:row>79</xdr:row>
      <xdr:rowOff>135229</xdr:rowOff>
    </xdr:to>
    <xdr:sp macro="" textlink="">
      <xdr:nvSpPr>
        <xdr:cNvPr id="206" name="円/楕円 205"/>
        <xdr:cNvSpPr/>
      </xdr:nvSpPr>
      <xdr:spPr>
        <a:xfrm>
          <a:off x="1968500" y="135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126356</xdr:rowOff>
    </xdr:from>
    <xdr:ext cx="534377" cy="259045"/>
    <xdr:sp macro="" textlink="">
      <xdr:nvSpPr>
        <xdr:cNvPr id="207" name="テキスト ボックス 206"/>
        <xdr:cNvSpPr txBox="1"/>
      </xdr:nvSpPr>
      <xdr:spPr>
        <a:xfrm>
          <a:off x="1752111" y="1367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34367</xdr:rowOff>
    </xdr:from>
    <xdr:to>
      <xdr:col>1</xdr:col>
      <xdr:colOff>485775</xdr:colOff>
      <xdr:row>79</xdr:row>
      <xdr:rowOff>135967</xdr:rowOff>
    </xdr:to>
    <xdr:sp macro="" textlink="">
      <xdr:nvSpPr>
        <xdr:cNvPr id="208" name="円/楕円 207"/>
        <xdr:cNvSpPr/>
      </xdr:nvSpPr>
      <xdr:spPr>
        <a:xfrm>
          <a:off x="1079500" y="135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127094</xdr:rowOff>
    </xdr:from>
    <xdr:ext cx="534377" cy="259045"/>
    <xdr:sp macro="" textlink="">
      <xdr:nvSpPr>
        <xdr:cNvPr id="209" name="テキスト ボックス 208"/>
        <xdr:cNvSpPr txBox="1"/>
      </xdr:nvSpPr>
      <xdr:spPr>
        <a:xfrm>
          <a:off x="863111" y="136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64739</xdr:rowOff>
    </xdr:from>
    <xdr:to>
      <xdr:col>6</xdr:col>
      <xdr:colOff>511175</xdr:colOff>
      <xdr:row>98</xdr:row>
      <xdr:rowOff>74065</xdr:rowOff>
    </xdr:to>
    <xdr:cxnSp macro="">
      <xdr:nvCxnSpPr>
        <xdr:cNvPr id="240" name="直線コネクタ 239"/>
        <xdr:cNvCxnSpPr/>
      </xdr:nvCxnSpPr>
      <xdr:spPr>
        <a:xfrm>
          <a:off x="3797300" y="16866839"/>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64739</xdr:rowOff>
    </xdr:from>
    <xdr:to>
      <xdr:col>5</xdr:col>
      <xdr:colOff>358775</xdr:colOff>
      <xdr:row>98</xdr:row>
      <xdr:rowOff>69945</xdr:rowOff>
    </xdr:to>
    <xdr:cxnSp macro="">
      <xdr:nvCxnSpPr>
        <xdr:cNvPr id="243" name="直線コネクタ 242"/>
        <xdr:cNvCxnSpPr/>
      </xdr:nvCxnSpPr>
      <xdr:spPr>
        <a:xfrm flipV="1">
          <a:off x="2908300" y="16866839"/>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34577</xdr:rowOff>
    </xdr:from>
    <xdr:ext cx="534377" cy="259045"/>
    <xdr:sp macro="" textlink="">
      <xdr:nvSpPr>
        <xdr:cNvPr id="245" name="テキスト ボックス 244"/>
        <xdr:cNvSpPr txBox="1"/>
      </xdr:nvSpPr>
      <xdr:spPr>
        <a:xfrm>
          <a:off x="3530111" y="164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69945</xdr:rowOff>
    </xdr:from>
    <xdr:to>
      <xdr:col>4</xdr:col>
      <xdr:colOff>155575</xdr:colOff>
      <xdr:row>98</xdr:row>
      <xdr:rowOff>96371</xdr:rowOff>
    </xdr:to>
    <xdr:cxnSp macro="">
      <xdr:nvCxnSpPr>
        <xdr:cNvPr id="246" name="直線コネクタ 245"/>
        <xdr:cNvCxnSpPr/>
      </xdr:nvCxnSpPr>
      <xdr:spPr>
        <a:xfrm flipV="1">
          <a:off x="2019300" y="16872045"/>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88951</xdr:rowOff>
    </xdr:from>
    <xdr:to>
      <xdr:col>2</xdr:col>
      <xdr:colOff>638175</xdr:colOff>
      <xdr:row>98</xdr:row>
      <xdr:rowOff>96371</xdr:rowOff>
    </xdr:to>
    <xdr:cxnSp macro="">
      <xdr:nvCxnSpPr>
        <xdr:cNvPr id="249" name="直線コネクタ 248"/>
        <xdr:cNvCxnSpPr/>
      </xdr:nvCxnSpPr>
      <xdr:spPr>
        <a:xfrm>
          <a:off x="1130300" y="16891051"/>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23265</xdr:rowOff>
    </xdr:from>
    <xdr:to>
      <xdr:col>6</xdr:col>
      <xdr:colOff>561975</xdr:colOff>
      <xdr:row>98</xdr:row>
      <xdr:rowOff>124865</xdr:rowOff>
    </xdr:to>
    <xdr:sp macro="" textlink="">
      <xdr:nvSpPr>
        <xdr:cNvPr id="259" name="円/楕円 258"/>
        <xdr:cNvSpPr/>
      </xdr:nvSpPr>
      <xdr:spPr>
        <a:xfrm>
          <a:off x="4584700" y="168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109642</xdr:rowOff>
    </xdr:from>
    <xdr:ext cx="534377" cy="259045"/>
    <xdr:sp macro="" textlink="">
      <xdr:nvSpPr>
        <xdr:cNvPr id="260" name="衛生費該当値テキスト"/>
        <xdr:cNvSpPr txBox="1"/>
      </xdr:nvSpPr>
      <xdr:spPr>
        <a:xfrm>
          <a:off x="4686300" y="167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13939</xdr:rowOff>
    </xdr:from>
    <xdr:to>
      <xdr:col>5</xdr:col>
      <xdr:colOff>409575</xdr:colOff>
      <xdr:row>98</xdr:row>
      <xdr:rowOff>115539</xdr:rowOff>
    </xdr:to>
    <xdr:sp macro="" textlink="">
      <xdr:nvSpPr>
        <xdr:cNvPr id="261" name="円/楕円 260"/>
        <xdr:cNvSpPr/>
      </xdr:nvSpPr>
      <xdr:spPr>
        <a:xfrm>
          <a:off x="3746500" y="168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106666</xdr:rowOff>
    </xdr:from>
    <xdr:ext cx="534377" cy="259045"/>
    <xdr:sp macro="" textlink="">
      <xdr:nvSpPr>
        <xdr:cNvPr id="262" name="テキスト ボックス 261"/>
        <xdr:cNvSpPr txBox="1"/>
      </xdr:nvSpPr>
      <xdr:spPr>
        <a:xfrm>
          <a:off x="3530111" y="169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19145</xdr:rowOff>
    </xdr:from>
    <xdr:to>
      <xdr:col>4</xdr:col>
      <xdr:colOff>206375</xdr:colOff>
      <xdr:row>98</xdr:row>
      <xdr:rowOff>120745</xdr:rowOff>
    </xdr:to>
    <xdr:sp macro="" textlink="">
      <xdr:nvSpPr>
        <xdr:cNvPr id="263" name="円/楕円 262"/>
        <xdr:cNvSpPr/>
      </xdr:nvSpPr>
      <xdr:spPr>
        <a:xfrm>
          <a:off x="2857500" y="168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111872</xdr:rowOff>
    </xdr:from>
    <xdr:ext cx="534377" cy="259045"/>
    <xdr:sp macro="" textlink="">
      <xdr:nvSpPr>
        <xdr:cNvPr id="264" name="テキスト ボックス 263"/>
        <xdr:cNvSpPr txBox="1"/>
      </xdr:nvSpPr>
      <xdr:spPr>
        <a:xfrm>
          <a:off x="2641111" y="1691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45571</xdr:rowOff>
    </xdr:from>
    <xdr:to>
      <xdr:col>3</xdr:col>
      <xdr:colOff>3175</xdr:colOff>
      <xdr:row>98</xdr:row>
      <xdr:rowOff>147171</xdr:rowOff>
    </xdr:to>
    <xdr:sp macro="" textlink="">
      <xdr:nvSpPr>
        <xdr:cNvPr id="265" name="円/楕円 264"/>
        <xdr:cNvSpPr/>
      </xdr:nvSpPr>
      <xdr:spPr>
        <a:xfrm>
          <a:off x="1968500" y="168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138298</xdr:rowOff>
    </xdr:from>
    <xdr:ext cx="534377" cy="259045"/>
    <xdr:sp macro="" textlink="">
      <xdr:nvSpPr>
        <xdr:cNvPr id="266" name="テキスト ボックス 265"/>
        <xdr:cNvSpPr txBox="1"/>
      </xdr:nvSpPr>
      <xdr:spPr>
        <a:xfrm>
          <a:off x="1752111" y="169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38151</xdr:rowOff>
    </xdr:from>
    <xdr:to>
      <xdr:col>1</xdr:col>
      <xdr:colOff>485775</xdr:colOff>
      <xdr:row>98</xdr:row>
      <xdr:rowOff>139751</xdr:rowOff>
    </xdr:to>
    <xdr:sp macro="" textlink="">
      <xdr:nvSpPr>
        <xdr:cNvPr id="267" name="円/楕円 266"/>
        <xdr:cNvSpPr/>
      </xdr:nvSpPr>
      <xdr:spPr>
        <a:xfrm>
          <a:off x="10795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130878</xdr:rowOff>
    </xdr:from>
    <xdr:ext cx="534377" cy="259045"/>
    <xdr:sp macro="" textlink="">
      <xdr:nvSpPr>
        <xdr:cNvPr id="268" name="テキスト ボックス 267"/>
        <xdr:cNvSpPr txBox="1"/>
      </xdr:nvSpPr>
      <xdr:spPr>
        <a:xfrm>
          <a:off x="863111" y="169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111615</xdr:rowOff>
    </xdr:from>
    <xdr:to>
      <xdr:col>15</xdr:col>
      <xdr:colOff>180975</xdr:colOff>
      <xdr:row>38</xdr:row>
      <xdr:rowOff>120759</xdr:rowOff>
    </xdr:to>
    <xdr:cxnSp macro="">
      <xdr:nvCxnSpPr>
        <xdr:cNvPr id="299" name="直線コネクタ 298"/>
        <xdr:cNvCxnSpPr/>
      </xdr:nvCxnSpPr>
      <xdr:spPr>
        <a:xfrm flipV="1">
          <a:off x="9639300" y="662671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120759</xdr:rowOff>
    </xdr:from>
    <xdr:to>
      <xdr:col>14</xdr:col>
      <xdr:colOff>28575</xdr:colOff>
      <xdr:row>38</xdr:row>
      <xdr:rowOff>132842</xdr:rowOff>
    </xdr:to>
    <xdr:cxnSp macro="">
      <xdr:nvCxnSpPr>
        <xdr:cNvPr id="302" name="直線コネクタ 301"/>
        <xdr:cNvCxnSpPr/>
      </xdr:nvCxnSpPr>
      <xdr:spPr>
        <a:xfrm flipV="1">
          <a:off x="8750300" y="663585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70140</xdr:rowOff>
    </xdr:from>
    <xdr:to>
      <xdr:col>12</xdr:col>
      <xdr:colOff>511175</xdr:colOff>
      <xdr:row>38</xdr:row>
      <xdr:rowOff>132842</xdr:rowOff>
    </xdr:to>
    <xdr:cxnSp macro="">
      <xdr:nvCxnSpPr>
        <xdr:cNvPr id="305" name="直線コネクタ 304"/>
        <xdr:cNvCxnSpPr/>
      </xdr:nvCxnSpPr>
      <xdr:spPr>
        <a:xfrm>
          <a:off x="7861300" y="658524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33238</xdr:rowOff>
    </xdr:from>
    <xdr:to>
      <xdr:col>11</xdr:col>
      <xdr:colOff>307975</xdr:colOff>
      <xdr:row>38</xdr:row>
      <xdr:rowOff>70140</xdr:rowOff>
    </xdr:to>
    <xdr:cxnSp macro="">
      <xdr:nvCxnSpPr>
        <xdr:cNvPr id="308" name="直線コネクタ 307"/>
        <xdr:cNvCxnSpPr/>
      </xdr:nvCxnSpPr>
      <xdr:spPr>
        <a:xfrm>
          <a:off x="6972300" y="6376888"/>
          <a:ext cx="8890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60815</xdr:rowOff>
    </xdr:from>
    <xdr:to>
      <xdr:col>15</xdr:col>
      <xdr:colOff>231775</xdr:colOff>
      <xdr:row>38</xdr:row>
      <xdr:rowOff>162415</xdr:rowOff>
    </xdr:to>
    <xdr:sp macro="" textlink="">
      <xdr:nvSpPr>
        <xdr:cNvPr id="318" name="円/楕円 317"/>
        <xdr:cNvSpPr/>
      </xdr:nvSpPr>
      <xdr:spPr>
        <a:xfrm>
          <a:off x="104267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39242</xdr:rowOff>
    </xdr:from>
    <xdr:ext cx="378565" cy="259045"/>
    <xdr:sp macro="" textlink="">
      <xdr:nvSpPr>
        <xdr:cNvPr id="319" name="労働費該当値テキスト"/>
        <xdr:cNvSpPr txBox="1"/>
      </xdr:nvSpPr>
      <xdr:spPr>
        <a:xfrm>
          <a:off x="10528300" y="655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69959</xdr:rowOff>
    </xdr:from>
    <xdr:to>
      <xdr:col>14</xdr:col>
      <xdr:colOff>79375</xdr:colOff>
      <xdr:row>39</xdr:row>
      <xdr:rowOff>109</xdr:rowOff>
    </xdr:to>
    <xdr:sp macro="" textlink="">
      <xdr:nvSpPr>
        <xdr:cNvPr id="320" name="円/楕円 319"/>
        <xdr:cNvSpPr/>
      </xdr:nvSpPr>
      <xdr:spPr>
        <a:xfrm>
          <a:off x="9588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162686</xdr:rowOff>
    </xdr:from>
    <xdr:ext cx="378565" cy="259045"/>
    <xdr:sp macro="" textlink="">
      <xdr:nvSpPr>
        <xdr:cNvPr id="321" name="テキスト ボックス 320"/>
        <xdr:cNvSpPr txBox="1"/>
      </xdr:nvSpPr>
      <xdr:spPr>
        <a:xfrm>
          <a:off x="9450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82042</xdr:rowOff>
    </xdr:from>
    <xdr:to>
      <xdr:col>12</xdr:col>
      <xdr:colOff>561975</xdr:colOff>
      <xdr:row>39</xdr:row>
      <xdr:rowOff>12192</xdr:rowOff>
    </xdr:to>
    <xdr:sp macro="" textlink="">
      <xdr:nvSpPr>
        <xdr:cNvPr id="322" name="円/楕円 321"/>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3319</xdr:rowOff>
    </xdr:from>
    <xdr:ext cx="378565" cy="259045"/>
    <xdr:sp macro="" textlink="">
      <xdr:nvSpPr>
        <xdr:cNvPr id="323" name="テキスト ボックス 322"/>
        <xdr:cNvSpPr txBox="1"/>
      </xdr:nvSpPr>
      <xdr:spPr>
        <a:xfrm>
          <a:off x="8561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19340</xdr:rowOff>
    </xdr:from>
    <xdr:to>
      <xdr:col>11</xdr:col>
      <xdr:colOff>358775</xdr:colOff>
      <xdr:row>38</xdr:row>
      <xdr:rowOff>120940</xdr:rowOff>
    </xdr:to>
    <xdr:sp macro="" textlink="">
      <xdr:nvSpPr>
        <xdr:cNvPr id="324" name="円/楕円 323"/>
        <xdr:cNvSpPr/>
      </xdr:nvSpPr>
      <xdr:spPr>
        <a:xfrm>
          <a:off x="7810500" y="65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112067</xdr:rowOff>
    </xdr:from>
    <xdr:ext cx="378565" cy="259045"/>
    <xdr:sp macro="" textlink="">
      <xdr:nvSpPr>
        <xdr:cNvPr id="325" name="テキスト ボックス 324"/>
        <xdr:cNvSpPr txBox="1"/>
      </xdr:nvSpPr>
      <xdr:spPr>
        <a:xfrm>
          <a:off x="7672017" y="6627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153888</xdr:rowOff>
    </xdr:from>
    <xdr:to>
      <xdr:col>10</xdr:col>
      <xdr:colOff>155575</xdr:colOff>
      <xdr:row>37</xdr:row>
      <xdr:rowOff>84038</xdr:rowOff>
    </xdr:to>
    <xdr:sp macro="" textlink="">
      <xdr:nvSpPr>
        <xdr:cNvPr id="326" name="円/楕円 325"/>
        <xdr:cNvSpPr/>
      </xdr:nvSpPr>
      <xdr:spPr>
        <a:xfrm>
          <a:off x="6921500" y="63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75165</xdr:rowOff>
    </xdr:from>
    <xdr:ext cx="469744" cy="259045"/>
    <xdr:sp macro="" textlink="">
      <xdr:nvSpPr>
        <xdr:cNvPr id="327" name="テキスト ボックス 326"/>
        <xdr:cNvSpPr txBox="1"/>
      </xdr:nvSpPr>
      <xdr:spPr>
        <a:xfrm>
          <a:off x="6737427" y="641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108356</xdr:rowOff>
    </xdr:from>
    <xdr:to>
      <xdr:col>15</xdr:col>
      <xdr:colOff>180975</xdr:colOff>
      <xdr:row>58</xdr:row>
      <xdr:rowOff>113259</xdr:rowOff>
    </xdr:to>
    <xdr:cxnSp macro="">
      <xdr:nvCxnSpPr>
        <xdr:cNvPr id="356" name="直線コネクタ 355"/>
        <xdr:cNvCxnSpPr/>
      </xdr:nvCxnSpPr>
      <xdr:spPr>
        <a:xfrm flipV="1">
          <a:off x="9639300" y="10052456"/>
          <a:ext cx="8382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113259</xdr:rowOff>
    </xdr:from>
    <xdr:to>
      <xdr:col>14</xdr:col>
      <xdr:colOff>28575</xdr:colOff>
      <xdr:row>58</xdr:row>
      <xdr:rowOff>133388</xdr:rowOff>
    </xdr:to>
    <xdr:cxnSp macro="">
      <xdr:nvCxnSpPr>
        <xdr:cNvPr id="359" name="直線コネクタ 358"/>
        <xdr:cNvCxnSpPr/>
      </xdr:nvCxnSpPr>
      <xdr:spPr>
        <a:xfrm flipV="1">
          <a:off x="8750300" y="10057359"/>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99280</xdr:rowOff>
    </xdr:from>
    <xdr:ext cx="534377" cy="259045"/>
    <xdr:sp macro="" textlink="">
      <xdr:nvSpPr>
        <xdr:cNvPr id="361" name="テキスト ボックス 360"/>
        <xdr:cNvSpPr txBox="1"/>
      </xdr:nvSpPr>
      <xdr:spPr>
        <a:xfrm>
          <a:off x="9372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133388</xdr:rowOff>
    </xdr:from>
    <xdr:to>
      <xdr:col>12</xdr:col>
      <xdr:colOff>511175</xdr:colOff>
      <xdr:row>58</xdr:row>
      <xdr:rowOff>148717</xdr:rowOff>
    </xdr:to>
    <xdr:cxnSp macro="">
      <xdr:nvCxnSpPr>
        <xdr:cNvPr id="362" name="直線コネクタ 361"/>
        <xdr:cNvCxnSpPr/>
      </xdr:nvCxnSpPr>
      <xdr:spPr>
        <a:xfrm flipV="1">
          <a:off x="7861300" y="1007748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148717</xdr:rowOff>
    </xdr:from>
    <xdr:to>
      <xdr:col>11</xdr:col>
      <xdr:colOff>307975</xdr:colOff>
      <xdr:row>58</xdr:row>
      <xdr:rowOff>161354</xdr:rowOff>
    </xdr:to>
    <xdr:cxnSp macro="">
      <xdr:nvCxnSpPr>
        <xdr:cNvPr id="365" name="直線コネクタ 364"/>
        <xdr:cNvCxnSpPr/>
      </xdr:nvCxnSpPr>
      <xdr:spPr>
        <a:xfrm flipV="1">
          <a:off x="6972300" y="10092817"/>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57556</xdr:rowOff>
    </xdr:from>
    <xdr:to>
      <xdr:col>15</xdr:col>
      <xdr:colOff>231775</xdr:colOff>
      <xdr:row>58</xdr:row>
      <xdr:rowOff>159156</xdr:rowOff>
    </xdr:to>
    <xdr:sp macro="" textlink="">
      <xdr:nvSpPr>
        <xdr:cNvPr id="375" name="円/楕円 374"/>
        <xdr:cNvSpPr/>
      </xdr:nvSpPr>
      <xdr:spPr>
        <a:xfrm>
          <a:off x="10426700" y="100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143933</xdr:rowOff>
    </xdr:from>
    <xdr:ext cx="469744" cy="259045"/>
    <xdr:sp macro="" textlink="">
      <xdr:nvSpPr>
        <xdr:cNvPr id="376" name="農林水産業費該当値テキスト"/>
        <xdr:cNvSpPr txBox="1"/>
      </xdr:nvSpPr>
      <xdr:spPr>
        <a:xfrm>
          <a:off x="10528300" y="99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62459</xdr:rowOff>
    </xdr:from>
    <xdr:to>
      <xdr:col>14</xdr:col>
      <xdr:colOff>79375</xdr:colOff>
      <xdr:row>58</xdr:row>
      <xdr:rowOff>164059</xdr:rowOff>
    </xdr:to>
    <xdr:sp macro="" textlink="">
      <xdr:nvSpPr>
        <xdr:cNvPr id="377" name="円/楕円 376"/>
        <xdr:cNvSpPr/>
      </xdr:nvSpPr>
      <xdr:spPr>
        <a:xfrm>
          <a:off x="9588500" y="100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155186</xdr:rowOff>
    </xdr:from>
    <xdr:ext cx="469744" cy="259045"/>
    <xdr:sp macro="" textlink="">
      <xdr:nvSpPr>
        <xdr:cNvPr id="378" name="テキスト ボックス 377"/>
        <xdr:cNvSpPr txBox="1"/>
      </xdr:nvSpPr>
      <xdr:spPr>
        <a:xfrm>
          <a:off x="9404427" y="100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82588</xdr:rowOff>
    </xdr:from>
    <xdr:to>
      <xdr:col>12</xdr:col>
      <xdr:colOff>561975</xdr:colOff>
      <xdr:row>59</xdr:row>
      <xdr:rowOff>12738</xdr:rowOff>
    </xdr:to>
    <xdr:sp macro="" textlink="">
      <xdr:nvSpPr>
        <xdr:cNvPr id="379" name="円/楕円 378"/>
        <xdr:cNvSpPr/>
      </xdr:nvSpPr>
      <xdr:spPr>
        <a:xfrm>
          <a:off x="8699500" y="100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3865</xdr:rowOff>
    </xdr:from>
    <xdr:ext cx="469744" cy="259045"/>
    <xdr:sp macro="" textlink="">
      <xdr:nvSpPr>
        <xdr:cNvPr id="380" name="テキスト ボックス 379"/>
        <xdr:cNvSpPr txBox="1"/>
      </xdr:nvSpPr>
      <xdr:spPr>
        <a:xfrm>
          <a:off x="8515427" y="1011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97917</xdr:rowOff>
    </xdr:from>
    <xdr:to>
      <xdr:col>11</xdr:col>
      <xdr:colOff>358775</xdr:colOff>
      <xdr:row>59</xdr:row>
      <xdr:rowOff>28067</xdr:rowOff>
    </xdr:to>
    <xdr:sp macro="" textlink="">
      <xdr:nvSpPr>
        <xdr:cNvPr id="381" name="円/楕円 380"/>
        <xdr:cNvSpPr/>
      </xdr:nvSpPr>
      <xdr:spPr>
        <a:xfrm>
          <a:off x="78105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19194</xdr:rowOff>
    </xdr:from>
    <xdr:ext cx="469744" cy="259045"/>
    <xdr:sp macro="" textlink="">
      <xdr:nvSpPr>
        <xdr:cNvPr id="382" name="テキスト ボックス 381"/>
        <xdr:cNvSpPr txBox="1"/>
      </xdr:nvSpPr>
      <xdr:spPr>
        <a:xfrm>
          <a:off x="7626427" y="101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110554</xdr:rowOff>
    </xdr:from>
    <xdr:to>
      <xdr:col>10</xdr:col>
      <xdr:colOff>155575</xdr:colOff>
      <xdr:row>59</xdr:row>
      <xdr:rowOff>40704</xdr:rowOff>
    </xdr:to>
    <xdr:sp macro="" textlink="">
      <xdr:nvSpPr>
        <xdr:cNvPr id="383" name="円/楕円 382"/>
        <xdr:cNvSpPr/>
      </xdr:nvSpPr>
      <xdr:spPr>
        <a:xfrm>
          <a:off x="6921500" y="100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31831</xdr:rowOff>
    </xdr:from>
    <xdr:ext cx="469744" cy="259045"/>
    <xdr:sp macro="" textlink="">
      <xdr:nvSpPr>
        <xdr:cNvPr id="384" name="テキスト ボックス 383"/>
        <xdr:cNvSpPr txBox="1"/>
      </xdr:nvSpPr>
      <xdr:spPr>
        <a:xfrm>
          <a:off x="6737427" y="1014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151701</xdr:rowOff>
    </xdr:from>
    <xdr:to>
      <xdr:col>15</xdr:col>
      <xdr:colOff>180975</xdr:colOff>
      <xdr:row>78</xdr:row>
      <xdr:rowOff>43117</xdr:rowOff>
    </xdr:to>
    <xdr:cxnSp macro="">
      <xdr:nvCxnSpPr>
        <xdr:cNvPr id="411" name="直線コネクタ 410"/>
        <xdr:cNvCxnSpPr/>
      </xdr:nvCxnSpPr>
      <xdr:spPr>
        <a:xfrm flipV="1">
          <a:off x="9639300" y="13353351"/>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43117</xdr:rowOff>
    </xdr:from>
    <xdr:to>
      <xdr:col>14</xdr:col>
      <xdr:colOff>28575</xdr:colOff>
      <xdr:row>78</xdr:row>
      <xdr:rowOff>88609</xdr:rowOff>
    </xdr:to>
    <xdr:cxnSp macro="">
      <xdr:nvCxnSpPr>
        <xdr:cNvPr id="414" name="直線コネクタ 413"/>
        <xdr:cNvCxnSpPr/>
      </xdr:nvCxnSpPr>
      <xdr:spPr>
        <a:xfrm flipV="1">
          <a:off x="8750300" y="13416217"/>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73520</xdr:rowOff>
    </xdr:from>
    <xdr:to>
      <xdr:col>12</xdr:col>
      <xdr:colOff>511175</xdr:colOff>
      <xdr:row>78</xdr:row>
      <xdr:rowOff>88609</xdr:rowOff>
    </xdr:to>
    <xdr:cxnSp macro="">
      <xdr:nvCxnSpPr>
        <xdr:cNvPr id="417" name="直線コネクタ 416"/>
        <xdr:cNvCxnSpPr/>
      </xdr:nvCxnSpPr>
      <xdr:spPr>
        <a:xfrm>
          <a:off x="7861300" y="13446620"/>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38019</xdr:rowOff>
    </xdr:from>
    <xdr:to>
      <xdr:col>11</xdr:col>
      <xdr:colOff>307975</xdr:colOff>
      <xdr:row>78</xdr:row>
      <xdr:rowOff>73520</xdr:rowOff>
    </xdr:to>
    <xdr:cxnSp macro="">
      <xdr:nvCxnSpPr>
        <xdr:cNvPr id="420" name="直線コネクタ 419"/>
        <xdr:cNvCxnSpPr/>
      </xdr:nvCxnSpPr>
      <xdr:spPr>
        <a:xfrm>
          <a:off x="6972300" y="13411119"/>
          <a:ext cx="8890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100901</xdr:rowOff>
    </xdr:from>
    <xdr:to>
      <xdr:col>15</xdr:col>
      <xdr:colOff>231775</xdr:colOff>
      <xdr:row>78</xdr:row>
      <xdr:rowOff>31051</xdr:rowOff>
    </xdr:to>
    <xdr:sp macro="" textlink="">
      <xdr:nvSpPr>
        <xdr:cNvPr id="430" name="円/楕円 429"/>
        <xdr:cNvSpPr/>
      </xdr:nvSpPr>
      <xdr:spPr>
        <a:xfrm>
          <a:off x="104267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79328</xdr:rowOff>
    </xdr:from>
    <xdr:ext cx="469744" cy="259045"/>
    <xdr:sp macro="" textlink="">
      <xdr:nvSpPr>
        <xdr:cNvPr id="431" name="商工費該当値テキスト"/>
        <xdr:cNvSpPr txBox="1"/>
      </xdr:nvSpPr>
      <xdr:spPr>
        <a:xfrm>
          <a:off x="10528300" y="132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163767</xdr:rowOff>
    </xdr:from>
    <xdr:to>
      <xdr:col>14</xdr:col>
      <xdr:colOff>79375</xdr:colOff>
      <xdr:row>78</xdr:row>
      <xdr:rowOff>93917</xdr:rowOff>
    </xdr:to>
    <xdr:sp macro="" textlink="">
      <xdr:nvSpPr>
        <xdr:cNvPr id="432" name="円/楕円 431"/>
        <xdr:cNvSpPr/>
      </xdr:nvSpPr>
      <xdr:spPr>
        <a:xfrm>
          <a:off x="9588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85044</xdr:rowOff>
    </xdr:from>
    <xdr:ext cx="469744" cy="259045"/>
    <xdr:sp macro="" textlink="">
      <xdr:nvSpPr>
        <xdr:cNvPr id="433" name="テキスト ボックス 432"/>
        <xdr:cNvSpPr txBox="1"/>
      </xdr:nvSpPr>
      <xdr:spPr>
        <a:xfrm>
          <a:off x="9404427" y="134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37809</xdr:rowOff>
    </xdr:from>
    <xdr:to>
      <xdr:col>12</xdr:col>
      <xdr:colOff>561975</xdr:colOff>
      <xdr:row>78</xdr:row>
      <xdr:rowOff>139409</xdr:rowOff>
    </xdr:to>
    <xdr:sp macro="" textlink="">
      <xdr:nvSpPr>
        <xdr:cNvPr id="434" name="円/楕円 433"/>
        <xdr:cNvSpPr/>
      </xdr:nvSpPr>
      <xdr:spPr>
        <a:xfrm>
          <a:off x="8699500" y="134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130536</xdr:rowOff>
    </xdr:from>
    <xdr:ext cx="469744" cy="259045"/>
    <xdr:sp macro="" textlink="">
      <xdr:nvSpPr>
        <xdr:cNvPr id="435" name="テキスト ボックス 434"/>
        <xdr:cNvSpPr txBox="1"/>
      </xdr:nvSpPr>
      <xdr:spPr>
        <a:xfrm>
          <a:off x="8515427" y="1350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22720</xdr:rowOff>
    </xdr:from>
    <xdr:to>
      <xdr:col>11</xdr:col>
      <xdr:colOff>358775</xdr:colOff>
      <xdr:row>78</xdr:row>
      <xdr:rowOff>124320</xdr:rowOff>
    </xdr:to>
    <xdr:sp macro="" textlink="">
      <xdr:nvSpPr>
        <xdr:cNvPr id="436" name="円/楕円 435"/>
        <xdr:cNvSpPr/>
      </xdr:nvSpPr>
      <xdr:spPr>
        <a:xfrm>
          <a:off x="7810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115447</xdr:rowOff>
    </xdr:from>
    <xdr:ext cx="469744" cy="259045"/>
    <xdr:sp macro="" textlink="">
      <xdr:nvSpPr>
        <xdr:cNvPr id="437" name="テキスト ボックス 436"/>
        <xdr:cNvSpPr txBox="1"/>
      </xdr:nvSpPr>
      <xdr:spPr>
        <a:xfrm>
          <a:off x="7626427" y="1348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158669</xdr:rowOff>
    </xdr:from>
    <xdr:to>
      <xdr:col>10</xdr:col>
      <xdr:colOff>155575</xdr:colOff>
      <xdr:row>78</xdr:row>
      <xdr:rowOff>88819</xdr:rowOff>
    </xdr:to>
    <xdr:sp macro="" textlink="">
      <xdr:nvSpPr>
        <xdr:cNvPr id="438" name="円/楕円 437"/>
        <xdr:cNvSpPr/>
      </xdr:nvSpPr>
      <xdr:spPr>
        <a:xfrm>
          <a:off x="6921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79946</xdr:rowOff>
    </xdr:from>
    <xdr:ext cx="469744" cy="259045"/>
    <xdr:sp macro="" textlink="">
      <xdr:nvSpPr>
        <xdr:cNvPr id="439" name="テキスト ボックス 438"/>
        <xdr:cNvSpPr txBox="1"/>
      </xdr:nvSpPr>
      <xdr:spPr>
        <a:xfrm>
          <a:off x="6737427" y="134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38833</xdr:rowOff>
    </xdr:from>
    <xdr:to>
      <xdr:col>15</xdr:col>
      <xdr:colOff>180975</xdr:colOff>
      <xdr:row>97</xdr:row>
      <xdr:rowOff>94124</xdr:rowOff>
    </xdr:to>
    <xdr:cxnSp macro="">
      <xdr:nvCxnSpPr>
        <xdr:cNvPr id="468" name="直線コネクタ 467"/>
        <xdr:cNvCxnSpPr/>
      </xdr:nvCxnSpPr>
      <xdr:spPr>
        <a:xfrm>
          <a:off x="9639300" y="16669483"/>
          <a:ext cx="838200" cy="5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38833</xdr:rowOff>
    </xdr:from>
    <xdr:to>
      <xdr:col>14</xdr:col>
      <xdr:colOff>28575</xdr:colOff>
      <xdr:row>97</xdr:row>
      <xdr:rowOff>64559</xdr:rowOff>
    </xdr:to>
    <xdr:cxnSp macro="">
      <xdr:nvCxnSpPr>
        <xdr:cNvPr id="471" name="直線コネクタ 470"/>
        <xdr:cNvCxnSpPr/>
      </xdr:nvCxnSpPr>
      <xdr:spPr>
        <a:xfrm flipV="1">
          <a:off x="8750300" y="16669483"/>
          <a:ext cx="889000" cy="2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60495</xdr:rowOff>
    </xdr:from>
    <xdr:ext cx="534377" cy="259045"/>
    <xdr:sp macro="" textlink="">
      <xdr:nvSpPr>
        <xdr:cNvPr id="473" name="テキスト ボックス 472"/>
        <xdr:cNvSpPr txBox="1"/>
      </xdr:nvSpPr>
      <xdr:spPr>
        <a:xfrm>
          <a:off x="9372111" y="163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54821</xdr:rowOff>
    </xdr:from>
    <xdr:to>
      <xdr:col>12</xdr:col>
      <xdr:colOff>511175</xdr:colOff>
      <xdr:row>97</xdr:row>
      <xdr:rowOff>64559</xdr:rowOff>
    </xdr:to>
    <xdr:cxnSp macro="">
      <xdr:nvCxnSpPr>
        <xdr:cNvPr id="474" name="直線コネクタ 473"/>
        <xdr:cNvCxnSpPr/>
      </xdr:nvCxnSpPr>
      <xdr:spPr>
        <a:xfrm>
          <a:off x="7861300" y="16685471"/>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96647</xdr:rowOff>
    </xdr:from>
    <xdr:to>
      <xdr:col>11</xdr:col>
      <xdr:colOff>307975</xdr:colOff>
      <xdr:row>97</xdr:row>
      <xdr:rowOff>54821</xdr:rowOff>
    </xdr:to>
    <xdr:cxnSp macro="">
      <xdr:nvCxnSpPr>
        <xdr:cNvPr id="477" name="直線コネクタ 476"/>
        <xdr:cNvCxnSpPr/>
      </xdr:nvCxnSpPr>
      <xdr:spPr>
        <a:xfrm>
          <a:off x="6972300" y="16555847"/>
          <a:ext cx="889000" cy="12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43324</xdr:rowOff>
    </xdr:from>
    <xdr:to>
      <xdr:col>15</xdr:col>
      <xdr:colOff>231775</xdr:colOff>
      <xdr:row>97</xdr:row>
      <xdr:rowOff>144924</xdr:rowOff>
    </xdr:to>
    <xdr:sp macro="" textlink="">
      <xdr:nvSpPr>
        <xdr:cNvPr id="487" name="円/楕円 486"/>
        <xdr:cNvSpPr/>
      </xdr:nvSpPr>
      <xdr:spPr>
        <a:xfrm>
          <a:off x="10426700" y="166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21751</xdr:rowOff>
    </xdr:from>
    <xdr:ext cx="534377" cy="259045"/>
    <xdr:sp macro="" textlink="">
      <xdr:nvSpPr>
        <xdr:cNvPr id="488" name="土木費該当値テキスト"/>
        <xdr:cNvSpPr txBox="1"/>
      </xdr:nvSpPr>
      <xdr:spPr>
        <a:xfrm>
          <a:off x="10528300" y="166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159483</xdr:rowOff>
    </xdr:from>
    <xdr:to>
      <xdr:col>14</xdr:col>
      <xdr:colOff>79375</xdr:colOff>
      <xdr:row>97</xdr:row>
      <xdr:rowOff>89633</xdr:rowOff>
    </xdr:to>
    <xdr:sp macro="" textlink="">
      <xdr:nvSpPr>
        <xdr:cNvPr id="489" name="円/楕円 488"/>
        <xdr:cNvSpPr/>
      </xdr:nvSpPr>
      <xdr:spPr>
        <a:xfrm>
          <a:off x="9588500" y="166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80760</xdr:rowOff>
    </xdr:from>
    <xdr:ext cx="534377" cy="259045"/>
    <xdr:sp macro="" textlink="">
      <xdr:nvSpPr>
        <xdr:cNvPr id="490" name="テキスト ボックス 489"/>
        <xdr:cNvSpPr txBox="1"/>
      </xdr:nvSpPr>
      <xdr:spPr>
        <a:xfrm>
          <a:off x="9372111" y="16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13759</xdr:rowOff>
    </xdr:from>
    <xdr:to>
      <xdr:col>12</xdr:col>
      <xdr:colOff>561975</xdr:colOff>
      <xdr:row>97</xdr:row>
      <xdr:rowOff>115359</xdr:rowOff>
    </xdr:to>
    <xdr:sp macro="" textlink="">
      <xdr:nvSpPr>
        <xdr:cNvPr id="491" name="円/楕円 490"/>
        <xdr:cNvSpPr/>
      </xdr:nvSpPr>
      <xdr:spPr>
        <a:xfrm>
          <a:off x="8699500" y="166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106486</xdr:rowOff>
    </xdr:from>
    <xdr:ext cx="534377" cy="259045"/>
    <xdr:sp macro="" textlink="">
      <xdr:nvSpPr>
        <xdr:cNvPr id="492" name="テキスト ボックス 491"/>
        <xdr:cNvSpPr txBox="1"/>
      </xdr:nvSpPr>
      <xdr:spPr>
        <a:xfrm>
          <a:off x="8483111" y="1673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4021</xdr:rowOff>
    </xdr:from>
    <xdr:to>
      <xdr:col>11</xdr:col>
      <xdr:colOff>358775</xdr:colOff>
      <xdr:row>97</xdr:row>
      <xdr:rowOff>105621</xdr:rowOff>
    </xdr:to>
    <xdr:sp macro="" textlink="">
      <xdr:nvSpPr>
        <xdr:cNvPr id="493" name="円/楕円 492"/>
        <xdr:cNvSpPr/>
      </xdr:nvSpPr>
      <xdr:spPr>
        <a:xfrm>
          <a:off x="7810500" y="1663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96748</xdr:rowOff>
    </xdr:from>
    <xdr:ext cx="534377" cy="259045"/>
    <xdr:sp macro="" textlink="">
      <xdr:nvSpPr>
        <xdr:cNvPr id="494" name="テキスト ボックス 493"/>
        <xdr:cNvSpPr txBox="1"/>
      </xdr:nvSpPr>
      <xdr:spPr>
        <a:xfrm>
          <a:off x="7594111" y="167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45847</xdr:rowOff>
    </xdr:from>
    <xdr:to>
      <xdr:col>10</xdr:col>
      <xdr:colOff>155575</xdr:colOff>
      <xdr:row>96</xdr:row>
      <xdr:rowOff>147447</xdr:rowOff>
    </xdr:to>
    <xdr:sp macro="" textlink="">
      <xdr:nvSpPr>
        <xdr:cNvPr id="495" name="円/楕円 494"/>
        <xdr:cNvSpPr/>
      </xdr:nvSpPr>
      <xdr:spPr>
        <a:xfrm>
          <a:off x="6921500" y="165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163974</xdr:rowOff>
    </xdr:from>
    <xdr:ext cx="534377" cy="259045"/>
    <xdr:sp macro="" textlink="">
      <xdr:nvSpPr>
        <xdr:cNvPr id="496" name="テキスト ボックス 495"/>
        <xdr:cNvSpPr txBox="1"/>
      </xdr:nvSpPr>
      <xdr:spPr>
        <a:xfrm>
          <a:off x="6705111" y="162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12655</xdr:rowOff>
    </xdr:from>
    <xdr:to>
      <xdr:col>23</xdr:col>
      <xdr:colOff>517525</xdr:colOff>
      <xdr:row>37</xdr:row>
      <xdr:rowOff>36925</xdr:rowOff>
    </xdr:to>
    <xdr:cxnSp macro="">
      <xdr:nvCxnSpPr>
        <xdr:cNvPr id="525" name="直線コネクタ 524"/>
        <xdr:cNvCxnSpPr/>
      </xdr:nvCxnSpPr>
      <xdr:spPr>
        <a:xfrm flipV="1">
          <a:off x="15481300" y="6356305"/>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36925</xdr:rowOff>
    </xdr:from>
    <xdr:to>
      <xdr:col>22</xdr:col>
      <xdr:colOff>365125</xdr:colOff>
      <xdr:row>37</xdr:row>
      <xdr:rowOff>38564</xdr:rowOff>
    </xdr:to>
    <xdr:cxnSp macro="">
      <xdr:nvCxnSpPr>
        <xdr:cNvPr id="528" name="直線コネクタ 527"/>
        <xdr:cNvCxnSpPr/>
      </xdr:nvCxnSpPr>
      <xdr:spPr>
        <a:xfrm flipV="1">
          <a:off x="14592300" y="638057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23552</xdr:rowOff>
    </xdr:from>
    <xdr:to>
      <xdr:col>21</xdr:col>
      <xdr:colOff>161925</xdr:colOff>
      <xdr:row>37</xdr:row>
      <xdr:rowOff>38564</xdr:rowOff>
    </xdr:to>
    <xdr:cxnSp macro="">
      <xdr:nvCxnSpPr>
        <xdr:cNvPr id="531" name="直線コネクタ 530"/>
        <xdr:cNvCxnSpPr/>
      </xdr:nvCxnSpPr>
      <xdr:spPr>
        <a:xfrm>
          <a:off x="13703300" y="6367202"/>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130080</xdr:rowOff>
    </xdr:from>
    <xdr:to>
      <xdr:col>19</xdr:col>
      <xdr:colOff>644525</xdr:colOff>
      <xdr:row>37</xdr:row>
      <xdr:rowOff>23552</xdr:rowOff>
    </xdr:to>
    <xdr:cxnSp macro="">
      <xdr:nvCxnSpPr>
        <xdr:cNvPr id="534" name="直線コネクタ 533"/>
        <xdr:cNvCxnSpPr/>
      </xdr:nvCxnSpPr>
      <xdr:spPr>
        <a:xfrm>
          <a:off x="12814300" y="6302280"/>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133305</xdr:rowOff>
    </xdr:from>
    <xdr:to>
      <xdr:col>23</xdr:col>
      <xdr:colOff>568325</xdr:colOff>
      <xdr:row>37</xdr:row>
      <xdr:rowOff>63455</xdr:rowOff>
    </xdr:to>
    <xdr:sp macro="" textlink="">
      <xdr:nvSpPr>
        <xdr:cNvPr id="544" name="円/楕円 543"/>
        <xdr:cNvSpPr/>
      </xdr:nvSpPr>
      <xdr:spPr>
        <a:xfrm>
          <a:off x="16268700" y="63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111732</xdr:rowOff>
    </xdr:from>
    <xdr:ext cx="534377" cy="259045"/>
    <xdr:sp macro="" textlink="">
      <xdr:nvSpPr>
        <xdr:cNvPr id="545" name="消防費該当値テキスト"/>
        <xdr:cNvSpPr txBox="1"/>
      </xdr:nvSpPr>
      <xdr:spPr>
        <a:xfrm>
          <a:off x="16370300" y="62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157575</xdr:rowOff>
    </xdr:from>
    <xdr:to>
      <xdr:col>22</xdr:col>
      <xdr:colOff>415925</xdr:colOff>
      <xdr:row>37</xdr:row>
      <xdr:rowOff>87725</xdr:rowOff>
    </xdr:to>
    <xdr:sp macro="" textlink="">
      <xdr:nvSpPr>
        <xdr:cNvPr id="546" name="円/楕円 545"/>
        <xdr:cNvSpPr/>
      </xdr:nvSpPr>
      <xdr:spPr>
        <a:xfrm>
          <a:off x="15430500" y="63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78852</xdr:rowOff>
    </xdr:from>
    <xdr:ext cx="534377" cy="259045"/>
    <xdr:sp macro="" textlink="">
      <xdr:nvSpPr>
        <xdr:cNvPr id="547" name="テキスト ボックス 546"/>
        <xdr:cNvSpPr txBox="1"/>
      </xdr:nvSpPr>
      <xdr:spPr>
        <a:xfrm>
          <a:off x="15214111" y="64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159214</xdr:rowOff>
    </xdr:from>
    <xdr:to>
      <xdr:col>21</xdr:col>
      <xdr:colOff>212725</xdr:colOff>
      <xdr:row>37</xdr:row>
      <xdr:rowOff>89364</xdr:rowOff>
    </xdr:to>
    <xdr:sp macro="" textlink="">
      <xdr:nvSpPr>
        <xdr:cNvPr id="548" name="円/楕円 547"/>
        <xdr:cNvSpPr/>
      </xdr:nvSpPr>
      <xdr:spPr>
        <a:xfrm>
          <a:off x="14541500" y="63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80491</xdr:rowOff>
    </xdr:from>
    <xdr:ext cx="534377" cy="259045"/>
    <xdr:sp macro="" textlink="">
      <xdr:nvSpPr>
        <xdr:cNvPr id="549" name="テキスト ボックス 548"/>
        <xdr:cNvSpPr txBox="1"/>
      </xdr:nvSpPr>
      <xdr:spPr>
        <a:xfrm>
          <a:off x="14325111" y="64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144202</xdr:rowOff>
    </xdr:from>
    <xdr:to>
      <xdr:col>20</xdr:col>
      <xdr:colOff>9525</xdr:colOff>
      <xdr:row>37</xdr:row>
      <xdr:rowOff>74352</xdr:rowOff>
    </xdr:to>
    <xdr:sp macro="" textlink="">
      <xdr:nvSpPr>
        <xdr:cNvPr id="550" name="円/楕円 549"/>
        <xdr:cNvSpPr/>
      </xdr:nvSpPr>
      <xdr:spPr>
        <a:xfrm>
          <a:off x="13652500" y="63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65479</xdr:rowOff>
    </xdr:from>
    <xdr:ext cx="534377" cy="259045"/>
    <xdr:sp macro="" textlink="">
      <xdr:nvSpPr>
        <xdr:cNvPr id="551" name="テキスト ボックス 550"/>
        <xdr:cNvSpPr txBox="1"/>
      </xdr:nvSpPr>
      <xdr:spPr>
        <a:xfrm>
          <a:off x="13436111" y="64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79280</xdr:rowOff>
    </xdr:from>
    <xdr:to>
      <xdr:col>18</xdr:col>
      <xdr:colOff>492125</xdr:colOff>
      <xdr:row>37</xdr:row>
      <xdr:rowOff>9430</xdr:rowOff>
    </xdr:to>
    <xdr:sp macro="" textlink="">
      <xdr:nvSpPr>
        <xdr:cNvPr id="552" name="円/楕円 551"/>
        <xdr:cNvSpPr/>
      </xdr:nvSpPr>
      <xdr:spPr>
        <a:xfrm>
          <a:off x="12763500" y="62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557</xdr:rowOff>
    </xdr:from>
    <xdr:ext cx="534377" cy="259045"/>
    <xdr:sp macro="" textlink="">
      <xdr:nvSpPr>
        <xdr:cNvPr id="553" name="テキスト ボックス 552"/>
        <xdr:cNvSpPr txBox="1"/>
      </xdr:nvSpPr>
      <xdr:spPr>
        <a:xfrm>
          <a:off x="12547111" y="634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109639</xdr:rowOff>
    </xdr:from>
    <xdr:to>
      <xdr:col>23</xdr:col>
      <xdr:colOff>517525</xdr:colOff>
      <xdr:row>59</xdr:row>
      <xdr:rowOff>12992</xdr:rowOff>
    </xdr:to>
    <xdr:cxnSp macro="">
      <xdr:nvCxnSpPr>
        <xdr:cNvPr id="583" name="直線コネクタ 582"/>
        <xdr:cNvCxnSpPr/>
      </xdr:nvCxnSpPr>
      <xdr:spPr>
        <a:xfrm flipV="1">
          <a:off x="15481300" y="10053739"/>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68237</xdr:rowOff>
    </xdr:from>
    <xdr:to>
      <xdr:col>22</xdr:col>
      <xdr:colOff>365125</xdr:colOff>
      <xdr:row>59</xdr:row>
      <xdr:rowOff>12992</xdr:rowOff>
    </xdr:to>
    <xdr:cxnSp macro="">
      <xdr:nvCxnSpPr>
        <xdr:cNvPr id="586" name="直線コネクタ 585"/>
        <xdr:cNvCxnSpPr/>
      </xdr:nvCxnSpPr>
      <xdr:spPr>
        <a:xfrm>
          <a:off x="14592300" y="1001233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68237</xdr:rowOff>
    </xdr:from>
    <xdr:to>
      <xdr:col>21</xdr:col>
      <xdr:colOff>161925</xdr:colOff>
      <xdr:row>59</xdr:row>
      <xdr:rowOff>17869</xdr:rowOff>
    </xdr:to>
    <xdr:cxnSp macro="">
      <xdr:nvCxnSpPr>
        <xdr:cNvPr id="589" name="直線コネクタ 588"/>
        <xdr:cNvCxnSpPr/>
      </xdr:nvCxnSpPr>
      <xdr:spPr>
        <a:xfrm flipV="1">
          <a:off x="13703300" y="10012337"/>
          <a:ext cx="8890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17869</xdr:rowOff>
    </xdr:from>
    <xdr:to>
      <xdr:col>19</xdr:col>
      <xdr:colOff>644525</xdr:colOff>
      <xdr:row>59</xdr:row>
      <xdr:rowOff>29997</xdr:rowOff>
    </xdr:to>
    <xdr:cxnSp macro="">
      <xdr:nvCxnSpPr>
        <xdr:cNvPr id="592" name="直線コネクタ 591"/>
        <xdr:cNvCxnSpPr/>
      </xdr:nvCxnSpPr>
      <xdr:spPr>
        <a:xfrm flipV="1">
          <a:off x="12814300" y="10133419"/>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58839</xdr:rowOff>
    </xdr:from>
    <xdr:to>
      <xdr:col>23</xdr:col>
      <xdr:colOff>568325</xdr:colOff>
      <xdr:row>58</xdr:row>
      <xdr:rowOff>160439</xdr:rowOff>
    </xdr:to>
    <xdr:sp macro="" textlink="">
      <xdr:nvSpPr>
        <xdr:cNvPr id="602" name="円/楕円 601"/>
        <xdr:cNvSpPr/>
      </xdr:nvSpPr>
      <xdr:spPr>
        <a:xfrm>
          <a:off x="162687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145216</xdr:rowOff>
    </xdr:from>
    <xdr:ext cx="534377" cy="259045"/>
    <xdr:sp macro="" textlink="">
      <xdr:nvSpPr>
        <xdr:cNvPr id="603" name="教育費該当値テキスト"/>
        <xdr:cNvSpPr txBox="1"/>
      </xdr:nvSpPr>
      <xdr:spPr>
        <a:xfrm>
          <a:off x="16370300" y="99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38,367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133642</xdr:rowOff>
    </xdr:from>
    <xdr:to>
      <xdr:col>22</xdr:col>
      <xdr:colOff>415925</xdr:colOff>
      <xdr:row>59</xdr:row>
      <xdr:rowOff>63792</xdr:rowOff>
    </xdr:to>
    <xdr:sp macro="" textlink="">
      <xdr:nvSpPr>
        <xdr:cNvPr id="604" name="円/楕円 603"/>
        <xdr:cNvSpPr/>
      </xdr:nvSpPr>
      <xdr:spPr>
        <a:xfrm>
          <a:off x="15430500" y="100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54919</xdr:rowOff>
    </xdr:from>
    <xdr:ext cx="534377" cy="259045"/>
    <xdr:sp macro="" textlink="">
      <xdr:nvSpPr>
        <xdr:cNvPr id="605" name="テキスト ボックス 604"/>
        <xdr:cNvSpPr txBox="1"/>
      </xdr:nvSpPr>
      <xdr:spPr>
        <a:xfrm>
          <a:off x="15214111" y="101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17437</xdr:rowOff>
    </xdr:from>
    <xdr:to>
      <xdr:col>21</xdr:col>
      <xdr:colOff>212725</xdr:colOff>
      <xdr:row>58</xdr:row>
      <xdr:rowOff>119037</xdr:rowOff>
    </xdr:to>
    <xdr:sp macro="" textlink="">
      <xdr:nvSpPr>
        <xdr:cNvPr id="606" name="円/楕円 605"/>
        <xdr:cNvSpPr/>
      </xdr:nvSpPr>
      <xdr:spPr>
        <a:xfrm>
          <a:off x="14541500" y="99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110164</xdr:rowOff>
    </xdr:from>
    <xdr:ext cx="534377" cy="259045"/>
    <xdr:sp macro="" textlink="">
      <xdr:nvSpPr>
        <xdr:cNvPr id="607" name="テキスト ボックス 606"/>
        <xdr:cNvSpPr txBox="1"/>
      </xdr:nvSpPr>
      <xdr:spPr>
        <a:xfrm>
          <a:off x="14325111" y="100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138519</xdr:rowOff>
    </xdr:from>
    <xdr:to>
      <xdr:col>20</xdr:col>
      <xdr:colOff>9525</xdr:colOff>
      <xdr:row>59</xdr:row>
      <xdr:rowOff>68669</xdr:rowOff>
    </xdr:to>
    <xdr:sp macro="" textlink="">
      <xdr:nvSpPr>
        <xdr:cNvPr id="608" name="円/楕円 607"/>
        <xdr:cNvSpPr/>
      </xdr:nvSpPr>
      <xdr:spPr>
        <a:xfrm>
          <a:off x="13652500" y="100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59796</xdr:rowOff>
    </xdr:from>
    <xdr:ext cx="534377" cy="259045"/>
    <xdr:sp macro="" textlink="">
      <xdr:nvSpPr>
        <xdr:cNvPr id="609" name="テキスト ボックス 608"/>
        <xdr:cNvSpPr txBox="1"/>
      </xdr:nvSpPr>
      <xdr:spPr>
        <a:xfrm>
          <a:off x="13436111" y="101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150647</xdr:rowOff>
    </xdr:from>
    <xdr:to>
      <xdr:col>18</xdr:col>
      <xdr:colOff>492125</xdr:colOff>
      <xdr:row>59</xdr:row>
      <xdr:rowOff>80797</xdr:rowOff>
    </xdr:to>
    <xdr:sp macro="" textlink="">
      <xdr:nvSpPr>
        <xdr:cNvPr id="610" name="円/楕円 609"/>
        <xdr:cNvSpPr/>
      </xdr:nvSpPr>
      <xdr:spPr>
        <a:xfrm>
          <a:off x="12763500" y="100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71924</xdr:rowOff>
    </xdr:from>
    <xdr:ext cx="534377" cy="259045"/>
    <xdr:sp macro="" textlink="">
      <xdr:nvSpPr>
        <xdr:cNvPr id="611" name="テキスト ボックス 610"/>
        <xdr:cNvSpPr txBox="1"/>
      </xdr:nvSpPr>
      <xdr:spPr>
        <a:xfrm>
          <a:off x="12547111" y="101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94617</xdr:rowOff>
    </xdr:from>
    <xdr:to>
      <xdr:col>23</xdr:col>
      <xdr:colOff>517525</xdr:colOff>
      <xdr:row>79</xdr:row>
      <xdr:rowOff>98879</xdr:rowOff>
    </xdr:to>
    <xdr:cxnSp macro="">
      <xdr:nvCxnSpPr>
        <xdr:cNvPr id="642" name="直線コネクタ 641"/>
        <xdr:cNvCxnSpPr/>
      </xdr:nvCxnSpPr>
      <xdr:spPr>
        <a:xfrm flipV="1">
          <a:off x="15481300" y="13639167"/>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43817</xdr:rowOff>
    </xdr:from>
    <xdr:to>
      <xdr:col>23</xdr:col>
      <xdr:colOff>568325</xdr:colOff>
      <xdr:row>79</xdr:row>
      <xdr:rowOff>145417</xdr:rowOff>
    </xdr:to>
    <xdr:sp macro="" textlink="">
      <xdr:nvSpPr>
        <xdr:cNvPr id="661" name="円/楕円 660"/>
        <xdr:cNvSpPr/>
      </xdr:nvSpPr>
      <xdr:spPr>
        <a:xfrm>
          <a:off x="16268700" y="135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78565" cy="259045"/>
    <xdr:sp macro="" textlink="">
      <xdr:nvSpPr>
        <xdr:cNvPr id="662" name="災害復旧費該当値テキスト"/>
        <xdr:cNvSpPr txBox="1"/>
      </xdr:nvSpPr>
      <xdr:spPr>
        <a:xfrm>
          <a:off x="16370300" y="1352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100915</xdr:rowOff>
    </xdr:from>
    <xdr:to>
      <xdr:col>23</xdr:col>
      <xdr:colOff>517525</xdr:colOff>
      <xdr:row>97</xdr:row>
      <xdr:rowOff>112375</xdr:rowOff>
    </xdr:to>
    <xdr:cxnSp macro="">
      <xdr:nvCxnSpPr>
        <xdr:cNvPr id="699" name="直線コネクタ 698"/>
        <xdr:cNvCxnSpPr/>
      </xdr:nvCxnSpPr>
      <xdr:spPr>
        <a:xfrm flipV="1">
          <a:off x="15481300" y="16731565"/>
          <a:ext cx="8382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112375</xdr:rowOff>
    </xdr:from>
    <xdr:to>
      <xdr:col>22</xdr:col>
      <xdr:colOff>365125</xdr:colOff>
      <xdr:row>97</xdr:row>
      <xdr:rowOff>118974</xdr:rowOff>
    </xdr:to>
    <xdr:cxnSp macro="">
      <xdr:nvCxnSpPr>
        <xdr:cNvPr id="702" name="直線コネクタ 701"/>
        <xdr:cNvCxnSpPr/>
      </xdr:nvCxnSpPr>
      <xdr:spPr>
        <a:xfrm flipV="1">
          <a:off x="14592300" y="16743025"/>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61324</xdr:rowOff>
    </xdr:from>
    <xdr:ext cx="534377" cy="259045"/>
    <xdr:sp macro="" textlink="">
      <xdr:nvSpPr>
        <xdr:cNvPr id="704" name="テキスト ボックス 703"/>
        <xdr:cNvSpPr txBox="1"/>
      </xdr:nvSpPr>
      <xdr:spPr>
        <a:xfrm>
          <a:off x="15214111" y="163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105973</xdr:rowOff>
    </xdr:from>
    <xdr:to>
      <xdr:col>21</xdr:col>
      <xdr:colOff>161925</xdr:colOff>
      <xdr:row>97</xdr:row>
      <xdr:rowOff>118974</xdr:rowOff>
    </xdr:to>
    <xdr:cxnSp macro="">
      <xdr:nvCxnSpPr>
        <xdr:cNvPr id="705" name="直線コネクタ 704"/>
        <xdr:cNvCxnSpPr/>
      </xdr:nvCxnSpPr>
      <xdr:spPr>
        <a:xfrm>
          <a:off x="13703300" y="16736623"/>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105973</xdr:rowOff>
    </xdr:from>
    <xdr:to>
      <xdr:col>19</xdr:col>
      <xdr:colOff>644525</xdr:colOff>
      <xdr:row>97</xdr:row>
      <xdr:rowOff>114683</xdr:rowOff>
    </xdr:to>
    <xdr:cxnSp macro="">
      <xdr:nvCxnSpPr>
        <xdr:cNvPr id="708" name="直線コネクタ 707"/>
        <xdr:cNvCxnSpPr/>
      </xdr:nvCxnSpPr>
      <xdr:spPr>
        <a:xfrm flipV="1">
          <a:off x="12814300" y="16736623"/>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50115</xdr:rowOff>
    </xdr:from>
    <xdr:to>
      <xdr:col>23</xdr:col>
      <xdr:colOff>568325</xdr:colOff>
      <xdr:row>97</xdr:row>
      <xdr:rowOff>151715</xdr:rowOff>
    </xdr:to>
    <xdr:sp macro="" textlink="">
      <xdr:nvSpPr>
        <xdr:cNvPr id="718" name="円/楕円 717"/>
        <xdr:cNvSpPr/>
      </xdr:nvSpPr>
      <xdr:spPr>
        <a:xfrm>
          <a:off x="16268700" y="166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28542</xdr:rowOff>
    </xdr:from>
    <xdr:ext cx="534377" cy="259045"/>
    <xdr:sp macro="" textlink="">
      <xdr:nvSpPr>
        <xdr:cNvPr id="719" name="公債費該当値テキスト"/>
        <xdr:cNvSpPr txBox="1"/>
      </xdr:nvSpPr>
      <xdr:spPr>
        <a:xfrm>
          <a:off x="16370300" y="166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61575</xdr:rowOff>
    </xdr:from>
    <xdr:to>
      <xdr:col>22</xdr:col>
      <xdr:colOff>415925</xdr:colOff>
      <xdr:row>97</xdr:row>
      <xdr:rowOff>163175</xdr:rowOff>
    </xdr:to>
    <xdr:sp macro="" textlink="">
      <xdr:nvSpPr>
        <xdr:cNvPr id="720" name="円/楕円 719"/>
        <xdr:cNvSpPr/>
      </xdr:nvSpPr>
      <xdr:spPr>
        <a:xfrm>
          <a:off x="15430500" y="166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154302</xdr:rowOff>
    </xdr:from>
    <xdr:ext cx="534377" cy="259045"/>
    <xdr:sp macro="" textlink="">
      <xdr:nvSpPr>
        <xdr:cNvPr id="721" name="テキスト ボックス 720"/>
        <xdr:cNvSpPr txBox="1"/>
      </xdr:nvSpPr>
      <xdr:spPr>
        <a:xfrm>
          <a:off x="15214111" y="167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68174</xdr:rowOff>
    </xdr:from>
    <xdr:to>
      <xdr:col>21</xdr:col>
      <xdr:colOff>212725</xdr:colOff>
      <xdr:row>97</xdr:row>
      <xdr:rowOff>169774</xdr:rowOff>
    </xdr:to>
    <xdr:sp macro="" textlink="">
      <xdr:nvSpPr>
        <xdr:cNvPr id="722" name="円/楕円 721"/>
        <xdr:cNvSpPr/>
      </xdr:nvSpPr>
      <xdr:spPr>
        <a:xfrm>
          <a:off x="14541500" y="166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160901</xdr:rowOff>
    </xdr:from>
    <xdr:ext cx="534377" cy="259045"/>
    <xdr:sp macro="" textlink="">
      <xdr:nvSpPr>
        <xdr:cNvPr id="723" name="テキスト ボックス 722"/>
        <xdr:cNvSpPr txBox="1"/>
      </xdr:nvSpPr>
      <xdr:spPr>
        <a:xfrm>
          <a:off x="14325111" y="167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55173</xdr:rowOff>
    </xdr:from>
    <xdr:to>
      <xdr:col>20</xdr:col>
      <xdr:colOff>9525</xdr:colOff>
      <xdr:row>97</xdr:row>
      <xdr:rowOff>156773</xdr:rowOff>
    </xdr:to>
    <xdr:sp macro="" textlink="">
      <xdr:nvSpPr>
        <xdr:cNvPr id="724" name="円/楕円 723"/>
        <xdr:cNvSpPr/>
      </xdr:nvSpPr>
      <xdr:spPr>
        <a:xfrm>
          <a:off x="13652500" y="16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147900</xdr:rowOff>
    </xdr:from>
    <xdr:ext cx="534377" cy="259045"/>
    <xdr:sp macro="" textlink="">
      <xdr:nvSpPr>
        <xdr:cNvPr id="725" name="テキスト ボックス 724"/>
        <xdr:cNvSpPr txBox="1"/>
      </xdr:nvSpPr>
      <xdr:spPr>
        <a:xfrm>
          <a:off x="13436111" y="1677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63883</xdr:rowOff>
    </xdr:from>
    <xdr:to>
      <xdr:col>18</xdr:col>
      <xdr:colOff>492125</xdr:colOff>
      <xdr:row>97</xdr:row>
      <xdr:rowOff>165483</xdr:rowOff>
    </xdr:to>
    <xdr:sp macro="" textlink="">
      <xdr:nvSpPr>
        <xdr:cNvPr id="726" name="円/楕円 725"/>
        <xdr:cNvSpPr/>
      </xdr:nvSpPr>
      <xdr:spPr>
        <a:xfrm>
          <a:off x="12763500" y="166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156610</xdr:rowOff>
    </xdr:from>
    <xdr:ext cx="534377" cy="259045"/>
    <xdr:sp macro="" textlink="">
      <xdr:nvSpPr>
        <xdr:cNvPr id="727" name="テキスト ボックス 726"/>
        <xdr:cNvSpPr txBox="1"/>
      </xdr:nvSpPr>
      <xdr:spPr>
        <a:xfrm>
          <a:off x="12547111" y="1678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民生費の増加が大きく前年比</a:t>
          </a:r>
          <a:r>
            <a:rPr kumimoji="1" lang="en-US" altLang="ja-JP" sz="1300">
              <a:latin typeface="ＭＳ Ｐゴシック"/>
            </a:rPr>
            <a:t>17.5</a:t>
          </a:r>
          <a:r>
            <a:rPr kumimoji="1" lang="ja-JP" altLang="en-US" sz="1300">
              <a:latin typeface="ＭＳ Ｐゴシック"/>
            </a:rPr>
            <a:t>％増と財政運営を圧迫している。民生費については義務的性格を有しており、経常的に生じるため、財政の健全化を考えると、制度改正を検討する必要がある。なお、商工費は前年度比</a:t>
          </a:r>
          <a:r>
            <a:rPr kumimoji="1" lang="en-US" altLang="ja-JP" sz="1300">
              <a:latin typeface="ＭＳ Ｐゴシック"/>
            </a:rPr>
            <a:t>64.3</a:t>
          </a:r>
          <a:r>
            <a:rPr kumimoji="1" lang="ja-JP" altLang="en-US" sz="1300">
              <a:latin typeface="ＭＳ Ｐゴシック"/>
            </a:rPr>
            <a:t>％と急増しているが、これは「川のまるごと再生事業」の実施によるものである。</a:t>
          </a:r>
          <a:r>
            <a:rPr kumimoji="1" lang="ja-JP" altLang="ja-JP" sz="1300">
              <a:solidFill>
                <a:schemeClr val="dk1"/>
              </a:solidFill>
              <a:effectLst/>
              <a:latin typeface="+mn-lt"/>
              <a:ea typeface="+mn-ea"/>
              <a:cs typeface="+mn-cs"/>
            </a:rPr>
            <a:t>また、公債費については、類似団体平均が年々減少しているのに対して、本町は増加傾向にある。町の財政規模を考慮したうえで、</a:t>
          </a:r>
          <a:r>
            <a:rPr kumimoji="1" lang="ja-JP" altLang="en-US" sz="1300">
              <a:solidFill>
                <a:schemeClr val="dk1"/>
              </a:solidFill>
              <a:effectLst/>
              <a:latin typeface="+mn-lt"/>
              <a:ea typeface="+mn-ea"/>
              <a:cs typeface="+mn-cs"/>
            </a:rPr>
            <a:t>事業を実施するように努めたい</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a:t>
          </a:r>
          <a:r>
            <a:rPr kumimoji="1" lang="en-US" altLang="ja-JP" sz="1400">
              <a:latin typeface="ＭＳ ゴシック" pitchFamily="49" charset="-128"/>
              <a:ea typeface="ＭＳ ゴシック" pitchFamily="49" charset="-128"/>
            </a:rPr>
            <a:t>65,034</a:t>
          </a:r>
          <a:r>
            <a:rPr kumimoji="1" lang="ja-JP" altLang="en-US" sz="1400">
              <a:latin typeface="ＭＳ ゴシック" pitchFamily="49" charset="-128"/>
              <a:ea typeface="ＭＳ ゴシック" pitchFamily="49" charset="-128"/>
            </a:rPr>
            <a:t>千円減少したことにより、基金残高比率は</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ポイント減少した。また、実質単年度収支については</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ポイントの赤字となっており、財政規模以上の事業を実施していることが考えられる。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持続可能な財政運営のために、計画的な財政運営を行い、基金残高比率の向上に努める。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％以上の黒字を近年継続しているが、前年と比較して大きく減少しているため、計画的な財政運営を行っていく。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国民健康保険特別会計においては、継続的に黒字となっている。今後も引き続き住民の健康維持につながる事業を実施し、予防接種の充実などにより医療費の抑制を図りたい。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介護保険特別会計及び後期高齢者医療特別会計については、継続的に黒字になっており、堅実な運営ができている。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下水道事業特別会計は、公共下水道の接続率の向上により料金収入は伸びているものの、黒字が</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ポイントと赤字の手前まで減少している。引き続き接続率の向上を図るとともに、事業の見直しも実施する必要がある。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水道事業会計は、継続的に大きな黒字となっている。これからも安全で安心な水の供給のために、計画的に施設の更新を図るとともに更なる事業効率化等を進めていく。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gashima-ma\AppData\Local\Temp\Temp1_&#12304;&#36001;&#25919;&#29366;&#27841;&#36039;&#26009;&#38598;&#12305;_113425_&#23888;&#23665;&#30010;_2016.zip\&#12304;&#36001;&#25919;&#29366;&#27841;&#36039;&#26009;&#38598;&#12305;_113425_&#23888;&#23665;&#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86.8</v>
          </cell>
          <cell r="L73">
            <v>81</v>
          </cell>
          <cell r="M73">
            <v>84.6</v>
          </cell>
          <cell r="N73">
            <v>80.5</v>
          </cell>
          <cell r="O73">
            <v>81.3</v>
          </cell>
        </row>
        <row r="75">
          <cell r="K75">
            <v>9.8000000000000007</v>
          </cell>
          <cell r="L75">
            <v>8.4</v>
          </cell>
          <cell r="M75">
            <v>8</v>
          </cell>
          <cell r="N75">
            <v>7.8</v>
          </cell>
          <cell r="O75">
            <v>8.1999999999999993</v>
          </cell>
        </row>
        <row r="77">
          <cell r="G77" t="str">
            <v>類似団体内平均値</v>
          </cell>
          <cell r="K77">
            <v>61.3</v>
          </cell>
          <cell r="L77">
            <v>54.6</v>
          </cell>
          <cell r="M77">
            <v>48.7</v>
          </cell>
          <cell r="N77">
            <v>44.9</v>
          </cell>
          <cell r="O77">
            <v>32.9</v>
          </cell>
        </row>
        <row r="79">
          <cell r="K79">
            <v>11.7</v>
          </cell>
          <cell r="L79">
            <v>11.2</v>
          </cell>
          <cell r="M79">
            <v>10.4</v>
          </cell>
          <cell r="N79">
            <v>8.5</v>
          </cell>
          <cell r="O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29" sqref="AH29:AL2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62</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64</v>
      </c>
      <c r="C3" s="391"/>
      <c r="D3" s="391"/>
      <c r="E3" s="392"/>
      <c r="F3" s="392"/>
      <c r="G3" s="392"/>
      <c r="H3" s="392"/>
      <c r="I3" s="392"/>
      <c r="J3" s="392"/>
      <c r="K3" s="392"/>
      <c r="L3" s="392" t="s">
        <v>65</v>
      </c>
      <c r="M3" s="392"/>
      <c r="N3" s="392"/>
      <c r="O3" s="392"/>
      <c r="P3" s="392"/>
      <c r="Q3" s="392"/>
      <c r="R3" s="399"/>
      <c r="S3" s="399"/>
      <c r="T3" s="399"/>
      <c r="U3" s="399"/>
      <c r="V3" s="400"/>
      <c r="W3" s="374" t="s">
        <v>66</v>
      </c>
      <c r="X3" s="375"/>
      <c r="Y3" s="375"/>
      <c r="Z3" s="375"/>
      <c r="AA3" s="375"/>
      <c r="AB3" s="391"/>
      <c r="AC3" s="399" t="s">
        <v>67</v>
      </c>
      <c r="AD3" s="375"/>
      <c r="AE3" s="375"/>
      <c r="AF3" s="375"/>
      <c r="AG3" s="375"/>
      <c r="AH3" s="375"/>
      <c r="AI3" s="375"/>
      <c r="AJ3" s="375"/>
      <c r="AK3" s="375"/>
      <c r="AL3" s="376"/>
      <c r="AM3" s="374" t="s">
        <v>68</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69</v>
      </c>
      <c r="BO3" s="375"/>
      <c r="BP3" s="375"/>
      <c r="BQ3" s="375"/>
      <c r="BR3" s="375"/>
      <c r="BS3" s="375"/>
      <c r="BT3" s="375"/>
      <c r="BU3" s="376"/>
      <c r="BV3" s="374" t="s">
        <v>70</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71</v>
      </c>
      <c r="CU3" s="375"/>
      <c r="CV3" s="375"/>
      <c r="CW3" s="375"/>
      <c r="CX3" s="375"/>
      <c r="CY3" s="375"/>
      <c r="CZ3" s="375"/>
      <c r="DA3" s="376"/>
      <c r="DB3" s="374" t="s">
        <v>72</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73</v>
      </c>
      <c r="AZ4" s="378"/>
      <c r="BA4" s="378"/>
      <c r="BB4" s="378"/>
      <c r="BC4" s="378"/>
      <c r="BD4" s="378"/>
      <c r="BE4" s="378"/>
      <c r="BF4" s="378"/>
      <c r="BG4" s="378"/>
      <c r="BH4" s="378"/>
      <c r="BI4" s="378"/>
      <c r="BJ4" s="378"/>
      <c r="BK4" s="378"/>
      <c r="BL4" s="378"/>
      <c r="BM4" s="379"/>
      <c r="BN4" s="380">
        <v>6688985</v>
      </c>
      <c r="BO4" s="381"/>
      <c r="BP4" s="381"/>
      <c r="BQ4" s="381"/>
      <c r="BR4" s="381"/>
      <c r="BS4" s="381"/>
      <c r="BT4" s="381"/>
      <c r="BU4" s="382"/>
      <c r="BV4" s="380">
        <v>6549881</v>
      </c>
      <c r="BW4" s="381"/>
      <c r="BX4" s="381"/>
      <c r="BY4" s="381"/>
      <c r="BZ4" s="381"/>
      <c r="CA4" s="381"/>
      <c r="CB4" s="381"/>
      <c r="CC4" s="382"/>
      <c r="CD4" s="383" t="s">
        <v>74</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7.8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75</v>
      </c>
      <c r="AN5" s="447"/>
      <c r="AO5" s="447"/>
      <c r="AP5" s="447"/>
      <c r="AQ5" s="447"/>
      <c r="AR5" s="447"/>
      <c r="AS5" s="447"/>
      <c r="AT5" s="448"/>
      <c r="AU5" s="449" t="s">
        <v>76</v>
      </c>
      <c r="AV5" s="450"/>
      <c r="AW5" s="450"/>
      <c r="AX5" s="450"/>
      <c r="AY5" s="451" t="s">
        <v>77</v>
      </c>
      <c r="AZ5" s="452"/>
      <c r="BA5" s="452"/>
      <c r="BB5" s="452"/>
      <c r="BC5" s="452"/>
      <c r="BD5" s="452"/>
      <c r="BE5" s="452"/>
      <c r="BF5" s="452"/>
      <c r="BG5" s="452"/>
      <c r="BH5" s="452"/>
      <c r="BI5" s="452"/>
      <c r="BJ5" s="452"/>
      <c r="BK5" s="452"/>
      <c r="BL5" s="452"/>
      <c r="BM5" s="453"/>
      <c r="BN5" s="417">
        <v>6438669</v>
      </c>
      <c r="BO5" s="418"/>
      <c r="BP5" s="418"/>
      <c r="BQ5" s="418"/>
      <c r="BR5" s="418"/>
      <c r="BS5" s="418"/>
      <c r="BT5" s="418"/>
      <c r="BU5" s="419"/>
      <c r="BV5" s="417">
        <v>6218997</v>
      </c>
      <c r="BW5" s="418"/>
      <c r="BX5" s="418"/>
      <c r="BY5" s="418"/>
      <c r="BZ5" s="418"/>
      <c r="CA5" s="418"/>
      <c r="CB5" s="418"/>
      <c r="CC5" s="419"/>
      <c r="CD5" s="420" t="s">
        <v>78</v>
      </c>
      <c r="CE5" s="421"/>
      <c r="CF5" s="421"/>
      <c r="CG5" s="421"/>
      <c r="CH5" s="421"/>
      <c r="CI5" s="421"/>
      <c r="CJ5" s="421"/>
      <c r="CK5" s="421"/>
      <c r="CL5" s="421"/>
      <c r="CM5" s="421"/>
      <c r="CN5" s="421"/>
      <c r="CO5" s="421"/>
      <c r="CP5" s="421"/>
      <c r="CQ5" s="421"/>
      <c r="CR5" s="421"/>
      <c r="CS5" s="422"/>
      <c r="CT5" s="414">
        <v>86.2</v>
      </c>
      <c r="CU5" s="415"/>
      <c r="CV5" s="415"/>
      <c r="CW5" s="415"/>
      <c r="CX5" s="415"/>
      <c r="CY5" s="415"/>
      <c r="CZ5" s="415"/>
      <c r="DA5" s="416"/>
      <c r="DB5" s="414">
        <v>82.7</v>
      </c>
      <c r="DC5" s="415"/>
      <c r="DD5" s="415"/>
      <c r="DE5" s="415"/>
      <c r="DF5" s="415"/>
      <c r="DG5" s="415"/>
      <c r="DH5" s="415"/>
      <c r="DI5" s="416"/>
      <c r="DJ5" s="139"/>
      <c r="DK5" s="139"/>
      <c r="DL5" s="139"/>
      <c r="DM5" s="139"/>
      <c r="DN5" s="139"/>
      <c r="DO5" s="139"/>
    </row>
    <row r="6" spans="1:119" ht="18.75" customHeight="1" x14ac:dyDescent="0.15">
      <c r="A6" s="140"/>
      <c r="B6" s="423" t="s">
        <v>79</v>
      </c>
      <c r="C6" s="424"/>
      <c r="D6" s="424"/>
      <c r="E6" s="425"/>
      <c r="F6" s="425"/>
      <c r="G6" s="425"/>
      <c r="H6" s="425"/>
      <c r="I6" s="425"/>
      <c r="J6" s="425"/>
      <c r="K6" s="425"/>
      <c r="L6" s="425" t="s">
        <v>80</v>
      </c>
      <c r="M6" s="425"/>
      <c r="N6" s="425"/>
      <c r="O6" s="425"/>
      <c r="P6" s="425"/>
      <c r="Q6" s="425"/>
      <c r="R6" s="429"/>
      <c r="S6" s="429"/>
      <c r="T6" s="429"/>
      <c r="U6" s="429"/>
      <c r="V6" s="430"/>
      <c r="W6" s="433" t="s">
        <v>81</v>
      </c>
      <c r="X6" s="434"/>
      <c r="Y6" s="434"/>
      <c r="Z6" s="434"/>
      <c r="AA6" s="434"/>
      <c r="AB6" s="424"/>
      <c r="AC6" s="437" t="s">
        <v>82</v>
      </c>
      <c r="AD6" s="438"/>
      <c r="AE6" s="438"/>
      <c r="AF6" s="438"/>
      <c r="AG6" s="438"/>
      <c r="AH6" s="438"/>
      <c r="AI6" s="438"/>
      <c r="AJ6" s="438"/>
      <c r="AK6" s="438"/>
      <c r="AL6" s="439"/>
      <c r="AM6" s="446" t="s">
        <v>83</v>
      </c>
      <c r="AN6" s="447"/>
      <c r="AO6" s="447"/>
      <c r="AP6" s="447"/>
      <c r="AQ6" s="447"/>
      <c r="AR6" s="447"/>
      <c r="AS6" s="447"/>
      <c r="AT6" s="448"/>
      <c r="AU6" s="449" t="s">
        <v>76</v>
      </c>
      <c r="AV6" s="450"/>
      <c r="AW6" s="450"/>
      <c r="AX6" s="450"/>
      <c r="AY6" s="451" t="s">
        <v>84</v>
      </c>
      <c r="AZ6" s="452"/>
      <c r="BA6" s="452"/>
      <c r="BB6" s="452"/>
      <c r="BC6" s="452"/>
      <c r="BD6" s="452"/>
      <c r="BE6" s="452"/>
      <c r="BF6" s="452"/>
      <c r="BG6" s="452"/>
      <c r="BH6" s="452"/>
      <c r="BI6" s="452"/>
      <c r="BJ6" s="452"/>
      <c r="BK6" s="452"/>
      <c r="BL6" s="452"/>
      <c r="BM6" s="453"/>
      <c r="BN6" s="417">
        <v>250316</v>
      </c>
      <c r="BO6" s="418"/>
      <c r="BP6" s="418"/>
      <c r="BQ6" s="418"/>
      <c r="BR6" s="418"/>
      <c r="BS6" s="418"/>
      <c r="BT6" s="418"/>
      <c r="BU6" s="419"/>
      <c r="BV6" s="417">
        <v>330884</v>
      </c>
      <c r="BW6" s="418"/>
      <c r="BX6" s="418"/>
      <c r="BY6" s="418"/>
      <c r="BZ6" s="418"/>
      <c r="CA6" s="418"/>
      <c r="CB6" s="418"/>
      <c r="CC6" s="419"/>
      <c r="CD6" s="420" t="s">
        <v>85</v>
      </c>
      <c r="CE6" s="421"/>
      <c r="CF6" s="421"/>
      <c r="CG6" s="421"/>
      <c r="CH6" s="421"/>
      <c r="CI6" s="421"/>
      <c r="CJ6" s="421"/>
      <c r="CK6" s="421"/>
      <c r="CL6" s="421"/>
      <c r="CM6" s="421"/>
      <c r="CN6" s="421"/>
      <c r="CO6" s="421"/>
      <c r="CP6" s="421"/>
      <c r="CQ6" s="421"/>
      <c r="CR6" s="421"/>
      <c r="CS6" s="422"/>
      <c r="CT6" s="454">
        <v>92.5</v>
      </c>
      <c r="CU6" s="455"/>
      <c r="CV6" s="455"/>
      <c r="CW6" s="455"/>
      <c r="CX6" s="455"/>
      <c r="CY6" s="455"/>
      <c r="CZ6" s="455"/>
      <c r="DA6" s="456"/>
      <c r="DB6" s="454">
        <v>90.4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86</v>
      </c>
      <c r="AN7" s="447"/>
      <c r="AO7" s="447"/>
      <c r="AP7" s="447"/>
      <c r="AQ7" s="447"/>
      <c r="AR7" s="447"/>
      <c r="AS7" s="447"/>
      <c r="AT7" s="448"/>
      <c r="AU7" s="449" t="s">
        <v>87</v>
      </c>
      <c r="AV7" s="450"/>
      <c r="AW7" s="450"/>
      <c r="AX7" s="450"/>
      <c r="AY7" s="451" t="s">
        <v>88</v>
      </c>
      <c r="AZ7" s="452"/>
      <c r="BA7" s="452"/>
      <c r="BB7" s="452"/>
      <c r="BC7" s="452"/>
      <c r="BD7" s="452"/>
      <c r="BE7" s="452"/>
      <c r="BF7" s="452"/>
      <c r="BG7" s="452"/>
      <c r="BH7" s="452"/>
      <c r="BI7" s="452"/>
      <c r="BJ7" s="452"/>
      <c r="BK7" s="452"/>
      <c r="BL7" s="452"/>
      <c r="BM7" s="453"/>
      <c r="BN7" s="417">
        <v>21965</v>
      </c>
      <c r="BO7" s="418"/>
      <c r="BP7" s="418"/>
      <c r="BQ7" s="418"/>
      <c r="BR7" s="418"/>
      <c r="BS7" s="418"/>
      <c r="BT7" s="418"/>
      <c r="BU7" s="419"/>
      <c r="BV7" s="417">
        <v>910</v>
      </c>
      <c r="BW7" s="418"/>
      <c r="BX7" s="418"/>
      <c r="BY7" s="418"/>
      <c r="BZ7" s="418"/>
      <c r="CA7" s="418"/>
      <c r="CB7" s="418"/>
      <c r="CC7" s="419"/>
      <c r="CD7" s="420" t="s">
        <v>89</v>
      </c>
      <c r="CE7" s="421"/>
      <c r="CF7" s="421"/>
      <c r="CG7" s="421"/>
      <c r="CH7" s="421"/>
      <c r="CI7" s="421"/>
      <c r="CJ7" s="421"/>
      <c r="CK7" s="421"/>
      <c r="CL7" s="421"/>
      <c r="CM7" s="421"/>
      <c r="CN7" s="421"/>
      <c r="CO7" s="421"/>
      <c r="CP7" s="421"/>
      <c r="CQ7" s="421"/>
      <c r="CR7" s="421"/>
      <c r="CS7" s="422"/>
      <c r="CT7" s="417">
        <v>4171476</v>
      </c>
      <c r="CU7" s="418"/>
      <c r="CV7" s="418"/>
      <c r="CW7" s="418"/>
      <c r="CX7" s="418"/>
      <c r="CY7" s="418"/>
      <c r="CZ7" s="418"/>
      <c r="DA7" s="419"/>
      <c r="DB7" s="417">
        <v>4226769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90</v>
      </c>
      <c r="AN8" s="447"/>
      <c r="AO8" s="447"/>
      <c r="AP8" s="447"/>
      <c r="AQ8" s="447"/>
      <c r="AR8" s="447"/>
      <c r="AS8" s="447"/>
      <c r="AT8" s="448"/>
      <c r="AU8" s="449" t="s">
        <v>76</v>
      </c>
      <c r="AV8" s="450"/>
      <c r="AW8" s="450"/>
      <c r="AX8" s="450"/>
      <c r="AY8" s="451" t="s">
        <v>91</v>
      </c>
      <c r="AZ8" s="452"/>
      <c r="BA8" s="452"/>
      <c r="BB8" s="452"/>
      <c r="BC8" s="452"/>
      <c r="BD8" s="452"/>
      <c r="BE8" s="452"/>
      <c r="BF8" s="452"/>
      <c r="BG8" s="452"/>
      <c r="BH8" s="452"/>
      <c r="BI8" s="452"/>
      <c r="BJ8" s="452"/>
      <c r="BK8" s="452"/>
      <c r="BL8" s="452"/>
      <c r="BM8" s="453"/>
      <c r="BN8" s="417">
        <v>228351</v>
      </c>
      <c r="BO8" s="418"/>
      <c r="BP8" s="418"/>
      <c r="BQ8" s="418"/>
      <c r="BR8" s="418"/>
      <c r="BS8" s="418"/>
      <c r="BT8" s="418"/>
      <c r="BU8" s="419"/>
      <c r="BV8" s="417">
        <v>329974</v>
      </c>
      <c r="BW8" s="418"/>
      <c r="BX8" s="418"/>
      <c r="BY8" s="418"/>
      <c r="BZ8" s="418"/>
      <c r="CA8" s="418"/>
      <c r="CB8" s="418"/>
      <c r="CC8" s="419"/>
      <c r="CD8" s="420" t="s">
        <v>92</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0.78</v>
      </c>
      <c r="DC8" s="458"/>
      <c r="DD8" s="458"/>
      <c r="DE8" s="458"/>
      <c r="DF8" s="458"/>
      <c r="DG8" s="458"/>
      <c r="DH8" s="458"/>
      <c r="DI8" s="459"/>
      <c r="DJ8" s="139"/>
      <c r="DK8" s="139"/>
      <c r="DL8" s="139"/>
      <c r="DM8" s="139"/>
      <c r="DN8" s="139"/>
      <c r="DO8" s="139"/>
    </row>
    <row r="9" spans="1:119" ht="18.75" customHeight="1" thickBot="1" x14ac:dyDescent="0.2">
      <c r="A9" s="140"/>
      <c r="B9" s="411" t="s">
        <v>93</v>
      </c>
      <c r="C9" s="412"/>
      <c r="D9" s="412"/>
      <c r="E9" s="412"/>
      <c r="F9" s="412"/>
      <c r="G9" s="412"/>
      <c r="H9" s="412"/>
      <c r="I9" s="412"/>
      <c r="J9" s="412"/>
      <c r="K9" s="460"/>
      <c r="L9" s="461" t="s">
        <v>94</v>
      </c>
      <c r="M9" s="462"/>
      <c r="N9" s="462"/>
      <c r="O9" s="462"/>
      <c r="P9" s="462"/>
      <c r="Q9" s="463"/>
      <c r="R9" s="464">
        <v>18341</v>
      </c>
      <c r="S9" s="465"/>
      <c r="T9" s="465"/>
      <c r="U9" s="465"/>
      <c r="V9" s="466"/>
      <c r="W9" s="374" t="s">
        <v>95</v>
      </c>
      <c r="X9" s="375"/>
      <c r="Y9" s="375"/>
      <c r="Z9" s="375"/>
      <c r="AA9" s="375"/>
      <c r="AB9" s="375"/>
      <c r="AC9" s="375"/>
      <c r="AD9" s="375"/>
      <c r="AE9" s="375"/>
      <c r="AF9" s="375"/>
      <c r="AG9" s="375"/>
      <c r="AH9" s="375"/>
      <c r="AI9" s="375"/>
      <c r="AJ9" s="375"/>
      <c r="AK9" s="375"/>
      <c r="AL9" s="376"/>
      <c r="AM9" s="446" t="s">
        <v>96</v>
      </c>
      <c r="AN9" s="447"/>
      <c r="AO9" s="447"/>
      <c r="AP9" s="447"/>
      <c r="AQ9" s="447"/>
      <c r="AR9" s="447"/>
      <c r="AS9" s="447"/>
      <c r="AT9" s="448"/>
      <c r="AU9" s="449" t="s">
        <v>76</v>
      </c>
      <c r="AV9" s="450"/>
      <c r="AW9" s="450"/>
      <c r="AX9" s="450"/>
      <c r="AY9" s="451" t="s">
        <v>97</v>
      </c>
      <c r="AZ9" s="452"/>
      <c r="BA9" s="452"/>
      <c r="BB9" s="452"/>
      <c r="BC9" s="452"/>
      <c r="BD9" s="452"/>
      <c r="BE9" s="452"/>
      <c r="BF9" s="452"/>
      <c r="BG9" s="452"/>
      <c r="BH9" s="452"/>
      <c r="BI9" s="452"/>
      <c r="BJ9" s="452"/>
      <c r="BK9" s="452"/>
      <c r="BL9" s="452"/>
      <c r="BM9" s="453"/>
      <c r="BN9" s="417">
        <v>-101623</v>
      </c>
      <c r="BO9" s="418"/>
      <c r="BP9" s="418"/>
      <c r="BQ9" s="418"/>
      <c r="BR9" s="418"/>
      <c r="BS9" s="418"/>
      <c r="BT9" s="418"/>
      <c r="BU9" s="419"/>
      <c r="BV9" s="417">
        <v>92392</v>
      </c>
      <c r="BW9" s="418"/>
      <c r="BX9" s="418"/>
      <c r="BY9" s="418"/>
      <c r="BZ9" s="418"/>
      <c r="CA9" s="418"/>
      <c r="CB9" s="418"/>
      <c r="CC9" s="419"/>
      <c r="CD9" s="420" t="s">
        <v>98</v>
      </c>
      <c r="CE9" s="421"/>
      <c r="CF9" s="421"/>
      <c r="CG9" s="421"/>
      <c r="CH9" s="421"/>
      <c r="CI9" s="421"/>
      <c r="CJ9" s="421"/>
      <c r="CK9" s="421"/>
      <c r="CL9" s="421"/>
      <c r="CM9" s="421"/>
      <c r="CN9" s="421"/>
      <c r="CO9" s="421"/>
      <c r="CP9" s="421"/>
      <c r="CQ9" s="421"/>
      <c r="CR9" s="421"/>
      <c r="CS9" s="422"/>
      <c r="CT9" s="414">
        <v>12.5</v>
      </c>
      <c r="CU9" s="415"/>
      <c r="CV9" s="415"/>
      <c r="CW9" s="415"/>
      <c r="CX9" s="415"/>
      <c r="CY9" s="415"/>
      <c r="CZ9" s="415"/>
      <c r="DA9" s="416"/>
      <c r="DB9" s="414">
        <v>11.8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99</v>
      </c>
      <c r="M10" s="447"/>
      <c r="N10" s="447"/>
      <c r="O10" s="447"/>
      <c r="P10" s="447"/>
      <c r="Q10" s="448"/>
      <c r="R10" s="468">
        <v>18887</v>
      </c>
      <c r="S10" s="469"/>
      <c r="T10" s="469"/>
      <c r="U10" s="469"/>
      <c r="V10" s="470"/>
      <c r="W10" s="405"/>
      <c r="X10" s="406"/>
      <c r="Y10" s="406"/>
      <c r="Z10" s="406"/>
      <c r="AA10" s="406"/>
      <c r="AB10" s="406"/>
      <c r="AC10" s="406"/>
      <c r="AD10" s="406"/>
      <c r="AE10" s="406"/>
      <c r="AF10" s="406"/>
      <c r="AG10" s="406"/>
      <c r="AH10" s="406"/>
      <c r="AI10" s="406"/>
      <c r="AJ10" s="406"/>
      <c r="AK10" s="406"/>
      <c r="AL10" s="409"/>
      <c r="AM10" s="446" t="s">
        <v>100</v>
      </c>
      <c r="AN10" s="447"/>
      <c r="AO10" s="447"/>
      <c r="AP10" s="447"/>
      <c r="AQ10" s="447"/>
      <c r="AR10" s="447"/>
      <c r="AS10" s="447"/>
      <c r="AT10" s="448"/>
      <c r="AU10" s="449" t="s">
        <v>101</v>
      </c>
      <c r="AV10" s="450"/>
      <c r="AW10" s="450"/>
      <c r="AX10" s="450"/>
      <c r="AY10" s="451" t="s">
        <v>102</v>
      </c>
      <c r="AZ10" s="452"/>
      <c r="BA10" s="452"/>
      <c r="BB10" s="452"/>
      <c r="BC10" s="452"/>
      <c r="BD10" s="452"/>
      <c r="BE10" s="452"/>
      <c r="BF10" s="452"/>
      <c r="BG10" s="452"/>
      <c r="BH10" s="452"/>
      <c r="BI10" s="452"/>
      <c r="BJ10" s="452"/>
      <c r="BK10" s="452"/>
      <c r="BL10" s="452"/>
      <c r="BM10" s="453"/>
      <c r="BN10" s="417">
        <v>213019</v>
      </c>
      <c r="BO10" s="418"/>
      <c r="BP10" s="418"/>
      <c r="BQ10" s="418"/>
      <c r="BR10" s="418"/>
      <c r="BS10" s="418"/>
      <c r="BT10" s="418"/>
      <c r="BU10" s="419"/>
      <c r="BV10" s="417">
        <v>278053</v>
      </c>
      <c r="BW10" s="418"/>
      <c r="BX10" s="418"/>
      <c r="BY10" s="418"/>
      <c r="BZ10" s="418"/>
      <c r="CA10" s="418"/>
      <c r="CB10" s="418"/>
      <c r="CC10" s="419"/>
      <c r="CD10" s="144" t="s">
        <v>103</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104</v>
      </c>
      <c r="M11" s="472"/>
      <c r="N11" s="472"/>
      <c r="O11" s="472"/>
      <c r="P11" s="472"/>
      <c r="Q11" s="473"/>
      <c r="R11" s="474" t="s">
        <v>105</v>
      </c>
      <c r="S11" s="475"/>
      <c r="T11" s="475"/>
      <c r="U11" s="475"/>
      <c r="V11" s="476"/>
      <c r="W11" s="405"/>
      <c r="X11" s="406"/>
      <c r="Y11" s="406"/>
      <c r="Z11" s="406"/>
      <c r="AA11" s="406"/>
      <c r="AB11" s="406"/>
      <c r="AC11" s="406"/>
      <c r="AD11" s="406"/>
      <c r="AE11" s="406"/>
      <c r="AF11" s="406"/>
      <c r="AG11" s="406"/>
      <c r="AH11" s="406"/>
      <c r="AI11" s="406"/>
      <c r="AJ11" s="406"/>
      <c r="AK11" s="406"/>
      <c r="AL11" s="409"/>
      <c r="AM11" s="446" t="s">
        <v>106</v>
      </c>
      <c r="AN11" s="447"/>
      <c r="AO11" s="447"/>
      <c r="AP11" s="447"/>
      <c r="AQ11" s="447"/>
      <c r="AR11" s="447"/>
      <c r="AS11" s="447"/>
      <c r="AT11" s="448"/>
      <c r="AU11" s="449" t="s">
        <v>76</v>
      </c>
      <c r="AV11" s="450"/>
      <c r="AW11" s="450"/>
      <c r="AX11" s="450"/>
      <c r="AY11" s="451" t="s">
        <v>107</v>
      </c>
      <c r="AZ11" s="452"/>
      <c r="BA11" s="452"/>
      <c r="BB11" s="452"/>
      <c r="BC11" s="452"/>
      <c r="BD11" s="452"/>
      <c r="BE11" s="452"/>
      <c r="BF11" s="452"/>
      <c r="BG11" s="452"/>
      <c r="BH11" s="452"/>
      <c r="BI11" s="452"/>
      <c r="BJ11" s="452"/>
      <c r="BK11" s="452"/>
      <c r="BL11" s="452"/>
      <c r="BM11" s="453"/>
      <c r="BN11" s="417" t="s">
        <v>108</v>
      </c>
      <c r="BO11" s="418"/>
      <c r="BP11" s="418"/>
      <c r="BQ11" s="418"/>
      <c r="BR11" s="418"/>
      <c r="BS11" s="418"/>
      <c r="BT11" s="418"/>
      <c r="BU11" s="419"/>
      <c r="BV11" s="417" t="s">
        <v>108</v>
      </c>
      <c r="BW11" s="418"/>
      <c r="BX11" s="418"/>
      <c r="BY11" s="418"/>
      <c r="BZ11" s="418"/>
      <c r="CA11" s="418"/>
      <c r="CB11" s="418"/>
      <c r="CC11" s="419"/>
      <c r="CD11" s="420" t="s">
        <v>109</v>
      </c>
      <c r="CE11" s="421"/>
      <c r="CF11" s="421"/>
      <c r="CG11" s="421"/>
      <c r="CH11" s="421"/>
      <c r="CI11" s="421"/>
      <c r="CJ11" s="421"/>
      <c r="CK11" s="421"/>
      <c r="CL11" s="421"/>
      <c r="CM11" s="421"/>
      <c r="CN11" s="421"/>
      <c r="CO11" s="421"/>
      <c r="CP11" s="421"/>
      <c r="CQ11" s="421"/>
      <c r="CR11" s="421"/>
      <c r="CS11" s="422"/>
      <c r="CT11" s="457" t="s">
        <v>108</v>
      </c>
      <c r="CU11" s="458"/>
      <c r="CV11" s="458"/>
      <c r="CW11" s="458"/>
      <c r="CX11" s="458"/>
      <c r="CY11" s="458"/>
      <c r="CZ11" s="458"/>
      <c r="DA11" s="459"/>
      <c r="DB11" s="457" t="s">
        <v>108</v>
      </c>
      <c r="DC11" s="458"/>
      <c r="DD11" s="458"/>
      <c r="DE11" s="458"/>
      <c r="DF11" s="458"/>
      <c r="DG11" s="458"/>
      <c r="DH11" s="458"/>
      <c r="DI11" s="459"/>
      <c r="DJ11" s="139"/>
      <c r="DK11" s="139"/>
      <c r="DL11" s="139"/>
      <c r="DM11" s="139"/>
      <c r="DN11" s="139"/>
      <c r="DO11" s="139"/>
    </row>
    <row r="12" spans="1:119" ht="18.75" customHeight="1" x14ac:dyDescent="0.15">
      <c r="A12" s="140"/>
      <c r="B12" s="477" t="s">
        <v>110</v>
      </c>
      <c r="C12" s="478"/>
      <c r="D12" s="478"/>
      <c r="E12" s="478"/>
      <c r="F12" s="478"/>
      <c r="G12" s="478"/>
      <c r="H12" s="478"/>
      <c r="I12" s="478"/>
      <c r="J12" s="478"/>
      <c r="K12" s="479"/>
      <c r="L12" s="486" t="s">
        <v>111</v>
      </c>
      <c r="M12" s="487"/>
      <c r="N12" s="487"/>
      <c r="O12" s="487"/>
      <c r="P12" s="487"/>
      <c r="Q12" s="488"/>
      <c r="R12" s="489">
        <v>18052</v>
      </c>
      <c r="S12" s="490"/>
      <c r="T12" s="490"/>
      <c r="U12" s="490"/>
      <c r="V12" s="491"/>
      <c r="W12" s="492" t="s">
        <v>1</v>
      </c>
      <c r="X12" s="450"/>
      <c r="Y12" s="450"/>
      <c r="Z12" s="450"/>
      <c r="AA12" s="450"/>
      <c r="AB12" s="493"/>
      <c r="AC12" s="449" t="s">
        <v>112</v>
      </c>
      <c r="AD12" s="450"/>
      <c r="AE12" s="450"/>
      <c r="AF12" s="450"/>
      <c r="AG12" s="493"/>
      <c r="AH12" s="449" t="s">
        <v>113</v>
      </c>
      <c r="AI12" s="450"/>
      <c r="AJ12" s="450"/>
      <c r="AK12" s="450"/>
      <c r="AL12" s="494"/>
      <c r="AM12" s="446" t="s">
        <v>114</v>
      </c>
      <c r="AN12" s="447"/>
      <c r="AO12" s="447"/>
      <c r="AP12" s="447"/>
      <c r="AQ12" s="447"/>
      <c r="AR12" s="447"/>
      <c r="AS12" s="447"/>
      <c r="AT12" s="448"/>
      <c r="AU12" s="449" t="s">
        <v>115</v>
      </c>
      <c r="AV12" s="450"/>
      <c r="AW12" s="450"/>
      <c r="AX12" s="450"/>
      <c r="AY12" s="451" t="s">
        <v>116</v>
      </c>
      <c r="AZ12" s="452"/>
      <c r="BA12" s="452"/>
      <c r="BB12" s="452"/>
      <c r="BC12" s="452"/>
      <c r="BD12" s="452"/>
      <c r="BE12" s="452"/>
      <c r="BF12" s="452"/>
      <c r="BG12" s="452"/>
      <c r="BH12" s="452"/>
      <c r="BI12" s="452"/>
      <c r="BJ12" s="452"/>
      <c r="BK12" s="452"/>
      <c r="BL12" s="452"/>
      <c r="BM12" s="453"/>
      <c r="BN12" s="417">
        <v>281000</v>
      </c>
      <c r="BO12" s="418"/>
      <c r="BP12" s="418"/>
      <c r="BQ12" s="418"/>
      <c r="BR12" s="418"/>
      <c r="BS12" s="418"/>
      <c r="BT12" s="418"/>
      <c r="BU12" s="419"/>
      <c r="BV12" s="417">
        <v>268000</v>
      </c>
      <c r="BW12" s="418"/>
      <c r="BX12" s="418"/>
      <c r="BY12" s="418"/>
      <c r="BZ12" s="418"/>
      <c r="CA12" s="418"/>
      <c r="CB12" s="418"/>
      <c r="CC12" s="419"/>
      <c r="CD12" s="420" t="s">
        <v>117</v>
      </c>
      <c r="CE12" s="421"/>
      <c r="CF12" s="421"/>
      <c r="CG12" s="421"/>
      <c r="CH12" s="421"/>
      <c r="CI12" s="421"/>
      <c r="CJ12" s="421"/>
      <c r="CK12" s="421"/>
      <c r="CL12" s="421"/>
      <c r="CM12" s="421"/>
      <c r="CN12" s="421"/>
      <c r="CO12" s="421"/>
      <c r="CP12" s="421"/>
      <c r="CQ12" s="421"/>
      <c r="CR12" s="421"/>
      <c r="CS12" s="422"/>
      <c r="CT12" s="457" t="s">
        <v>118</v>
      </c>
      <c r="CU12" s="458"/>
      <c r="CV12" s="458"/>
      <c r="CW12" s="458"/>
      <c r="CX12" s="458"/>
      <c r="CY12" s="458"/>
      <c r="CZ12" s="458"/>
      <c r="DA12" s="459"/>
      <c r="DB12" s="457" t="s">
        <v>118</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119</v>
      </c>
      <c r="N13" s="506"/>
      <c r="O13" s="506"/>
      <c r="P13" s="506"/>
      <c r="Q13" s="507"/>
      <c r="R13" s="498">
        <v>17681</v>
      </c>
      <c r="S13" s="499"/>
      <c r="T13" s="499"/>
      <c r="U13" s="499"/>
      <c r="V13" s="500"/>
      <c r="W13" s="433" t="s">
        <v>120</v>
      </c>
      <c r="X13" s="434"/>
      <c r="Y13" s="434"/>
      <c r="Z13" s="434"/>
      <c r="AA13" s="434"/>
      <c r="AB13" s="424"/>
      <c r="AC13" s="468">
        <v>294</v>
      </c>
      <c r="AD13" s="469"/>
      <c r="AE13" s="469"/>
      <c r="AF13" s="469"/>
      <c r="AG13" s="508"/>
      <c r="AH13" s="468">
        <v>310</v>
      </c>
      <c r="AI13" s="469"/>
      <c r="AJ13" s="469"/>
      <c r="AK13" s="469"/>
      <c r="AL13" s="470"/>
      <c r="AM13" s="446" t="s">
        <v>121</v>
      </c>
      <c r="AN13" s="447"/>
      <c r="AO13" s="447"/>
      <c r="AP13" s="447"/>
      <c r="AQ13" s="447"/>
      <c r="AR13" s="447"/>
      <c r="AS13" s="447"/>
      <c r="AT13" s="448"/>
      <c r="AU13" s="449" t="s">
        <v>122</v>
      </c>
      <c r="AV13" s="450"/>
      <c r="AW13" s="450"/>
      <c r="AX13" s="450"/>
      <c r="AY13" s="451" t="s">
        <v>123</v>
      </c>
      <c r="AZ13" s="452"/>
      <c r="BA13" s="452"/>
      <c r="BB13" s="452"/>
      <c r="BC13" s="452"/>
      <c r="BD13" s="452"/>
      <c r="BE13" s="452"/>
      <c r="BF13" s="452"/>
      <c r="BG13" s="452"/>
      <c r="BH13" s="452"/>
      <c r="BI13" s="452"/>
      <c r="BJ13" s="452"/>
      <c r="BK13" s="452"/>
      <c r="BL13" s="452"/>
      <c r="BM13" s="453"/>
      <c r="BN13" s="417">
        <v>-169604</v>
      </c>
      <c r="BO13" s="418"/>
      <c r="BP13" s="418"/>
      <c r="BQ13" s="418"/>
      <c r="BR13" s="418"/>
      <c r="BS13" s="418"/>
      <c r="BT13" s="418"/>
      <c r="BU13" s="419"/>
      <c r="BV13" s="417">
        <v>102445</v>
      </c>
      <c r="BW13" s="418"/>
      <c r="BX13" s="418"/>
      <c r="BY13" s="418"/>
      <c r="BZ13" s="418"/>
      <c r="CA13" s="418"/>
      <c r="CB13" s="418"/>
      <c r="CC13" s="419"/>
      <c r="CD13" s="420" t="s">
        <v>124</v>
      </c>
      <c r="CE13" s="421"/>
      <c r="CF13" s="421"/>
      <c r="CG13" s="421"/>
      <c r="CH13" s="421"/>
      <c r="CI13" s="421"/>
      <c r="CJ13" s="421"/>
      <c r="CK13" s="421"/>
      <c r="CL13" s="421"/>
      <c r="CM13" s="421"/>
      <c r="CN13" s="421"/>
      <c r="CO13" s="421"/>
      <c r="CP13" s="421"/>
      <c r="CQ13" s="421"/>
      <c r="CR13" s="421"/>
      <c r="CS13" s="422"/>
      <c r="CT13" s="414">
        <v>8.1999999999999993</v>
      </c>
      <c r="CU13" s="415"/>
      <c r="CV13" s="415"/>
      <c r="CW13" s="415"/>
      <c r="CX13" s="415"/>
      <c r="CY13" s="415"/>
      <c r="CZ13" s="415"/>
      <c r="DA13" s="416"/>
      <c r="DB13" s="414">
        <v>7.8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125</v>
      </c>
      <c r="M14" s="496"/>
      <c r="N14" s="496"/>
      <c r="O14" s="496"/>
      <c r="P14" s="496"/>
      <c r="Q14" s="497"/>
      <c r="R14" s="498">
        <v>18145</v>
      </c>
      <c r="S14" s="499"/>
      <c r="T14" s="499"/>
      <c r="U14" s="499"/>
      <c r="V14" s="500"/>
      <c r="W14" s="407"/>
      <c r="X14" s="408"/>
      <c r="Y14" s="408"/>
      <c r="Z14" s="408"/>
      <c r="AA14" s="408"/>
      <c r="AB14" s="397"/>
      <c r="AC14" s="501">
        <v>3.4</v>
      </c>
      <c r="AD14" s="502"/>
      <c r="AE14" s="502"/>
      <c r="AF14" s="502"/>
      <c r="AG14" s="503"/>
      <c r="AH14" s="501">
        <v>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126</v>
      </c>
      <c r="CE14" s="510"/>
      <c r="CF14" s="510"/>
      <c r="CG14" s="510"/>
      <c r="CH14" s="510"/>
      <c r="CI14" s="510"/>
      <c r="CJ14" s="510"/>
      <c r="CK14" s="510"/>
      <c r="CL14" s="510"/>
      <c r="CM14" s="510"/>
      <c r="CN14" s="510"/>
      <c r="CO14" s="510"/>
      <c r="CP14" s="510"/>
      <c r="CQ14" s="510"/>
      <c r="CR14" s="510"/>
      <c r="CS14" s="511"/>
      <c r="CT14" s="512">
        <v>81.3</v>
      </c>
      <c r="CU14" s="513"/>
      <c r="CV14" s="513"/>
      <c r="CW14" s="513"/>
      <c r="CX14" s="513"/>
      <c r="CY14" s="513"/>
      <c r="CZ14" s="513"/>
      <c r="DA14" s="514"/>
      <c r="DB14" s="512">
        <v>80.5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119</v>
      </c>
      <c r="N15" s="506"/>
      <c r="O15" s="506"/>
      <c r="P15" s="506"/>
      <c r="Q15" s="507"/>
      <c r="R15" s="498">
        <v>17851</v>
      </c>
      <c r="S15" s="499"/>
      <c r="T15" s="499"/>
      <c r="U15" s="499"/>
      <c r="V15" s="500"/>
      <c r="W15" s="433" t="s">
        <v>127</v>
      </c>
      <c r="X15" s="434"/>
      <c r="Y15" s="434"/>
      <c r="Z15" s="434"/>
      <c r="AA15" s="434"/>
      <c r="AB15" s="424"/>
      <c r="AC15" s="468">
        <v>2895</v>
      </c>
      <c r="AD15" s="469"/>
      <c r="AE15" s="469"/>
      <c r="AF15" s="469"/>
      <c r="AG15" s="508"/>
      <c r="AH15" s="468">
        <v>3008</v>
      </c>
      <c r="AI15" s="469"/>
      <c r="AJ15" s="469"/>
      <c r="AK15" s="469"/>
      <c r="AL15" s="470"/>
      <c r="AM15" s="446"/>
      <c r="AN15" s="447"/>
      <c r="AO15" s="447"/>
      <c r="AP15" s="447"/>
      <c r="AQ15" s="447"/>
      <c r="AR15" s="447"/>
      <c r="AS15" s="447"/>
      <c r="AT15" s="448"/>
      <c r="AU15" s="449"/>
      <c r="AV15" s="450"/>
      <c r="AW15" s="450"/>
      <c r="AX15" s="450"/>
      <c r="AY15" s="377" t="s">
        <v>128</v>
      </c>
      <c r="AZ15" s="378"/>
      <c r="BA15" s="378"/>
      <c r="BB15" s="378"/>
      <c r="BC15" s="378"/>
      <c r="BD15" s="378"/>
      <c r="BE15" s="378"/>
      <c r="BF15" s="378"/>
      <c r="BG15" s="378"/>
      <c r="BH15" s="378"/>
      <c r="BI15" s="378"/>
      <c r="BJ15" s="378"/>
      <c r="BK15" s="378"/>
      <c r="BL15" s="378"/>
      <c r="BM15" s="379"/>
      <c r="BN15" s="380">
        <v>2515069</v>
      </c>
      <c r="BO15" s="381"/>
      <c r="BP15" s="381"/>
      <c r="BQ15" s="381"/>
      <c r="BR15" s="381"/>
      <c r="BS15" s="381"/>
      <c r="BT15" s="381"/>
      <c r="BU15" s="382"/>
      <c r="BV15" s="380">
        <v>2452419</v>
      </c>
      <c r="BW15" s="381"/>
      <c r="BX15" s="381"/>
      <c r="BY15" s="381"/>
      <c r="BZ15" s="381"/>
      <c r="CA15" s="381"/>
      <c r="CB15" s="381"/>
      <c r="CC15" s="382"/>
      <c r="CD15" s="515" t="s">
        <v>129</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130</v>
      </c>
      <c r="M16" s="526"/>
      <c r="N16" s="526"/>
      <c r="O16" s="526"/>
      <c r="P16" s="526"/>
      <c r="Q16" s="527"/>
      <c r="R16" s="518" t="s">
        <v>131</v>
      </c>
      <c r="S16" s="519"/>
      <c r="T16" s="519"/>
      <c r="U16" s="519"/>
      <c r="V16" s="520"/>
      <c r="W16" s="407"/>
      <c r="X16" s="408"/>
      <c r="Y16" s="408"/>
      <c r="Z16" s="408"/>
      <c r="AA16" s="408"/>
      <c r="AB16" s="397"/>
      <c r="AC16" s="501">
        <v>33.6</v>
      </c>
      <c r="AD16" s="502"/>
      <c r="AE16" s="502"/>
      <c r="AF16" s="502"/>
      <c r="AG16" s="503"/>
      <c r="AH16" s="501">
        <v>34.200000000000003</v>
      </c>
      <c r="AI16" s="502"/>
      <c r="AJ16" s="502"/>
      <c r="AK16" s="502"/>
      <c r="AL16" s="504"/>
      <c r="AM16" s="446"/>
      <c r="AN16" s="447"/>
      <c r="AO16" s="447"/>
      <c r="AP16" s="447"/>
      <c r="AQ16" s="447"/>
      <c r="AR16" s="447"/>
      <c r="AS16" s="447"/>
      <c r="AT16" s="448"/>
      <c r="AU16" s="449"/>
      <c r="AV16" s="450"/>
      <c r="AW16" s="450"/>
      <c r="AX16" s="450"/>
      <c r="AY16" s="451" t="s">
        <v>132</v>
      </c>
      <c r="AZ16" s="452"/>
      <c r="BA16" s="452"/>
      <c r="BB16" s="452"/>
      <c r="BC16" s="452"/>
      <c r="BD16" s="452"/>
      <c r="BE16" s="452"/>
      <c r="BF16" s="452"/>
      <c r="BG16" s="452"/>
      <c r="BH16" s="452"/>
      <c r="BI16" s="452"/>
      <c r="BJ16" s="452"/>
      <c r="BK16" s="452"/>
      <c r="BL16" s="452"/>
      <c r="BM16" s="453"/>
      <c r="BN16" s="417">
        <v>3184538</v>
      </c>
      <c r="BO16" s="418"/>
      <c r="BP16" s="418"/>
      <c r="BQ16" s="418"/>
      <c r="BR16" s="418"/>
      <c r="BS16" s="418"/>
      <c r="BT16" s="418"/>
      <c r="BU16" s="419"/>
      <c r="BV16" s="417">
        <v>3180693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133</v>
      </c>
      <c r="N17" s="522"/>
      <c r="O17" s="522"/>
      <c r="P17" s="522"/>
      <c r="Q17" s="523"/>
      <c r="R17" s="518" t="s">
        <v>134</v>
      </c>
      <c r="S17" s="519"/>
      <c r="T17" s="519"/>
      <c r="U17" s="519"/>
      <c r="V17" s="520"/>
      <c r="W17" s="433" t="s">
        <v>135</v>
      </c>
      <c r="X17" s="434"/>
      <c r="Y17" s="434"/>
      <c r="Z17" s="434"/>
      <c r="AA17" s="434"/>
      <c r="AB17" s="424"/>
      <c r="AC17" s="468">
        <v>5422</v>
      </c>
      <c r="AD17" s="469"/>
      <c r="AE17" s="469"/>
      <c r="AF17" s="469"/>
      <c r="AG17" s="508"/>
      <c r="AH17" s="468">
        <v>5488</v>
      </c>
      <c r="AI17" s="469"/>
      <c r="AJ17" s="469"/>
      <c r="AK17" s="469"/>
      <c r="AL17" s="470"/>
      <c r="AM17" s="446"/>
      <c r="AN17" s="447"/>
      <c r="AO17" s="447"/>
      <c r="AP17" s="447"/>
      <c r="AQ17" s="447"/>
      <c r="AR17" s="447"/>
      <c r="AS17" s="447"/>
      <c r="AT17" s="448"/>
      <c r="AU17" s="449"/>
      <c r="AV17" s="450"/>
      <c r="AW17" s="450"/>
      <c r="AX17" s="450"/>
      <c r="AY17" s="451" t="s">
        <v>136</v>
      </c>
      <c r="AZ17" s="452"/>
      <c r="BA17" s="452"/>
      <c r="BB17" s="452"/>
      <c r="BC17" s="452"/>
      <c r="BD17" s="452"/>
      <c r="BE17" s="452"/>
      <c r="BF17" s="452"/>
      <c r="BG17" s="452"/>
      <c r="BH17" s="452"/>
      <c r="BI17" s="452"/>
      <c r="BJ17" s="452"/>
      <c r="BK17" s="452"/>
      <c r="BL17" s="452"/>
      <c r="BM17" s="453"/>
      <c r="BN17" s="417">
        <v>3216792</v>
      </c>
      <c r="BO17" s="418"/>
      <c r="BP17" s="418"/>
      <c r="BQ17" s="418"/>
      <c r="BR17" s="418"/>
      <c r="BS17" s="418"/>
      <c r="BT17" s="418"/>
      <c r="BU17" s="419"/>
      <c r="BV17" s="417">
        <v>3128925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137</v>
      </c>
      <c r="C18" s="460"/>
      <c r="D18" s="460"/>
      <c r="E18" s="529"/>
      <c r="F18" s="529"/>
      <c r="G18" s="529"/>
      <c r="H18" s="529"/>
      <c r="I18" s="529"/>
      <c r="J18" s="529"/>
      <c r="K18" s="529"/>
      <c r="L18" s="530">
        <v>29.92</v>
      </c>
      <c r="M18" s="530"/>
      <c r="N18" s="530"/>
      <c r="O18" s="530"/>
      <c r="P18" s="530"/>
      <c r="Q18" s="530"/>
      <c r="R18" s="531"/>
      <c r="S18" s="531"/>
      <c r="T18" s="531"/>
      <c r="U18" s="531"/>
      <c r="V18" s="532"/>
      <c r="W18" s="435"/>
      <c r="X18" s="436"/>
      <c r="Y18" s="436"/>
      <c r="Z18" s="436"/>
      <c r="AA18" s="436"/>
      <c r="AB18" s="427"/>
      <c r="AC18" s="533">
        <v>63</v>
      </c>
      <c r="AD18" s="534"/>
      <c r="AE18" s="534"/>
      <c r="AF18" s="534"/>
      <c r="AG18" s="535"/>
      <c r="AH18" s="533">
        <v>62.3</v>
      </c>
      <c r="AI18" s="534"/>
      <c r="AJ18" s="534"/>
      <c r="AK18" s="534"/>
      <c r="AL18" s="536"/>
      <c r="AM18" s="446"/>
      <c r="AN18" s="447"/>
      <c r="AO18" s="447"/>
      <c r="AP18" s="447"/>
      <c r="AQ18" s="447"/>
      <c r="AR18" s="447"/>
      <c r="AS18" s="447"/>
      <c r="AT18" s="448"/>
      <c r="AU18" s="449"/>
      <c r="AV18" s="450"/>
      <c r="AW18" s="450"/>
      <c r="AX18" s="450"/>
      <c r="AY18" s="451" t="s">
        <v>138</v>
      </c>
      <c r="AZ18" s="452"/>
      <c r="BA18" s="452"/>
      <c r="BB18" s="452"/>
      <c r="BC18" s="452"/>
      <c r="BD18" s="452"/>
      <c r="BE18" s="452"/>
      <c r="BF18" s="452"/>
      <c r="BG18" s="452"/>
      <c r="BH18" s="452"/>
      <c r="BI18" s="452"/>
      <c r="BJ18" s="452"/>
      <c r="BK18" s="452"/>
      <c r="BL18" s="452"/>
      <c r="BM18" s="453"/>
      <c r="BN18" s="417">
        <v>3591494</v>
      </c>
      <c r="BO18" s="418"/>
      <c r="BP18" s="418"/>
      <c r="BQ18" s="418"/>
      <c r="BR18" s="418"/>
      <c r="BS18" s="418"/>
      <c r="BT18" s="418"/>
      <c r="BU18" s="419"/>
      <c r="BV18" s="417">
        <v>3601082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139</v>
      </c>
      <c r="C19" s="460"/>
      <c r="D19" s="460"/>
      <c r="E19" s="529"/>
      <c r="F19" s="529"/>
      <c r="G19" s="529"/>
      <c r="H19" s="529"/>
      <c r="I19" s="529"/>
      <c r="J19" s="529"/>
      <c r="K19" s="529"/>
      <c r="L19" s="537">
        <v>613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140</v>
      </c>
      <c r="AZ19" s="452"/>
      <c r="BA19" s="452"/>
      <c r="BB19" s="452"/>
      <c r="BC19" s="452"/>
      <c r="BD19" s="452"/>
      <c r="BE19" s="452"/>
      <c r="BF19" s="452"/>
      <c r="BG19" s="452"/>
      <c r="BH19" s="452"/>
      <c r="BI19" s="452"/>
      <c r="BJ19" s="452"/>
      <c r="BK19" s="452"/>
      <c r="BL19" s="452"/>
      <c r="BM19" s="453"/>
      <c r="BN19" s="417">
        <v>4929807</v>
      </c>
      <c r="BO19" s="418"/>
      <c r="BP19" s="418"/>
      <c r="BQ19" s="418"/>
      <c r="BR19" s="418"/>
      <c r="BS19" s="418"/>
      <c r="BT19" s="418"/>
      <c r="BU19" s="419"/>
      <c r="BV19" s="417">
        <v>5038813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141</v>
      </c>
      <c r="C20" s="460"/>
      <c r="D20" s="460"/>
      <c r="E20" s="529"/>
      <c r="F20" s="529"/>
      <c r="G20" s="529"/>
      <c r="H20" s="529"/>
      <c r="I20" s="529"/>
      <c r="J20" s="529"/>
      <c r="K20" s="529"/>
      <c r="L20" s="537">
        <v>6968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143</v>
      </c>
      <c r="C22" s="548"/>
      <c r="D22" s="549"/>
      <c r="E22" s="429" t="s">
        <v>1</v>
      </c>
      <c r="F22" s="434"/>
      <c r="G22" s="434"/>
      <c r="H22" s="434"/>
      <c r="I22" s="434"/>
      <c r="J22" s="434"/>
      <c r="K22" s="424"/>
      <c r="L22" s="429" t="s">
        <v>144</v>
      </c>
      <c r="M22" s="434"/>
      <c r="N22" s="434"/>
      <c r="O22" s="434"/>
      <c r="P22" s="424"/>
      <c r="Q22" s="556" t="s">
        <v>145</v>
      </c>
      <c r="R22" s="557"/>
      <c r="S22" s="557"/>
      <c r="T22" s="557"/>
      <c r="U22" s="557"/>
      <c r="V22" s="558"/>
      <c r="W22" s="562" t="s">
        <v>146</v>
      </c>
      <c r="X22" s="548"/>
      <c r="Y22" s="549"/>
      <c r="Z22" s="429" t="s">
        <v>1</v>
      </c>
      <c r="AA22" s="434"/>
      <c r="AB22" s="434"/>
      <c r="AC22" s="434"/>
      <c r="AD22" s="434"/>
      <c r="AE22" s="434"/>
      <c r="AF22" s="434"/>
      <c r="AG22" s="424"/>
      <c r="AH22" s="575" t="s">
        <v>147</v>
      </c>
      <c r="AI22" s="434"/>
      <c r="AJ22" s="434"/>
      <c r="AK22" s="434"/>
      <c r="AL22" s="424"/>
      <c r="AM22" s="575" t="s">
        <v>148</v>
      </c>
      <c r="AN22" s="576"/>
      <c r="AO22" s="576"/>
      <c r="AP22" s="576"/>
      <c r="AQ22" s="576"/>
      <c r="AR22" s="577"/>
      <c r="AS22" s="556" t="s">
        <v>145</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149</v>
      </c>
      <c r="AZ23" s="378"/>
      <c r="BA23" s="378"/>
      <c r="BB23" s="378"/>
      <c r="BC23" s="378"/>
      <c r="BD23" s="378"/>
      <c r="BE23" s="378"/>
      <c r="BF23" s="378"/>
      <c r="BG23" s="378"/>
      <c r="BH23" s="378"/>
      <c r="BI23" s="378"/>
      <c r="BJ23" s="378"/>
      <c r="BK23" s="378"/>
      <c r="BL23" s="378"/>
      <c r="BM23" s="379"/>
      <c r="BN23" s="417">
        <v>7009725</v>
      </c>
      <c r="BO23" s="418"/>
      <c r="BP23" s="418"/>
      <c r="BQ23" s="418"/>
      <c r="BR23" s="418"/>
      <c r="BS23" s="418"/>
      <c r="BT23" s="418"/>
      <c r="BU23" s="419"/>
      <c r="BV23" s="417">
        <v>7041054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150</v>
      </c>
      <c r="F24" s="447"/>
      <c r="G24" s="447"/>
      <c r="H24" s="447"/>
      <c r="I24" s="447"/>
      <c r="J24" s="447"/>
      <c r="K24" s="448"/>
      <c r="L24" s="468">
        <v>1</v>
      </c>
      <c r="M24" s="469"/>
      <c r="N24" s="469"/>
      <c r="O24" s="469"/>
      <c r="P24" s="508"/>
      <c r="Q24" s="468">
        <v>6780</v>
      </c>
      <c r="R24" s="469"/>
      <c r="S24" s="469"/>
      <c r="T24" s="469"/>
      <c r="U24" s="469"/>
      <c r="V24" s="508"/>
      <c r="W24" s="563"/>
      <c r="X24" s="551"/>
      <c r="Y24" s="552"/>
      <c r="Z24" s="467" t="s">
        <v>151</v>
      </c>
      <c r="AA24" s="447"/>
      <c r="AB24" s="447"/>
      <c r="AC24" s="447"/>
      <c r="AD24" s="447"/>
      <c r="AE24" s="447"/>
      <c r="AF24" s="447"/>
      <c r="AG24" s="448"/>
      <c r="AH24" s="468">
        <v>116</v>
      </c>
      <c r="AI24" s="469"/>
      <c r="AJ24" s="469"/>
      <c r="AK24" s="469"/>
      <c r="AL24" s="508"/>
      <c r="AM24" s="468">
        <v>377580</v>
      </c>
      <c r="AN24" s="469"/>
      <c r="AO24" s="469"/>
      <c r="AP24" s="469"/>
      <c r="AQ24" s="469"/>
      <c r="AR24" s="508"/>
      <c r="AS24" s="468">
        <v>3255</v>
      </c>
      <c r="AT24" s="469"/>
      <c r="AU24" s="469"/>
      <c r="AV24" s="469"/>
      <c r="AW24" s="469"/>
      <c r="AX24" s="470"/>
      <c r="AY24" s="583" t="s">
        <v>152</v>
      </c>
      <c r="AZ24" s="584"/>
      <c r="BA24" s="584"/>
      <c r="BB24" s="584"/>
      <c r="BC24" s="584"/>
      <c r="BD24" s="584"/>
      <c r="BE24" s="584"/>
      <c r="BF24" s="584"/>
      <c r="BG24" s="584"/>
      <c r="BH24" s="584"/>
      <c r="BI24" s="584"/>
      <c r="BJ24" s="584"/>
      <c r="BK24" s="584"/>
      <c r="BL24" s="584"/>
      <c r="BM24" s="585"/>
      <c r="BN24" s="417">
        <v>4423606</v>
      </c>
      <c r="BO24" s="418"/>
      <c r="BP24" s="418"/>
      <c r="BQ24" s="418"/>
      <c r="BR24" s="418"/>
      <c r="BS24" s="418"/>
      <c r="BT24" s="418"/>
      <c r="BU24" s="419"/>
      <c r="BV24" s="417">
        <v>4503937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153</v>
      </c>
      <c r="F25" s="447"/>
      <c r="G25" s="447"/>
      <c r="H25" s="447"/>
      <c r="I25" s="447"/>
      <c r="J25" s="447"/>
      <c r="K25" s="448"/>
      <c r="L25" s="468">
        <v>1</v>
      </c>
      <c r="M25" s="469"/>
      <c r="N25" s="469"/>
      <c r="O25" s="469"/>
      <c r="P25" s="508"/>
      <c r="Q25" s="468">
        <v>5760</v>
      </c>
      <c r="R25" s="469"/>
      <c r="S25" s="469"/>
      <c r="T25" s="469"/>
      <c r="U25" s="469"/>
      <c r="V25" s="508"/>
      <c r="W25" s="563"/>
      <c r="X25" s="551"/>
      <c r="Y25" s="552"/>
      <c r="Z25" s="467" t="s">
        <v>154</v>
      </c>
      <c r="AA25" s="447"/>
      <c r="AB25" s="447"/>
      <c r="AC25" s="447"/>
      <c r="AD25" s="447"/>
      <c r="AE25" s="447"/>
      <c r="AF25" s="447"/>
      <c r="AG25" s="448"/>
      <c r="AH25" s="468" t="s">
        <v>118</v>
      </c>
      <c r="AI25" s="469"/>
      <c r="AJ25" s="469"/>
      <c r="AK25" s="469"/>
      <c r="AL25" s="508"/>
      <c r="AM25" s="468" t="s">
        <v>118</v>
      </c>
      <c r="AN25" s="469"/>
      <c r="AO25" s="469"/>
      <c r="AP25" s="469"/>
      <c r="AQ25" s="469"/>
      <c r="AR25" s="508"/>
      <c r="AS25" s="468" t="s">
        <v>118</v>
      </c>
      <c r="AT25" s="469"/>
      <c r="AU25" s="469"/>
      <c r="AV25" s="469"/>
      <c r="AW25" s="469"/>
      <c r="AX25" s="470"/>
      <c r="AY25" s="377" t="s">
        <v>155</v>
      </c>
      <c r="AZ25" s="378"/>
      <c r="BA25" s="378"/>
      <c r="BB25" s="378"/>
      <c r="BC25" s="378"/>
      <c r="BD25" s="378"/>
      <c r="BE25" s="378"/>
      <c r="BF25" s="378"/>
      <c r="BG25" s="378"/>
      <c r="BH25" s="378"/>
      <c r="BI25" s="378"/>
      <c r="BJ25" s="378"/>
      <c r="BK25" s="378"/>
      <c r="BL25" s="378"/>
      <c r="BM25" s="379"/>
      <c r="BN25" s="380">
        <v>332840</v>
      </c>
      <c r="BO25" s="381"/>
      <c r="BP25" s="381"/>
      <c r="BQ25" s="381"/>
      <c r="BR25" s="381"/>
      <c r="BS25" s="381"/>
      <c r="BT25" s="381"/>
      <c r="BU25" s="382"/>
      <c r="BV25" s="380">
        <v>250320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156</v>
      </c>
      <c r="F26" s="447"/>
      <c r="G26" s="447"/>
      <c r="H26" s="447"/>
      <c r="I26" s="447"/>
      <c r="J26" s="447"/>
      <c r="K26" s="448"/>
      <c r="L26" s="468">
        <v>1</v>
      </c>
      <c r="M26" s="469"/>
      <c r="N26" s="469"/>
      <c r="O26" s="469"/>
      <c r="P26" s="508"/>
      <c r="Q26" s="468">
        <v>5470</v>
      </c>
      <c r="R26" s="469"/>
      <c r="S26" s="469"/>
      <c r="T26" s="469"/>
      <c r="U26" s="469"/>
      <c r="V26" s="508"/>
      <c r="W26" s="563"/>
      <c r="X26" s="551"/>
      <c r="Y26" s="552"/>
      <c r="Z26" s="467" t="s">
        <v>157</v>
      </c>
      <c r="AA26" s="573"/>
      <c r="AB26" s="573"/>
      <c r="AC26" s="573"/>
      <c r="AD26" s="573"/>
      <c r="AE26" s="573"/>
      <c r="AF26" s="573"/>
      <c r="AG26" s="574"/>
      <c r="AH26" s="468">
        <v>3</v>
      </c>
      <c r="AI26" s="469"/>
      <c r="AJ26" s="469"/>
      <c r="AK26" s="469"/>
      <c r="AL26" s="508"/>
      <c r="AM26" s="468">
        <v>8772</v>
      </c>
      <c r="AN26" s="469"/>
      <c r="AO26" s="469"/>
      <c r="AP26" s="469"/>
      <c r="AQ26" s="469"/>
      <c r="AR26" s="508"/>
      <c r="AS26" s="468">
        <v>2924</v>
      </c>
      <c r="AT26" s="469"/>
      <c r="AU26" s="469"/>
      <c r="AV26" s="469"/>
      <c r="AW26" s="469"/>
      <c r="AX26" s="470"/>
      <c r="AY26" s="420" t="s">
        <v>158</v>
      </c>
      <c r="AZ26" s="421"/>
      <c r="BA26" s="421"/>
      <c r="BB26" s="421"/>
      <c r="BC26" s="421"/>
      <c r="BD26" s="421"/>
      <c r="BE26" s="421"/>
      <c r="BF26" s="421"/>
      <c r="BG26" s="421"/>
      <c r="BH26" s="421"/>
      <c r="BI26" s="421"/>
      <c r="BJ26" s="421"/>
      <c r="BK26" s="421"/>
      <c r="BL26" s="421"/>
      <c r="BM26" s="422"/>
      <c r="BN26" s="417" t="s">
        <v>118</v>
      </c>
      <c r="BO26" s="418"/>
      <c r="BP26" s="418"/>
      <c r="BQ26" s="418"/>
      <c r="BR26" s="418"/>
      <c r="BS26" s="418"/>
      <c r="BT26" s="418"/>
      <c r="BU26" s="419"/>
      <c r="BV26" s="417" t="s">
        <v>118</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159</v>
      </c>
      <c r="F27" s="447"/>
      <c r="G27" s="447"/>
      <c r="H27" s="447"/>
      <c r="I27" s="447"/>
      <c r="J27" s="447"/>
      <c r="K27" s="448"/>
      <c r="L27" s="468">
        <v>1</v>
      </c>
      <c r="M27" s="469"/>
      <c r="N27" s="469"/>
      <c r="O27" s="469"/>
      <c r="P27" s="508"/>
      <c r="Q27" s="468">
        <v>3180</v>
      </c>
      <c r="R27" s="469"/>
      <c r="S27" s="469"/>
      <c r="T27" s="469"/>
      <c r="U27" s="469"/>
      <c r="V27" s="508"/>
      <c r="W27" s="563"/>
      <c r="X27" s="551"/>
      <c r="Y27" s="552"/>
      <c r="Z27" s="467" t="s">
        <v>160</v>
      </c>
      <c r="AA27" s="447"/>
      <c r="AB27" s="447"/>
      <c r="AC27" s="447"/>
      <c r="AD27" s="447"/>
      <c r="AE27" s="447"/>
      <c r="AF27" s="447"/>
      <c r="AG27" s="448"/>
      <c r="AH27" s="468">
        <v>6</v>
      </c>
      <c r="AI27" s="469"/>
      <c r="AJ27" s="469"/>
      <c r="AK27" s="469"/>
      <c r="AL27" s="508"/>
      <c r="AM27" s="468">
        <v>18298</v>
      </c>
      <c r="AN27" s="469"/>
      <c r="AO27" s="469"/>
      <c r="AP27" s="469"/>
      <c r="AQ27" s="469"/>
      <c r="AR27" s="508"/>
      <c r="AS27" s="468">
        <v>3050</v>
      </c>
      <c r="AT27" s="469"/>
      <c r="AU27" s="469"/>
      <c r="AV27" s="469"/>
      <c r="AW27" s="469"/>
      <c r="AX27" s="470"/>
      <c r="AY27" s="509" t="s">
        <v>161</v>
      </c>
      <c r="AZ27" s="510"/>
      <c r="BA27" s="510"/>
      <c r="BB27" s="510"/>
      <c r="BC27" s="510"/>
      <c r="BD27" s="510"/>
      <c r="BE27" s="510"/>
      <c r="BF27" s="510"/>
      <c r="BG27" s="510"/>
      <c r="BH27" s="510"/>
      <c r="BI27" s="510"/>
      <c r="BJ27" s="510"/>
      <c r="BK27" s="510"/>
      <c r="BL27" s="510"/>
      <c r="BM27" s="511"/>
      <c r="BN27" s="586">
        <v>50000</v>
      </c>
      <c r="BO27" s="587"/>
      <c r="BP27" s="587"/>
      <c r="BQ27" s="587"/>
      <c r="BR27" s="587"/>
      <c r="BS27" s="587"/>
      <c r="BT27" s="587"/>
      <c r="BU27" s="588"/>
      <c r="BV27" s="586">
        <v>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162</v>
      </c>
      <c r="F28" s="447"/>
      <c r="G28" s="447"/>
      <c r="H28" s="447"/>
      <c r="I28" s="447"/>
      <c r="J28" s="447"/>
      <c r="K28" s="448"/>
      <c r="L28" s="468">
        <v>1</v>
      </c>
      <c r="M28" s="469"/>
      <c r="N28" s="469"/>
      <c r="O28" s="469"/>
      <c r="P28" s="508"/>
      <c r="Q28" s="468">
        <v>2530</v>
      </c>
      <c r="R28" s="469"/>
      <c r="S28" s="469"/>
      <c r="T28" s="469"/>
      <c r="U28" s="469"/>
      <c r="V28" s="508"/>
      <c r="W28" s="563"/>
      <c r="X28" s="551"/>
      <c r="Y28" s="552"/>
      <c r="Z28" s="467" t="s">
        <v>163</v>
      </c>
      <c r="AA28" s="447"/>
      <c r="AB28" s="447"/>
      <c r="AC28" s="447"/>
      <c r="AD28" s="447"/>
      <c r="AE28" s="447"/>
      <c r="AF28" s="447"/>
      <c r="AG28" s="448"/>
      <c r="AH28" s="468" t="s">
        <v>118</v>
      </c>
      <c r="AI28" s="469"/>
      <c r="AJ28" s="469"/>
      <c r="AK28" s="469"/>
      <c r="AL28" s="508"/>
      <c r="AM28" s="468" t="s">
        <v>118</v>
      </c>
      <c r="AN28" s="469"/>
      <c r="AO28" s="469"/>
      <c r="AP28" s="469"/>
      <c r="AQ28" s="469"/>
      <c r="AR28" s="508"/>
      <c r="AS28" s="468" t="s">
        <v>118</v>
      </c>
      <c r="AT28" s="469"/>
      <c r="AU28" s="469"/>
      <c r="AV28" s="469"/>
      <c r="AW28" s="469"/>
      <c r="AX28" s="470"/>
      <c r="AY28" s="589" t="s">
        <v>164</v>
      </c>
      <c r="AZ28" s="590"/>
      <c r="BA28" s="590"/>
      <c r="BB28" s="591"/>
      <c r="BC28" s="377" t="s">
        <v>165</v>
      </c>
      <c r="BD28" s="378"/>
      <c r="BE28" s="378"/>
      <c r="BF28" s="378"/>
      <c r="BG28" s="378"/>
      <c r="BH28" s="378"/>
      <c r="BI28" s="378"/>
      <c r="BJ28" s="378"/>
      <c r="BK28" s="378"/>
      <c r="BL28" s="378"/>
      <c r="BM28" s="379"/>
      <c r="BN28" s="380">
        <v>435047</v>
      </c>
      <c r="BO28" s="381"/>
      <c r="BP28" s="381"/>
      <c r="BQ28" s="381"/>
      <c r="BR28" s="381"/>
      <c r="BS28" s="381"/>
      <c r="BT28" s="381"/>
      <c r="BU28" s="382"/>
      <c r="BV28" s="380">
        <v>503028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166</v>
      </c>
      <c r="F29" s="447"/>
      <c r="G29" s="447"/>
      <c r="H29" s="447"/>
      <c r="I29" s="447"/>
      <c r="J29" s="447"/>
      <c r="K29" s="448"/>
      <c r="L29" s="468">
        <v>12</v>
      </c>
      <c r="M29" s="469"/>
      <c r="N29" s="469"/>
      <c r="O29" s="469"/>
      <c r="P29" s="508"/>
      <c r="Q29" s="468">
        <v>2240</v>
      </c>
      <c r="R29" s="469"/>
      <c r="S29" s="469"/>
      <c r="T29" s="469"/>
      <c r="U29" s="469"/>
      <c r="V29" s="508"/>
      <c r="W29" s="564"/>
      <c r="X29" s="565"/>
      <c r="Y29" s="566"/>
      <c r="Z29" s="467" t="s">
        <v>167</v>
      </c>
      <c r="AA29" s="447"/>
      <c r="AB29" s="447"/>
      <c r="AC29" s="447"/>
      <c r="AD29" s="447"/>
      <c r="AE29" s="447"/>
      <c r="AF29" s="447"/>
      <c r="AG29" s="448"/>
      <c r="AH29" s="468">
        <v>122</v>
      </c>
      <c r="AI29" s="469"/>
      <c r="AJ29" s="469"/>
      <c r="AK29" s="469"/>
      <c r="AL29" s="508"/>
      <c r="AM29" s="468">
        <v>395878</v>
      </c>
      <c r="AN29" s="469"/>
      <c r="AO29" s="469"/>
      <c r="AP29" s="469"/>
      <c r="AQ29" s="469"/>
      <c r="AR29" s="508"/>
      <c r="AS29" s="468">
        <v>3245</v>
      </c>
      <c r="AT29" s="469"/>
      <c r="AU29" s="469"/>
      <c r="AV29" s="469"/>
      <c r="AW29" s="469"/>
      <c r="AX29" s="470"/>
      <c r="AY29" s="592"/>
      <c r="AZ29" s="593"/>
      <c r="BA29" s="593"/>
      <c r="BB29" s="594"/>
      <c r="BC29" s="451" t="s">
        <v>168</v>
      </c>
      <c r="BD29" s="452"/>
      <c r="BE29" s="452"/>
      <c r="BF29" s="452"/>
      <c r="BG29" s="452"/>
      <c r="BH29" s="452"/>
      <c r="BI29" s="452"/>
      <c r="BJ29" s="452"/>
      <c r="BK29" s="452"/>
      <c r="BL29" s="452"/>
      <c r="BM29" s="453"/>
      <c r="BN29" s="417">
        <v>2339</v>
      </c>
      <c r="BO29" s="418"/>
      <c r="BP29" s="418"/>
      <c r="BQ29" s="418"/>
      <c r="BR29" s="418"/>
      <c r="BS29" s="418"/>
      <c r="BT29" s="418"/>
      <c r="BU29" s="419"/>
      <c r="BV29" s="417">
        <v>2339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169</v>
      </c>
      <c r="X30" s="571"/>
      <c r="Y30" s="571"/>
      <c r="Z30" s="571"/>
      <c r="AA30" s="571"/>
      <c r="AB30" s="571"/>
      <c r="AC30" s="571"/>
      <c r="AD30" s="571"/>
      <c r="AE30" s="571"/>
      <c r="AF30" s="571"/>
      <c r="AG30" s="572"/>
      <c r="AH30" s="533">
        <v>97.4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170</v>
      </c>
      <c r="BD30" s="584"/>
      <c r="BE30" s="584"/>
      <c r="BF30" s="584"/>
      <c r="BG30" s="584"/>
      <c r="BH30" s="584"/>
      <c r="BI30" s="584"/>
      <c r="BJ30" s="584"/>
      <c r="BK30" s="584"/>
      <c r="BL30" s="584"/>
      <c r="BM30" s="585"/>
      <c r="BN30" s="586">
        <v>103951</v>
      </c>
      <c r="BO30" s="587"/>
      <c r="BP30" s="587"/>
      <c r="BQ30" s="587"/>
      <c r="BR30" s="587"/>
      <c r="BS30" s="587"/>
      <c r="BT30" s="587"/>
      <c r="BU30" s="588"/>
      <c r="BV30" s="586">
        <v>101384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177</v>
      </c>
      <c r="D33" s="441"/>
      <c r="E33" s="406" t="s">
        <v>178</v>
      </c>
      <c r="F33" s="406"/>
      <c r="G33" s="406"/>
      <c r="H33" s="406"/>
      <c r="I33" s="406"/>
      <c r="J33" s="406"/>
      <c r="K33" s="406"/>
      <c r="L33" s="406"/>
      <c r="M33" s="406"/>
      <c r="N33" s="406"/>
      <c r="O33" s="406"/>
      <c r="P33" s="406"/>
      <c r="Q33" s="406"/>
      <c r="R33" s="406"/>
      <c r="S33" s="406"/>
      <c r="T33" s="169"/>
      <c r="U33" s="441" t="s">
        <v>177</v>
      </c>
      <c r="V33" s="441"/>
      <c r="W33" s="406" t="s">
        <v>178</v>
      </c>
      <c r="X33" s="406"/>
      <c r="Y33" s="406"/>
      <c r="Z33" s="406"/>
      <c r="AA33" s="406"/>
      <c r="AB33" s="406"/>
      <c r="AC33" s="406"/>
      <c r="AD33" s="406"/>
      <c r="AE33" s="406"/>
      <c r="AF33" s="406"/>
      <c r="AG33" s="406"/>
      <c r="AH33" s="406"/>
      <c r="AI33" s="406"/>
      <c r="AJ33" s="406"/>
      <c r="AK33" s="406"/>
      <c r="AL33" s="169"/>
      <c r="AM33" s="441" t="s">
        <v>177</v>
      </c>
      <c r="AN33" s="441"/>
      <c r="AO33" s="406" t="s">
        <v>178</v>
      </c>
      <c r="AP33" s="406"/>
      <c r="AQ33" s="406"/>
      <c r="AR33" s="406"/>
      <c r="AS33" s="406"/>
      <c r="AT33" s="406"/>
      <c r="AU33" s="406"/>
      <c r="AV33" s="406"/>
      <c r="AW33" s="406"/>
      <c r="AX33" s="406"/>
      <c r="AY33" s="406"/>
      <c r="AZ33" s="406"/>
      <c r="BA33" s="406"/>
      <c r="BB33" s="406"/>
      <c r="BC33" s="406"/>
      <c r="BD33" s="170"/>
      <c r="BE33" s="406" t="s">
        <v>179</v>
      </c>
      <c r="BF33" s="406"/>
      <c r="BG33" s="406" t="s">
        <v>180</v>
      </c>
      <c r="BH33" s="406"/>
      <c r="BI33" s="406"/>
      <c r="BJ33" s="406"/>
      <c r="BK33" s="406"/>
      <c r="BL33" s="406"/>
      <c r="BM33" s="406"/>
      <c r="BN33" s="406"/>
      <c r="BO33" s="406"/>
      <c r="BP33" s="406"/>
      <c r="BQ33" s="406"/>
      <c r="BR33" s="406"/>
      <c r="BS33" s="406"/>
      <c r="BT33" s="406"/>
      <c r="BU33" s="406"/>
      <c r="BV33" s="170"/>
      <c r="BW33" s="441" t="s">
        <v>179</v>
      </c>
      <c r="BX33" s="441"/>
      <c r="BY33" s="406" t="s">
        <v>181</v>
      </c>
      <c r="BZ33" s="406"/>
      <c r="CA33" s="406"/>
      <c r="CB33" s="406"/>
      <c r="CC33" s="406"/>
      <c r="CD33" s="406"/>
      <c r="CE33" s="406"/>
      <c r="CF33" s="406"/>
      <c r="CG33" s="406"/>
      <c r="CH33" s="406"/>
      <c r="CI33" s="406"/>
      <c r="CJ33" s="406"/>
      <c r="CK33" s="406"/>
      <c r="CL33" s="406"/>
      <c r="CM33" s="406"/>
      <c r="CN33" s="169"/>
      <c r="CO33" s="441" t="s">
        <v>177</v>
      </c>
      <c r="CP33" s="441"/>
      <c r="CQ33" s="406" t="s">
        <v>182</v>
      </c>
      <c r="CR33" s="406"/>
      <c r="CS33" s="406"/>
      <c r="CT33" s="406"/>
      <c r="CU33" s="406"/>
      <c r="CV33" s="406"/>
      <c r="CW33" s="406"/>
      <c r="CX33" s="406"/>
      <c r="CY33" s="406"/>
      <c r="CZ33" s="406"/>
      <c r="DA33" s="406"/>
      <c r="DB33" s="406"/>
      <c r="DC33" s="406"/>
      <c r="DD33" s="406"/>
      <c r="DE33" s="406"/>
      <c r="DF33" s="169"/>
      <c r="DG33" s="406" t="s">
        <v>183</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小川地区衛生組合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比企広域市町村圏組合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比企広域市町村圏組合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比企広域市町村圏組合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比企広域市町村圏組合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188</v>
      </c>
    </row>
    <row r="50" spans="5:5" x14ac:dyDescent="0.15">
      <c r="E50" s="141" t="s">
        <v>189</v>
      </c>
    </row>
    <row r="51" spans="5:5" x14ac:dyDescent="0.15">
      <c r="E51" s="141" t="s">
        <v>190</v>
      </c>
    </row>
    <row r="52" spans="5:5" x14ac:dyDescent="0.15">
      <c r="E52" s="141"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93" t="s">
        <v>520</v>
      </c>
      <c r="D34" s="1193"/>
      <c r="E34" s="1194"/>
      <c r="F34" s="32">
        <v>29.94</v>
      </c>
      <c r="G34" s="33">
        <v>29</v>
      </c>
      <c r="H34" s="33">
        <v>16.25</v>
      </c>
      <c r="I34" s="33">
        <v>28.5</v>
      </c>
      <c r="J34" s="34">
        <v>28.04</v>
      </c>
      <c r="K34" s="22"/>
      <c r="L34" s="22"/>
      <c r="M34" s="22"/>
      <c r="N34" s="22"/>
      <c r="O34" s="22"/>
      <c r="P34" s="22"/>
    </row>
    <row r="35" spans="1:16" ht="39" customHeight="1" x14ac:dyDescent="0.15">
      <c r="A35" s="22"/>
      <c r="B35" s="35"/>
      <c r="C35" s="1187" t="s">
        <v>521</v>
      </c>
      <c r="D35" s="1188"/>
      <c r="E35" s="1189"/>
      <c r="F35" s="36">
        <v>5.62</v>
      </c>
      <c r="G35" s="37">
        <v>7.99</v>
      </c>
      <c r="H35" s="37">
        <v>7.12</v>
      </c>
      <c r="I35" s="37">
        <v>8.17</v>
      </c>
      <c r="J35" s="38">
        <v>5.87</v>
      </c>
      <c r="K35" s="22"/>
      <c r="L35" s="22"/>
      <c r="M35" s="22"/>
      <c r="N35" s="22"/>
      <c r="O35" s="22"/>
      <c r="P35" s="22"/>
    </row>
    <row r="36" spans="1:16" ht="39" customHeight="1" x14ac:dyDescent="0.15">
      <c r="A36" s="22"/>
      <c r="B36" s="35"/>
      <c r="C36" s="1187" t="s">
        <v>522</v>
      </c>
      <c r="D36" s="1188"/>
      <c r="E36" s="1189"/>
      <c r="F36" s="36">
        <v>2.5099999999999998</v>
      </c>
      <c r="G36" s="37">
        <v>1.33</v>
      </c>
      <c r="H36" s="37">
        <v>2.97</v>
      </c>
      <c r="I36" s="37">
        <v>4</v>
      </c>
      <c r="J36" s="38">
        <v>2.33</v>
      </c>
      <c r="K36" s="22"/>
      <c r="L36" s="22"/>
      <c r="M36" s="22"/>
      <c r="N36" s="22"/>
      <c r="O36" s="22"/>
      <c r="P36" s="22"/>
    </row>
    <row r="37" spans="1:16" ht="39" customHeight="1" x14ac:dyDescent="0.15">
      <c r="A37" s="22"/>
      <c r="B37" s="35"/>
      <c r="C37" s="1187" t="s">
        <v>523</v>
      </c>
      <c r="D37" s="1188"/>
      <c r="E37" s="1189"/>
      <c r="F37" s="36">
        <v>0.92</v>
      </c>
      <c r="G37" s="37">
        <v>1.03</v>
      </c>
      <c r="H37" s="37">
        <v>2.12</v>
      </c>
      <c r="I37" s="37">
        <v>1.6</v>
      </c>
      <c r="J37" s="38">
        <v>1.82</v>
      </c>
      <c r="K37" s="22"/>
      <c r="L37" s="22"/>
      <c r="M37" s="22"/>
      <c r="N37" s="22"/>
      <c r="O37" s="22"/>
      <c r="P37" s="22"/>
    </row>
    <row r="38" spans="1:16" ht="39" customHeight="1" x14ac:dyDescent="0.15">
      <c r="A38" s="22"/>
      <c r="B38" s="35"/>
      <c r="C38" s="1187" t="s">
        <v>524</v>
      </c>
      <c r="D38" s="1188"/>
      <c r="E38" s="1189"/>
      <c r="F38" s="36">
        <v>0.06</v>
      </c>
      <c r="G38" s="37">
        <v>7.0000000000000007E-2</v>
      </c>
      <c r="H38" s="37">
        <v>0.06</v>
      </c>
      <c r="I38" s="37">
        <v>0.06</v>
      </c>
      <c r="J38" s="38">
        <v>7.0000000000000007E-2</v>
      </c>
      <c r="K38" s="22"/>
      <c r="L38" s="22"/>
      <c r="M38" s="22"/>
      <c r="N38" s="22"/>
      <c r="O38" s="22"/>
      <c r="P38" s="22"/>
    </row>
    <row r="39" spans="1:16" ht="39" customHeight="1" x14ac:dyDescent="0.15">
      <c r="A39" s="22"/>
      <c r="B39" s="35"/>
      <c r="C39" s="1187" t="s">
        <v>525</v>
      </c>
      <c r="D39" s="1188"/>
      <c r="E39" s="1189"/>
      <c r="F39" s="36">
        <v>0.48</v>
      </c>
      <c r="G39" s="37">
        <v>0.48</v>
      </c>
      <c r="H39" s="37">
        <v>0.75</v>
      </c>
      <c r="I39" s="37">
        <v>0.15</v>
      </c>
      <c r="J39" s="38">
        <v>0.01</v>
      </c>
      <c r="K39" s="22"/>
      <c r="L39" s="22"/>
      <c r="M39" s="22"/>
      <c r="N39" s="22"/>
      <c r="O39" s="22"/>
      <c r="P39" s="22"/>
    </row>
    <row r="40" spans="1:16" ht="39" customHeight="1" x14ac:dyDescent="0.15">
      <c r="A40" s="22"/>
      <c r="B40" s="35"/>
      <c r="C40" s="1187"/>
      <c r="D40" s="1188"/>
      <c r="E40" s="1189"/>
      <c r="F40" s="36"/>
      <c r="G40" s="37"/>
      <c r="H40" s="37"/>
      <c r="I40" s="37"/>
      <c r="J40" s="38"/>
      <c r="K40" s="22"/>
      <c r="L40" s="22"/>
      <c r="M40" s="22"/>
      <c r="N40" s="22"/>
      <c r="O40" s="22"/>
      <c r="P40" s="22"/>
    </row>
    <row r="41" spans="1:16" ht="39" customHeight="1" x14ac:dyDescent="0.15">
      <c r="A41" s="22"/>
      <c r="B41" s="35"/>
      <c r="C41" s="1187"/>
      <c r="D41" s="1188"/>
      <c r="E41" s="1189"/>
      <c r="F41" s="36"/>
      <c r="G41" s="37"/>
      <c r="H41" s="37"/>
      <c r="I41" s="37"/>
      <c r="J41" s="38"/>
      <c r="K41" s="22"/>
      <c r="L41" s="22"/>
      <c r="M41" s="22"/>
      <c r="N41" s="22"/>
      <c r="O41" s="22"/>
      <c r="P41" s="22"/>
    </row>
    <row r="42" spans="1:16" ht="39" customHeight="1" x14ac:dyDescent="0.15">
      <c r="A42" s="22"/>
      <c r="B42" s="39"/>
      <c r="C42" s="1187" t="s">
        <v>526</v>
      </c>
      <c r="D42" s="1188"/>
      <c r="E42" s="1189"/>
      <c r="F42" s="36" t="s">
        <v>473</v>
      </c>
      <c r="G42" s="37" t="s">
        <v>473</v>
      </c>
      <c r="H42" s="37" t="s">
        <v>473</v>
      </c>
      <c r="I42" s="37" t="s">
        <v>473</v>
      </c>
      <c r="J42" s="38" t="s">
        <v>473</v>
      </c>
      <c r="K42" s="22"/>
      <c r="L42" s="22"/>
      <c r="M42" s="22"/>
      <c r="N42" s="22"/>
      <c r="O42" s="22"/>
      <c r="P42" s="22"/>
    </row>
    <row r="43" spans="1:16" ht="39" customHeight="1" thickBot="1" x14ac:dyDescent="0.2">
      <c r="A43" s="22"/>
      <c r="B43" s="40"/>
      <c r="C43" s="1190" t="s">
        <v>527</v>
      </c>
      <c r="D43" s="1191"/>
      <c r="E43" s="1192"/>
      <c r="F43" s="41" t="s">
        <v>473</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658</v>
      </c>
      <c r="L45" s="60">
        <v>677</v>
      </c>
      <c r="M45" s="60">
        <v>644</v>
      </c>
      <c r="N45" s="60">
        <v>655</v>
      </c>
      <c r="O45" s="61">
        <v>678</v>
      </c>
      <c r="P45" s="48"/>
      <c r="Q45" s="48"/>
      <c r="R45" s="48"/>
      <c r="S45" s="48"/>
      <c r="T45" s="48"/>
      <c r="U45" s="48"/>
    </row>
    <row r="46" spans="1:21" ht="30.75" customHeight="1" x14ac:dyDescent="0.15">
      <c r="A46" s="48"/>
      <c r="B46" s="1205"/>
      <c r="C46" s="1206"/>
      <c r="D46" s="62"/>
      <c r="E46" s="1197" t="s">
        <v>12</v>
      </c>
      <c r="F46" s="1197"/>
      <c r="G46" s="1197"/>
      <c r="H46" s="1197"/>
      <c r="I46" s="1197"/>
      <c r="J46" s="1198"/>
      <c r="K46" s="63" t="s">
        <v>473</v>
      </c>
      <c r="L46" s="64" t="s">
        <v>473</v>
      </c>
      <c r="M46" s="64" t="s">
        <v>473</v>
      </c>
      <c r="N46" s="64" t="s">
        <v>473</v>
      </c>
      <c r="O46" s="65" t="s">
        <v>473</v>
      </c>
      <c r="P46" s="48"/>
      <c r="Q46" s="48"/>
      <c r="R46" s="48"/>
      <c r="S46" s="48"/>
      <c r="T46" s="48"/>
      <c r="U46" s="48"/>
    </row>
    <row r="47" spans="1:21" ht="30.75" customHeight="1" x14ac:dyDescent="0.15">
      <c r="A47" s="48"/>
      <c r="B47" s="1205"/>
      <c r="C47" s="1206"/>
      <c r="D47" s="62"/>
      <c r="E47" s="1197" t="s">
        <v>13</v>
      </c>
      <c r="F47" s="1197"/>
      <c r="G47" s="1197"/>
      <c r="H47" s="1197"/>
      <c r="I47" s="1197"/>
      <c r="J47" s="1198"/>
      <c r="K47" s="63" t="s">
        <v>473</v>
      </c>
      <c r="L47" s="64" t="s">
        <v>473</v>
      </c>
      <c r="M47" s="64" t="s">
        <v>473</v>
      </c>
      <c r="N47" s="64" t="s">
        <v>473</v>
      </c>
      <c r="O47" s="65" t="s">
        <v>473</v>
      </c>
      <c r="P47" s="48"/>
      <c r="Q47" s="48"/>
      <c r="R47" s="48"/>
      <c r="S47" s="48"/>
      <c r="T47" s="48"/>
      <c r="U47" s="48"/>
    </row>
    <row r="48" spans="1:21" ht="30.75" customHeight="1" x14ac:dyDescent="0.15">
      <c r="A48" s="48"/>
      <c r="B48" s="1205"/>
      <c r="C48" s="1206"/>
      <c r="D48" s="62"/>
      <c r="E48" s="1197" t="s">
        <v>14</v>
      </c>
      <c r="F48" s="1197"/>
      <c r="G48" s="1197"/>
      <c r="H48" s="1197"/>
      <c r="I48" s="1197"/>
      <c r="J48" s="1198"/>
      <c r="K48" s="63">
        <v>148</v>
      </c>
      <c r="L48" s="64">
        <v>132</v>
      </c>
      <c r="M48" s="64">
        <v>150</v>
      </c>
      <c r="N48" s="64">
        <v>141</v>
      </c>
      <c r="O48" s="65">
        <v>149</v>
      </c>
      <c r="P48" s="48"/>
      <c r="Q48" s="48"/>
      <c r="R48" s="48"/>
      <c r="S48" s="48"/>
      <c r="T48" s="48"/>
      <c r="U48" s="48"/>
    </row>
    <row r="49" spans="1:21" ht="30.75" customHeight="1" x14ac:dyDescent="0.15">
      <c r="A49" s="48"/>
      <c r="B49" s="1205"/>
      <c r="C49" s="1206"/>
      <c r="D49" s="62"/>
      <c r="E49" s="1197" t="s">
        <v>15</v>
      </c>
      <c r="F49" s="1197"/>
      <c r="G49" s="1197"/>
      <c r="H49" s="1197"/>
      <c r="I49" s="1197"/>
      <c r="J49" s="1198"/>
      <c r="K49" s="63">
        <v>22</v>
      </c>
      <c r="L49" s="64">
        <v>26</v>
      </c>
      <c r="M49" s="64">
        <v>26</v>
      </c>
      <c r="N49" s="64">
        <v>24</v>
      </c>
      <c r="O49" s="65">
        <v>23</v>
      </c>
      <c r="P49" s="48"/>
      <c r="Q49" s="48"/>
      <c r="R49" s="48"/>
      <c r="S49" s="48"/>
      <c r="T49" s="48"/>
      <c r="U49" s="48"/>
    </row>
    <row r="50" spans="1:21" ht="30.75" customHeight="1" x14ac:dyDescent="0.15">
      <c r="A50" s="48"/>
      <c r="B50" s="1205"/>
      <c r="C50" s="1206"/>
      <c r="D50" s="62"/>
      <c r="E50" s="1197" t="s">
        <v>16</v>
      </c>
      <c r="F50" s="1197"/>
      <c r="G50" s="1197"/>
      <c r="H50" s="1197"/>
      <c r="I50" s="1197"/>
      <c r="J50" s="1198"/>
      <c r="K50" s="63">
        <v>21</v>
      </c>
      <c r="L50" s="64">
        <v>6</v>
      </c>
      <c r="M50" s="64">
        <v>15</v>
      </c>
      <c r="N50" s="64">
        <v>15</v>
      </c>
      <c r="O50" s="65">
        <v>27</v>
      </c>
      <c r="P50" s="48"/>
      <c r="Q50" s="48"/>
      <c r="R50" s="48"/>
      <c r="S50" s="48"/>
      <c r="T50" s="48"/>
      <c r="U50" s="48"/>
    </row>
    <row r="51" spans="1:21" ht="30.75" customHeight="1" x14ac:dyDescent="0.15">
      <c r="A51" s="48"/>
      <c r="B51" s="1207"/>
      <c r="C51" s="1208"/>
      <c r="D51" s="66"/>
      <c r="E51" s="1197" t="s">
        <v>17</v>
      </c>
      <c r="F51" s="1197"/>
      <c r="G51" s="1197"/>
      <c r="H51" s="1197"/>
      <c r="I51" s="1197"/>
      <c r="J51" s="1198"/>
      <c r="K51" s="63" t="s">
        <v>473</v>
      </c>
      <c r="L51" s="64" t="s">
        <v>473</v>
      </c>
      <c r="M51" s="64" t="s">
        <v>473</v>
      </c>
      <c r="N51" s="64" t="s">
        <v>473</v>
      </c>
      <c r="O51" s="65">
        <v>1</v>
      </c>
      <c r="P51" s="48"/>
      <c r="Q51" s="48"/>
      <c r="R51" s="48"/>
      <c r="S51" s="48"/>
      <c r="T51" s="48"/>
      <c r="U51" s="48"/>
    </row>
    <row r="52" spans="1:21" ht="30.75" customHeight="1" x14ac:dyDescent="0.15">
      <c r="A52" s="48"/>
      <c r="B52" s="1195" t="s">
        <v>18</v>
      </c>
      <c r="C52" s="1196"/>
      <c r="D52" s="66"/>
      <c r="E52" s="1197" t="s">
        <v>19</v>
      </c>
      <c r="F52" s="1197"/>
      <c r="G52" s="1197"/>
      <c r="H52" s="1197"/>
      <c r="I52" s="1197"/>
      <c r="J52" s="1198"/>
      <c r="K52" s="63">
        <v>546</v>
      </c>
      <c r="L52" s="64">
        <v>557</v>
      </c>
      <c r="M52" s="64">
        <v>529</v>
      </c>
      <c r="N52" s="64">
        <v>559</v>
      </c>
      <c r="O52" s="65">
        <v>551</v>
      </c>
      <c r="P52" s="48"/>
      <c r="Q52" s="48"/>
      <c r="R52" s="48"/>
      <c r="S52" s="48"/>
      <c r="T52" s="48"/>
      <c r="U52" s="48"/>
    </row>
    <row r="53" spans="1:21" ht="30.75" customHeight="1" thickBot="1" x14ac:dyDescent="0.2">
      <c r="A53" s="48"/>
      <c r="B53" s="1199" t="s">
        <v>20</v>
      </c>
      <c r="C53" s="1200"/>
      <c r="D53" s="67"/>
      <c r="E53" s="1201" t="s">
        <v>21</v>
      </c>
      <c r="F53" s="1201"/>
      <c r="G53" s="1201"/>
      <c r="H53" s="1201"/>
      <c r="I53" s="1201"/>
      <c r="J53" s="1202"/>
      <c r="K53" s="68">
        <v>303</v>
      </c>
      <c r="L53" s="69">
        <v>284</v>
      </c>
      <c r="M53" s="69">
        <v>306</v>
      </c>
      <c r="N53" s="69">
        <v>276</v>
      </c>
      <c r="O53" s="70">
        <v>327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4" sqref="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211" t="s">
        <v>23</v>
      </c>
      <c r="C41" s="1212"/>
      <c r="D41" s="81"/>
      <c r="E41" s="1217" t="s">
        <v>24</v>
      </c>
      <c r="F41" s="1217"/>
      <c r="G41" s="1217"/>
      <c r="H41" s="1218"/>
      <c r="I41" s="82">
        <v>6857</v>
      </c>
      <c r="J41" s="83">
        <v>6902</v>
      </c>
      <c r="K41" s="83">
        <v>7068</v>
      </c>
      <c r="L41" s="83">
        <v>7041</v>
      </c>
      <c r="M41" s="84">
        <v>7010</v>
      </c>
    </row>
    <row r="42" spans="2:13" ht="27.75" customHeight="1" x14ac:dyDescent="0.15">
      <c r="B42" s="1213"/>
      <c r="C42" s="1214"/>
      <c r="D42" s="85"/>
      <c r="E42" s="1219" t="s">
        <v>25</v>
      </c>
      <c r="F42" s="1219"/>
      <c r="G42" s="1219"/>
      <c r="H42" s="1220"/>
      <c r="I42" s="86">
        <v>27</v>
      </c>
      <c r="J42" s="87">
        <v>96</v>
      </c>
      <c r="K42" s="87">
        <v>265</v>
      </c>
      <c r="L42" s="87">
        <v>224</v>
      </c>
      <c r="M42" s="88">
        <v>196</v>
      </c>
    </row>
    <row r="43" spans="2:13" ht="27.75" customHeight="1" x14ac:dyDescent="0.15">
      <c r="B43" s="1213"/>
      <c r="C43" s="1214"/>
      <c r="D43" s="85"/>
      <c r="E43" s="1219" t="s">
        <v>26</v>
      </c>
      <c r="F43" s="1219"/>
      <c r="G43" s="1219"/>
      <c r="H43" s="1220"/>
      <c r="I43" s="86">
        <v>1787</v>
      </c>
      <c r="J43" s="87">
        <v>1685</v>
      </c>
      <c r="K43" s="87">
        <v>1629</v>
      </c>
      <c r="L43" s="87">
        <v>1481</v>
      </c>
      <c r="M43" s="88">
        <v>1416</v>
      </c>
    </row>
    <row r="44" spans="2:13" ht="27.75" customHeight="1" x14ac:dyDescent="0.15">
      <c r="B44" s="1213"/>
      <c r="C44" s="1214"/>
      <c r="D44" s="85"/>
      <c r="E44" s="1219" t="s">
        <v>27</v>
      </c>
      <c r="F44" s="1219"/>
      <c r="G44" s="1219"/>
      <c r="H44" s="1220"/>
      <c r="I44" s="86">
        <v>148</v>
      </c>
      <c r="J44" s="87">
        <v>168</v>
      </c>
      <c r="K44" s="87">
        <v>175</v>
      </c>
      <c r="L44" s="87">
        <v>174</v>
      </c>
      <c r="M44" s="88">
        <v>156</v>
      </c>
    </row>
    <row r="45" spans="2:13" ht="27.75" customHeight="1" x14ac:dyDescent="0.15">
      <c r="B45" s="1213"/>
      <c r="C45" s="1214"/>
      <c r="D45" s="85"/>
      <c r="E45" s="1219" t="s">
        <v>28</v>
      </c>
      <c r="F45" s="1219"/>
      <c r="G45" s="1219"/>
      <c r="H45" s="1220"/>
      <c r="I45" s="86">
        <v>1344</v>
      </c>
      <c r="J45" s="87">
        <v>1189</v>
      </c>
      <c r="K45" s="87">
        <v>1168</v>
      </c>
      <c r="L45" s="87">
        <v>1045</v>
      </c>
      <c r="M45" s="88">
        <v>1031</v>
      </c>
    </row>
    <row r="46" spans="2:13" ht="27.75" customHeight="1" x14ac:dyDescent="0.15">
      <c r="B46" s="1213"/>
      <c r="C46" s="1214"/>
      <c r="D46" s="89"/>
      <c r="E46" s="1219" t="s">
        <v>29</v>
      </c>
      <c r="F46" s="1219"/>
      <c r="G46" s="1219"/>
      <c r="H46" s="1220"/>
      <c r="I46" s="86" t="s">
        <v>473</v>
      </c>
      <c r="J46" s="87" t="s">
        <v>473</v>
      </c>
      <c r="K46" s="87" t="s">
        <v>473</v>
      </c>
      <c r="L46" s="87" t="s">
        <v>473</v>
      </c>
      <c r="M46" s="88" t="s">
        <v>473</v>
      </c>
    </row>
    <row r="47" spans="2:13" ht="27.75" customHeight="1" x14ac:dyDescent="0.15">
      <c r="B47" s="1213"/>
      <c r="C47" s="1214"/>
      <c r="D47" s="90"/>
      <c r="E47" s="1221" t="s">
        <v>30</v>
      </c>
      <c r="F47" s="1222"/>
      <c r="G47" s="1222"/>
      <c r="H47" s="1223"/>
      <c r="I47" s="86" t="s">
        <v>473</v>
      </c>
      <c r="J47" s="87" t="s">
        <v>473</v>
      </c>
      <c r="K47" s="87" t="s">
        <v>473</v>
      </c>
      <c r="L47" s="87" t="s">
        <v>473</v>
      </c>
      <c r="M47" s="88" t="s">
        <v>473</v>
      </c>
    </row>
    <row r="48" spans="2:13" ht="27.75" customHeight="1" x14ac:dyDescent="0.15">
      <c r="B48" s="1213"/>
      <c r="C48" s="1214"/>
      <c r="D48" s="85"/>
      <c r="E48" s="1219" t="s">
        <v>31</v>
      </c>
      <c r="F48" s="1219"/>
      <c r="G48" s="1219"/>
      <c r="H48" s="1220"/>
      <c r="I48" s="86" t="s">
        <v>473</v>
      </c>
      <c r="J48" s="87" t="s">
        <v>473</v>
      </c>
      <c r="K48" s="87" t="s">
        <v>473</v>
      </c>
      <c r="L48" s="87" t="s">
        <v>473</v>
      </c>
      <c r="M48" s="88" t="s">
        <v>473</v>
      </c>
    </row>
    <row r="49" spans="2:13" ht="27.75" customHeight="1" x14ac:dyDescent="0.15">
      <c r="B49" s="1215"/>
      <c r="C49" s="1216"/>
      <c r="D49" s="85"/>
      <c r="E49" s="1219" t="s">
        <v>32</v>
      </c>
      <c r="F49" s="1219"/>
      <c r="G49" s="1219"/>
      <c r="H49" s="1220"/>
      <c r="I49" s="86" t="s">
        <v>473</v>
      </c>
      <c r="J49" s="87" t="s">
        <v>473</v>
      </c>
      <c r="K49" s="87" t="s">
        <v>473</v>
      </c>
      <c r="L49" s="87" t="s">
        <v>473</v>
      </c>
      <c r="M49" s="88" t="s">
        <v>473</v>
      </c>
    </row>
    <row r="50" spans="2:13" ht="27.75" customHeight="1" x14ac:dyDescent="0.15">
      <c r="B50" s="1224" t="s">
        <v>33</v>
      </c>
      <c r="C50" s="1225"/>
      <c r="D50" s="91"/>
      <c r="E50" s="1219" t="s">
        <v>34</v>
      </c>
      <c r="F50" s="1219"/>
      <c r="G50" s="1219"/>
      <c r="H50" s="1220"/>
      <c r="I50" s="86">
        <v>759</v>
      </c>
      <c r="J50" s="87">
        <v>833</v>
      </c>
      <c r="K50" s="87">
        <v>797</v>
      </c>
      <c r="L50" s="87">
        <v>866</v>
      </c>
      <c r="M50" s="88">
        <v>800</v>
      </c>
    </row>
    <row r="51" spans="2:13" ht="27.75" customHeight="1" x14ac:dyDescent="0.15">
      <c r="B51" s="1213"/>
      <c r="C51" s="1214"/>
      <c r="D51" s="85"/>
      <c r="E51" s="1219" t="s">
        <v>35</v>
      </c>
      <c r="F51" s="1219"/>
      <c r="G51" s="1219"/>
      <c r="H51" s="1220"/>
      <c r="I51" s="86">
        <v>328</v>
      </c>
      <c r="J51" s="87">
        <v>201</v>
      </c>
      <c r="K51" s="87">
        <v>201</v>
      </c>
      <c r="L51" s="87">
        <v>138</v>
      </c>
      <c r="M51" s="88">
        <v>75</v>
      </c>
    </row>
    <row r="52" spans="2:13" ht="27.75" customHeight="1" x14ac:dyDescent="0.15">
      <c r="B52" s="1215"/>
      <c r="C52" s="1216"/>
      <c r="D52" s="85"/>
      <c r="E52" s="1219" t="s">
        <v>36</v>
      </c>
      <c r="F52" s="1219"/>
      <c r="G52" s="1219"/>
      <c r="H52" s="1220"/>
      <c r="I52" s="86">
        <v>5864</v>
      </c>
      <c r="J52" s="87">
        <v>6005</v>
      </c>
      <c r="K52" s="87">
        <v>6227</v>
      </c>
      <c r="L52" s="87">
        <v>5955</v>
      </c>
      <c r="M52" s="88">
        <v>5936</v>
      </c>
    </row>
    <row r="53" spans="2:13" ht="27.75" customHeight="1" thickBot="1" x14ac:dyDescent="0.2">
      <c r="B53" s="1226" t="s">
        <v>20</v>
      </c>
      <c r="C53" s="1227"/>
      <c r="D53" s="92"/>
      <c r="E53" s="1228" t="s">
        <v>37</v>
      </c>
      <c r="F53" s="1228"/>
      <c r="G53" s="1228"/>
      <c r="H53" s="1229"/>
      <c r="I53" s="93">
        <v>3212</v>
      </c>
      <c r="J53" s="94">
        <v>3001</v>
      </c>
      <c r="K53" s="94">
        <v>3079</v>
      </c>
      <c r="L53" s="94">
        <v>3005</v>
      </c>
      <c r="M53" s="95">
        <v>2998</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Normal="100" workbookViewId="0">
      <selection activeCell="K61" sqref="K6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44"/>
      <c r="H43" s="1245"/>
      <c r="I43" s="1245"/>
      <c r="J43" s="1245"/>
      <c r="K43" s="1245"/>
      <c r="L43" s="1245"/>
      <c r="M43" s="1245"/>
      <c r="N43" s="1245"/>
      <c r="O43" s="1246"/>
    </row>
    <row r="44" spans="2:17" x14ac:dyDescent="0.15">
      <c r="B44" s="250"/>
      <c r="C44" s="246"/>
      <c r="D44" s="246"/>
      <c r="E44" s="246"/>
      <c r="F44" s="246"/>
      <c r="G44" s="1247"/>
      <c r="H44" s="1248"/>
      <c r="I44" s="1248"/>
      <c r="J44" s="1248"/>
      <c r="K44" s="1248"/>
      <c r="L44" s="1248"/>
      <c r="M44" s="1248"/>
      <c r="N44" s="1248"/>
      <c r="O44" s="1249"/>
    </row>
    <row r="45" spans="2:17" x14ac:dyDescent="0.15">
      <c r="B45" s="250"/>
      <c r="C45" s="246"/>
      <c r="D45" s="246"/>
      <c r="E45" s="246"/>
      <c r="F45" s="246"/>
      <c r="G45" s="1247"/>
      <c r="H45" s="1248"/>
      <c r="I45" s="1248"/>
      <c r="J45" s="1248"/>
      <c r="K45" s="1248"/>
      <c r="L45" s="1248"/>
      <c r="M45" s="1248"/>
      <c r="N45" s="1248"/>
      <c r="O45" s="1249"/>
    </row>
    <row r="46" spans="2:17" x14ac:dyDescent="0.15">
      <c r="B46" s="250"/>
      <c r="C46" s="246"/>
      <c r="D46" s="246"/>
      <c r="E46" s="246"/>
      <c r="F46" s="246"/>
      <c r="G46" s="1247"/>
      <c r="H46" s="1248"/>
      <c r="I46" s="1248"/>
      <c r="J46" s="1248"/>
      <c r="K46" s="1248"/>
      <c r="L46" s="1248"/>
      <c r="M46" s="1248"/>
      <c r="N46" s="1248"/>
      <c r="O46" s="1249"/>
    </row>
    <row r="47" spans="2:17" x14ac:dyDescent="0.15">
      <c r="B47" s="250"/>
      <c r="C47" s="246"/>
      <c r="D47" s="246"/>
      <c r="E47" s="246"/>
      <c r="F47" s="246"/>
      <c r="G47" s="1250"/>
      <c r="H47" s="1251"/>
      <c r="I47" s="1251"/>
      <c r="J47" s="1251"/>
      <c r="K47" s="1251"/>
      <c r="L47" s="1251"/>
      <c r="M47" s="1251"/>
      <c r="N47" s="1251"/>
      <c r="O47" s="1252"/>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53"/>
      <c r="H50" s="1254"/>
      <c r="I50" s="1254"/>
      <c r="J50" s="1255"/>
      <c r="K50" s="356" t="s">
        <v>513</v>
      </c>
      <c r="L50" s="356" t="s">
        <v>514</v>
      </c>
      <c r="M50" s="356" t="s">
        <v>515</v>
      </c>
      <c r="N50" s="356" t="s">
        <v>516</v>
      </c>
      <c r="O50" s="356" t="s">
        <v>517</v>
      </c>
    </row>
    <row r="51" spans="1:17" x14ac:dyDescent="0.15">
      <c r="B51" s="250"/>
      <c r="C51" s="246"/>
      <c r="D51" s="246"/>
      <c r="E51" s="246"/>
      <c r="F51" s="246"/>
      <c r="G51" s="1256" t="s">
        <v>555</v>
      </c>
      <c r="H51" s="1257"/>
      <c r="I51" s="1262" t="s">
        <v>556</v>
      </c>
      <c r="J51" s="1262"/>
      <c r="K51" s="1264"/>
      <c r="L51" s="1264"/>
      <c r="M51" s="1264"/>
      <c r="N51" s="1264"/>
      <c r="O51" s="1264"/>
    </row>
    <row r="52" spans="1:17" x14ac:dyDescent="0.15">
      <c r="B52" s="250"/>
      <c r="C52" s="246"/>
      <c r="D52" s="246"/>
      <c r="E52" s="246"/>
      <c r="F52" s="246"/>
      <c r="G52" s="1258"/>
      <c r="H52" s="1259"/>
      <c r="I52" s="1263"/>
      <c r="J52" s="1263"/>
      <c r="K52" s="1230"/>
      <c r="L52" s="1230"/>
      <c r="M52" s="1230"/>
      <c r="N52" s="1230"/>
      <c r="O52" s="1230"/>
    </row>
    <row r="53" spans="1:17" x14ac:dyDescent="0.15">
      <c r="A53" s="357"/>
      <c r="B53" s="250"/>
      <c r="C53" s="246"/>
      <c r="D53" s="246"/>
      <c r="E53" s="246"/>
      <c r="F53" s="246"/>
      <c r="G53" s="1258"/>
      <c r="H53" s="1259"/>
      <c r="I53" s="1242" t="s">
        <v>561</v>
      </c>
      <c r="J53" s="1242"/>
      <c r="K53" s="1265"/>
      <c r="L53" s="1265"/>
      <c r="M53" s="1265"/>
      <c r="N53" s="1265"/>
      <c r="O53" s="1265"/>
    </row>
    <row r="54" spans="1:17" x14ac:dyDescent="0.15">
      <c r="A54" s="357"/>
      <c r="B54" s="250"/>
      <c r="C54" s="246"/>
      <c r="D54" s="246"/>
      <c r="E54" s="246"/>
      <c r="F54" s="246"/>
      <c r="G54" s="1260"/>
      <c r="H54" s="1261"/>
      <c r="I54" s="1242"/>
      <c r="J54" s="1242"/>
      <c r="K54" s="1235"/>
      <c r="L54" s="1235"/>
      <c r="M54" s="1235"/>
      <c r="N54" s="1235"/>
      <c r="O54" s="1235"/>
    </row>
    <row r="55" spans="1:17" x14ac:dyDescent="0.15">
      <c r="A55" s="357"/>
      <c r="B55" s="250"/>
      <c r="C55" s="246"/>
      <c r="D55" s="246"/>
      <c r="E55" s="246"/>
      <c r="F55" s="246"/>
      <c r="G55" s="1236" t="s">
        <v>557</v>
      </c>
      <c r="H55" s="1237"/>
      <c r="I55" s="1242" t="s">
        <v>556</v>
      </c>
      <c r="J55" s="1242"/>
      <c r="K55" s="1264"/>
      <c r="L55" s="1264"/>
      <c r="M55" s="1264"/>
      <c r="N55" s="1264"/>
      <c r="O55" s="1264"/>
    </row>
    <row r="56" spans="1:17" x14ac:dyDescent="0.15">
      <c r="A56" s="357"/>
      <c r="B56" s="250"/>
      <c r="C56" s="246"/>
      <c r="D56" s="246"/>
      <c r="E56" s="246"/>
      <c r="F56" s="246"/>
      <c r="G56" s="1238"/>
      <c r="H56" s="1239"/>
      <c r="I56" s="1242"/>
      <c r="J56" s="1242"/>
      <c r="K56" s="1230"/>
      <c r="L56" s="1230"/>
      <c r="M56" s="1230"/>
      <c r="N56" s="1230"/>
      <c r="O56" s="1230"/>
    </row>
    <row r="57" spans="1:17" s="357" customFormat="1" x14ac:dyDescent="0.15">
      <c r="B57" s="358"/>
      <c r="C57" s="354"/>
      <c r="D57" s="354"/>
      <c r="E57" s="354"/>
      <c r="F57" s="354"/>
      <c r="G57" s="1238"/>
      <c r="H57" s="1239"/>
      <c r="I57" s="1232" t="s">
        <v>562</v>
      </c>
      <c r="J57" s="1232"/>
      <c r="K57" s="1265"/>
      <c r="L57" s="1265"/>
      <c r="M57" s="1265"/>
      <c r="N57" s="1265"/>
      <c r="O57" s="1265"/>
      <c r="P57" s="359"/>
      <c r="Q57" s="358"/>
    </row>
    <row r="58" spans="1:17" s="357" customFormat="1" x14ac:dyDescent="0.15">
      <c r="A58" s="245"/>
      <c r="B58" s="358"/>
      <c r="C58" s="354"/>
      <c r="D58" s="354"/>
      <c r="E58" s="354"/>
      <c r="F58" s="354"/>
      <c r="G58" s="1240"/>
      <c r="H58" s="1241"/>
      <c r="I58" s="1232"/>
      <c r="J58" s="1232"/>
      <c r="K58" s="1235"/>
      <c r="L58" s="1235"/>
      <c r="M58" s="1235"/>
      <c r="N58" s="1235"/>
      <c r="O58" s="123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44" t="s">
        <v>563</v>
      </c>
      <c r="H65" s="1245"/>
      <c r="I65" s="1245"/>
      <c r="J65" s="1245"/>
      <c r="K65" s="1245"/>
      <c r="L65" s="1245"/>
      <c r="M65" s="1245"/>
      <c r="N65" s="1245"/>
      <c r="O65" s="1246"/>
    </row>
    <row r="66" spans="2:30" x14ac:dyDescent="0.15">
      <c r="B66" s="250"/>
      <c r="C66" s="246"/>
      <c r="D66" s="246"/>
      <c r="E66" s="246"/>
      <c r="F66" s="246"/>
      <c r="G66" s="1247"/>
      <c r="H66" s="1248"/>
      <c r="I66" s="1248"/>
      <c r="J66" s="1248"/>
      <c r="K66" s="1248"/>
      <c r="L66" s="1248"/>
      <c r="M66" s="1248"/>
      <c r="N66" s="1248"/>
      <c r="O66" s="1249"/>
    </row>
    <row r="67" spans="2:30" x14ac:dyDescent="0.15">
      <c r="B67" s="250"/>
      <c r="C67" s="246"/>
      <c r="D67" s="246"/>
      <c r="E67" s="246"/>
      <c r="F67" s="246"/>
      <c r="G67" s="1247"/>
      <c r="H67" s="1248"/>
      <c r="I67" s="1248"/>
      <c r="J67" s="1248"/>
      <c r="K67" s="1248"/>
      <c r="L67" s="1248"/>
      <c r="M67" s="1248"/>
      <c r="N67" s="1248"/>
      <c r="O67" s="1249"/>
    </row>
    <row r="68" spans="2:30" x14ac:dyDescent="0.15">
      <c r="B68" s="250"/>
      <c r="C68" s="246"/>
      <c r="D68" s="246"/>
      <c r="E68" s="246"/>
      <c r="F68" s="246"/>
      <c r="G68" s="1247"/>
      <c r="H68" s="1248"/>
      <c r="I68" s="1248"/>
      <c r="J68" s="1248"/>
      <c r="K68" s="1248"/>
      <c r="L68" s="1248"/>
      <c r="M68" s="1248"/>
      <c r="N68" s="1248"/>
      <c r="O68" s="1249"/>
    </row>
    <row r="69" spans="2:30" x14ac:dyDescent="0.15">
      <c r="B69" s="250"/>
      <c r="C69" s="246"/>
      <c r="D69" s="246"/>
      <c r="E69" s="246"/>
      <c r="F69" s="246"/>
      <c r="G69" s="1250"/>
      <c r="H69" s="1251"/>
      <c r="I69" s="1251"/>
      <c r="J69" s="1251"/>
      <c r="K69" s="1251"/>
      <c r="L69" s="1251"/>
      <c r="M69" s="1251"/>
      <c r="N69" s="1251"/>
      <c r="O69" s="125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53"/>
      <c r="H72" s="1254"/>
      <c r="I72" s="1254"/>
      <c r="J72" s="1255"/>
      <c r="K72" s="356" t="s">
        <v>513</v>
      </c>
      <c r="L72" s="356" t="s">
        <v>514</v>
      </c>
      <c r="M72" s="356" t="s">
        <v>515</v>
      </c>
      <c r="N72" s="356" t="s">
        <v>516</v>
      </c>
      <c r="O72" s="356" t="s">
        <v>517</v>
      </c>
    </row>
    <row r="73" spans="2:30" x14ac:dyDescent="0.15">
      <c r="B73" s="250"/>
      <c r="C73" s="246"/>
      <c r="D73" s="246"/>
      <c r="E73" s="246"/>
      <c r="F73" s="246"/>
      <c r="G73" s="1256" t="s">
        <v>555</v>
      </c>
      <c r="H73" s="1257"/>
      <c r="I73" s="1262" t="s">
        <v>556</v>
      </c>
      <c r="J73" s="1262"/>
      <c r="K73" s="1243">
        <v>86.8</v>
      </c>
      <c r="L73" s="1243">
        <v>81</v>
      </c>
      <c r="M73" s="1230">
        <v>84.6</v>
      </c>
      <c r="N73" s="1230">
        <v>80.5</v>
      </c>
      <c r="O73" s="1230">
        <v>81.3</v>
      </c>
      <c r="S73" s="245">
        <v>9.9</v>
      </c>
    </row>
    <row r="74" spans="2:30" x14ac:dyDescent="0.15">
      <c r="B74" s="250"/>
      <c r="C74" s="246"/>
      <c r="D74" s="246"/>
      <c r="E74" s="246"/>
      <c r="F74" s="246"/>
      <c r="G74" s="1258"/>
      <c r="H74" s="1259"/>
      <c r="I74" s="1263"/>
      <c r="J74" s="1263"/>
      <c r="K74" s="1243"/>
      <c r="L74" s="1243"/>
      <c r="M74" s="1230"/>
      <c r="N74" s="1230"/>
      <c r="O74" s="1230"/>
    </row>
    <row r="75" spans="2:30" x14ac:dyDescent="0.15">
      <c r="B75" s="250"/>
      <c r="C75" s="246"/>
      <c r="D75" s="246"/>
      <c r="E75" s="246"/>
      <c r="F75" s="246"/>
      <c r="G75" s="1258"/>
      <c r="H75" s="1259"/>
      <c r="I75" s="1242" t="s">
        <v>560</v>
      </c>
      <c r="J75" s="1242"/>
      <c r="K75" s="1234">
        <v>9.8000000000000007</v>
      </c>
      <c r="L75" s="1234">
        <v>8.4</v>
      </c>
      <c r="M75" s="1234">
        <v>8</v>
      </c>
      <c r="N75" s="1234">
        <v>7.8</v>
      </c>
      <c r="O75" s="1234">
        <v>8.1999999999999993</v>
      </c>
      <c r="U75" s="245">
        <v>81.2</v>
      </c>
      <c r="W75" s="245">
        <v>87.2</v>
      </c>
      <c r="Y75" s="245">
        <v>99.8</v>
      </c>
      <c r="AA75" s="245">
        <v>109.5</v>
      </c>
      <c r="AC75" s="245">
        <v>115.2</v>
      </c>
    </row>
    <row r="76" spans="2:30" x14ac:dyDescent="0.15">
      <c r="B76" s="250"/>
      <c r="C76" s="246"/>
      <c r="D76" s="246"/>
      <c r="E76" s="246"/>
      <c r="F76" s="246"/>
      <c r="G76" s="1260"/>
      <c r="H76" s="1261"/>
      <c r="I76" s="1242"/>
      <c r="J76" s="1242"/>
      <c r="K76" s="1235"/>
      <c r="L76" s="1235"/>
      <c r="M76" s="1235"/>
      <c r="N76" s="1235"/>
      <c r="O76" s="1235"/>
    </row>
    <row r="77" spans="2:30" x14ac:dyDescent="0.15">
      <c r="B77" s="250"/>
      <c r="C77" s="246"/>
      <c r="D77" s="246"/>
      <c r="E77" s="246"/>
      <c r="F77" s="246"/>
      <c r="G77" s="1236" t="s">
        <v>557</v>
      </c>
      <c r="H77" s="1237"/>
      <c r="I77" s="1242" t="s">
        <v>556</v>
      </c>
      <c r="J77" s="1242"/>
      <c r="K77" s="1243">
        <v>61.3</v>
      </c>
      <c r="L77" s="1243">
        <v>54.6</v>
      </c>
      <c r="M77" s="1230">
        <v>48.7</v>
      </c>
      <c r="N77" s="1230">
        <v>44.9</v>
      </c>
      <c r="O77" s="1230">
        <v>32.9</v>
      </c>
      <c r="R77" s="245">
        <v>12.3</v>
      </c>
      <c r="T77" s="245">
        <v>11.1</v>
      </c>
    </row>
    <row r="78" spans="2:30" x14ac:dyDescent="0.15">
      <c r="B78" s="250"/>
      <c r="C78" s="246"/>
      <c r="D78" s="246"/>
      <c r="E78" s="246"/>
      <c r="F78" s="246"/>
      <c r="G78" s="1238"/>
      <c r="H78" s="1239"/>
      <c r="I78" s="1242"/>
      <c r="J78" s="1242"/>
      <c r="K78" s="1243"/>
      <c r="L78" s="1243"/>
      <c r="M78" s="1230"/>
      <c r="N78" s="1230"/>
      <c r="O78" s="1230"/>
    </row>
    <row r="79" spans="2:30" x14ac:dyDescent="0.15">
      <c r="B79" s="250"/>
      <c r="C79" s="246"/>
      <c r="D79" s="246"/>
      <c r="E79" s="246"/>
      <c r="F79" s="246"/>
      <c r="G79" s="1238"/>
      <c r="H79" s="1239"/>
      <c r="I79" s="1231" t="s">
        <v>560</v>
      </c>
      <c r="J79" s="1232"/>
      <c r="K79" s="1233">
        <v>11.7</v>
      </c>
      <c r="L79" s="1233">
        <v>11.2</v>
      </c>
      <c r="M79" s="1233">
        <v>10.4</v>
      </c>
      <c r="N79" s="1233">
        <v>8.5</v>
      </c>
      <c r="O79" s="1233">
        <v>8.1999999999999993</v>
      </c>
      <c r="V79" s="245">
        <v>53.5</v>
      </c>
      <c r="X79" s="245">
        <v>48.2</v>
      </c>
      <c r="Z79" s="245">
        <v>34.200000000000003</v>
      </c>
      <c r="AB79" s="245">
        <v>30.3</v>
      </c>
      <c r="AD79" s="245">
        <v>28.9</v>
      </c>
    </row>
    <row r="80" spans="2:30" x14ac:dyDescent="0.15">
      <c r="B80" s="250"/>
      <c r="C80" s="246"/>
      <c r="D80" s="246"/>
      <c r="E80" s="246"/>
      <c r="F80" s="246"/>
      <c r="G80" s="1240"/>
      <c r="H80" s="1241"/>
      <c r="I80" s="1232"/>
      <c r="J80" s="1232"/>
      <c r="K80" s="1233"/>
      <c r="L80" s="1233"/>
      <c r="M80" s="1233"/>
      <c r="N80" s="1233"/>
      <c r="O80" s="123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Normal="100" workbookViewId="0">
      <selection sqref="A1:XFD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Normal="100" workbookViewId="0">
      <selection activeCell="Q13" sqref="Q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512</v>
      </c>
      <c r="G2" s="113"/>
      <c r="H2" s="114"/>
    </row>
    <row r="3" spans="1:8" x14ac:dyDescent="0.15">
      <c r="A3" s="110" t="s">
        <v>505</v>
      </c>
      <c r="B3" s="115"/>
      <c r="C3" s="116"/>
      <c r="D3" s="117">
        <v>50019</v>
      </c>
      <c r="E3" s="118"/>
      <c r="F3" s="119">
        <v>69806</v>
      </c>
      <c r="G3" s="120"/>
      <c r="H3" s="121"/>
    </row>
    <row r="4" spans="1:8" x14ac:dyDescent="0.15">
      <c r="A4" s="122"/>
      <c r="B4" s="123"/>
      <c r="C4" s="124"/>
      <c r="D4" s="125">
        <v>20427</v>
      </c>
      <c r="E4" s="126"/>
      <c r="F4" s="127">
        <v>32823</v>
      </c>
      <c r="G4" s="128"/>
      <c r="H4" s="129"/>
    </row>
    <row r="5" spans="1:8" x14ac:dyDescent="0.15">
      <c r="A5" s="110" t="s">
        <v>507</v>
      </c>
      <c r="B5" s="115"/>
      <c r="C5" s="116"/>
      <c r="D5" s="117">
        <v>33324</v>
      </c>
      <c r="E5" s="118"/>
      <c r="F5" s="119">
        <v>74444</v>
      </c>
      <c r="G5" s="120"/>
      <c r="H5" s="121"/>
    </row>
    <row r="6" spans="1:8" x14ac:dyDescent="0.15">
      <c r="A6" s="122"/>
      <c r="B6" s="123"/>
      <c r="C6" s="124"/>
      <c r="D6" s="125">
        <v>14492</v>
      </c>
      <c r="E6" s="126"/>
      <c r="F6" s="127">
        <v>34175</v>
      </c>
      <c r="G6" s="128"/>
      <c r="H6" s="129"/>
    </row>
    <row r="7" spans="1:8" x14ac:dyDescent="0.15">
      <c r="A7" s="110" t="s">
        <v>508</v>
      </c>
      <c r="B7" s="115"/>
      <c r="C7" s="116"/>
      <c r="D7" s="117">
        <v>48604</v>
      </c>
      <c r="E7" s="118"/>
      <c r="F7" s="119">
        <v>85205</v>
      </c>
      <c r="G7" s="120"/>
      <c r="H7" s="121"/>
    </row>
    <row r="8" spans="1:8" x14ac:dyDescent="0.15">
      <c r="A8" s="122"/>
      <c r="B8" s="123"/>
      <c r="C8" s="124"/>
      <c r="D8" s="125">
        <v>17982</v>
      </c>
      <c r="E8" s="126"/>
      <c r="F8" s="127">
        <v>38847</v>
      </c>
      <c r="G8" s="128"/>
      <c r="H8" s="129"/>
    </row>
    <row r="9" spans="1:8" x14ac:dyDescent="0.15">
      <c r="A9" s="110" t="s">
        <v>509</v>
      </c>
      <c r="B9" s="115"/>
      <c r="C9" s="116"/>
      <c r="D9" s="117">
        <v>34516</v>
      </c>
      <c r="E9" s="118"/>
      <c r="F9" s="119">
        <v>77577</v>
      </c>
      <c r="G9" s="120"/>
      <c r="H9" s="121"/>
    </row>
    <row r="10" spans="1:8" x14ac:dyDescent="0.15">
      <c r="A10" s="122"/>
      <c r="B10" s="123"/>
      <c r="C10" s="124"/>
      <c r="D10" s="125">
        <v>25696</v>
      </c>
      <c r="E10" s="126"/>
      <c r="F10" s="127">
        <v>40870</v>
      </c>
      <c r="G10" s="128"/>
      <c r="H10" s="129"/>
    </row>
    <row r="11" spans="1:8" x14ac:dyDescent="0.15">
      <c r="A11" s="110" t="s">
        <v>510</v>
      </c>
      <c r="B11" s="115"/>
      <c r="C11" s="116"/>
      <c r="D11" s="117">
        <v>43852</v>
      </c>
      <c r="E11" s="118"/>
      <c r="F11" s="119">
        <v>67293</v>
      </c>
      <c r="G11" s="120"/>
      <c r="H11" s="121"/>
    </row>
    <row r="12" spans="1:8" x14ac:dyDescent="0.15">
      <c r="A12" s="122"/>
      <c r="B12" s="123"/>
      <c r="C12" s="130"/>
      <c r="D12" s="125">
        <v>32445</v>
      </c>
      <c r="E12" s="126"/>
      <c r="F12" s="127">
        <v>35076</v>
      </c>
      <c r="G12" s="128"/>
      <c r="H12" s="129"/>
    </row>
    <row r="13" spans="1:8" x14ac:dyDescent="0.15">
      <c r="A13" s="110"/>
      <c r="B13" s="115"/>
      <c r="C13" s="131"/>
      <c r="D13" s="132">
        <v>42063</v>
      </c>
      <c r="E13" s="133"/>
      <c r="F13" s="134">
        <v>74865</v>
      </c>
      <c r="G13" s="135"/>
      <c r="H13" s="121"/>
    </row>
    <row r="14" spans="1:8" x14ac:dyDescent="0.15">
      <c r="A14" s="122"/>
      <c r="B14" s="123"/>
      <c r="C14" s="124"/>
      <c r="D14" s="125">
        <v>22208</v>
      </c>
      <c r="E14" s="126"/>
      <c r="F14" s="127">
        <v>36358</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5.37</v>
      </c>
      <c r="C19" s="136">
        <f>ROUND(VALUE(SUBSTITUTE(実質収支比率等に係る経年分析!G$48,"▲","-")),2)</f>
        <v>7.7</v>
      </c>
      <c r="D19" s="136">
        <f>ROUND(VALUE(SUBSTITUTE(実質収支比率等に係る経年分析!H$48,"▲","-")),2)</f>
        <v>6.79</v>
      </c>
      <c r="E19" s="136">
        <f>ROUND(VALUE(SUBSTITUTE(実質収支比率等に係る経年分析!I$48,"▲","-")),2)</f>
        <v>7.81</v>
      </c>
      <c r="F19" s="136">
        <f>ROUND(VALUE(SUBSTITUTE(実質収支比率等に係る経年分析!J$48,"▲","-")),2)</f>
        <v>5.47</v>
      </c>
    </row>
    <row r="20" spans="1:11" x14ac:dyDescent="0.15">
      <c r="A20" s="136" t="s">
        <v>42</v>
      </c>
      <c r="B20" s="136">
        <f>ROUND(VALUE(SUBSTITUTE(実質収支比率等に係る経年分析!F$47,"▲","-")),2)</f>
        <v>8.8699999999999992</v>
      </c>
      <c r="C20" s="136">
        <f>ROUND(VALUE(SUBSTITUTE(実質収支比率等に係る経年分析!G$47,"▲","-")),2)</f>
        <v>10.67</v>
      </c>
      <c r="D20" s="136">
        <f>ROUND(VALUE(SUBSTITUTE(実質収支比率等に係る経年分析!H$47,"▲","-")),2)</f>
        <v>11.83</v>
      </c>
      <c r="E20" s="136">
        <f>ROUND(VALUE(SUBSTITUTE(実質収支比率等に係る経年分析!I$47,"▲","-")),2)</f>
        <v>11.9</v>
      </c>
      <c r="F20" s="136">
        <f>ROUND(VALUE(SUBSTITUTE(実質収支比率等に係る経年分析!J$47,"▲","-")),2)</f>
        <v>10.43</v>
      </c>
    </row>
    <row r="21" spans="1:11" x14ac:dyDescent="0.15">
      <c r="A21" s="136" t="s">
        <v>43</v>
      </c>
      <c r="B21" s="136">
        <f>IF(ISNUMBER(VALUE(SUBSTITUTE(実質収支比率等に係る経年分析!F$49,"▲","-"))),ROUND(VALUE(SUBSTITUTE(実質収支比率等に係る経年分析!F$49,"▲","-")),2),NA())</f>
        <v>-6.71</v>
      </c>
      <c r="C21" s="136">
        <f>IF(ISNUMBER(VALUE(SUBSTITUTE(実質収支比率等に係る経年分析!G$49,"▲","-"))),ROUND(VALUE(SUBSTITUTE(実質収支比率等に係る経年分析!G$49,"▲","-")),2),NA())</f>
        <v>4.18</v>
      </c>
      <c r="D21" s="136">
        <f>IF(ISNUMBER(VALUE(SUBSTITUTE(実質収支比率等に係る経年分析!H$49,"▲","-"))),ROUND(VALUE(SUBSTITUTE(実質収支比率等に係る経年分析!H$49,"▲","-")),2),NA())</f>
        <v>0.12</v>
      </c>
      <c r="E21" s="136">
        <f>IF(ISNUMBER(VALUE(SUBSTITUTE(実質収支比率等に係る経年分析!I$49,"▲","-"))),ROUND(VALUE(SUBSTITUTE(実質収支比率等に係る経年分析!I$49,"▲","-")),2),NA())</f>
        <v>2.42</v>
      </c>
      <c r="F21" s="136">
        <f>IF(ISNUMBER(VALUE(SUBSTITUTE(実質収支比率等に係る経年分析!J$49,"▲","-"))),ROUND(VALUE(SUBSTITUTE(実質収支比率等に係る経年分析!J$49,"▲","-")),2),NA())</f>
        <v>-4.07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2.5099999999999998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28.04</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546</v>
      </c>
      <c r="E42" s="138"/>
      <c r="F42" s="138"/>
      <c r="G42" s="138">
        <f>'実質公債費比率（分子）の構造'!L$52</f>
        <v>557</v>
      </c>
      <c r="H42" s="138"/>
      <c r="I42" s="138"/>
      <c r="J42" s="138">
        <f>'実質公債費比率（分子）の構造'!M$52</f>
        <v>529</v>
      </c>
      <c r="K42" s="138"/>
      <c r="L42" s="138"/>
      <c r="M42" s="138">
        <f>'実質公債費比率（分子）の構造'!N$52</f>
        <v>559</v>
      </c>
      <c r="N42" s="138"/>
      <c r="O42" s="138"/>
      <c r="P42" s="138">
        <f>'実質公債費比率（分子）の構造'!O$52</f>
        <v>551</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1</v>
      </c>
      <c r="O43" s="138"/>
      <c r="P43" s="138"/>
    </row>
    <row r="44" spans="1:16" x14ac:dyDescent="0.15">
      <c r="A44" s="138" t="s">
        <v>52</v>
      </c>
      <c r="B44" s="138">
        <f>'実質公債費比率（分子）の構造'!K$50</f>
        <v>21</v>
      </c>
      <c r="C44" s="138"/>
      <c r="D44" s="138"/>
      <c r="E44" s="138">
        <f>'実質公債費比率（分子）の構造'!L$50</f>
        <v>6</v>
      </c>
      <c r="F44" s="138"/>
      <c r="G44" s="138"/>
      <c r="H44" s="138">
        <f>'実質公債費比率（分子）の構造'!M$50</f>
        <v>15</v>
      </c>
      <c r="I44" s="138"/>
      <c r="J44" s="138"/>
      <c r="K44" s="138">
        <f>'実質公債費比率（分子）の構造'!N$50</f>
        <v>15</v>
      </c>
      <c r="L44" s="138"/>
      <c r="M44" s="138"/>
      <c r="N44" s="138">
        <f>'実質公債費比率（分子）の構造'!O$50</f>
        <v>27</v>
      </c>
      <c r="O44" s="138"/>
      <c r="P44" s="138"/>
    </row>
    <row r="45" spans="1:16" x14ac:dyDescent="0.15">
      <c r="A45" s="138" t="s">
        <v>53</v>
      </c>
      <c r="B45" s="138">
        <f>'実質公債費比率（分子）の構造'!K$49</f>
        <v>22</v>
      </c>
      <c r="C45" s="138"/>
      <c r="D45" s="138"/>
      <c r="E45" s="138">
        <f>'実質公債費比率（分子）の構造'!L$49</f>
        <v>26</v>
      </c>
      <c r="F45" s="138"/>
      <c r="G45" s="138"/>
      <c r="H45" s="138">
        <f>'実質公債費比率（分子）の構造'!M$49</f>
        <v>26</v>
      </c>
      <c r="I45" s="138"/>
      <c r="J45" s="138"/>
      <c r="K45" s="138">
        <f>'実質公債費比率（分子）の構造'!N$49</f>
        <v>24</v>
      </c>
      <c r="L45" s="138"/>
      <c r="M45" s="138"/>
      <c r="N45" s="138">
        <f>'実質公債費比率（分子）の構造'!O$49</f>
        <v>23</v>
      </c>
      <c r="O45" s="138"/>
      <c r="P45" s="138"/>
    </row>
    <row r="46" spans="1:16" x14ac:dyDescent="0.15">
      <c r="A46" s="138" t="s">
        <v>54</v>
      </c>
      <c r="B46" s="138">
        <f>'実質公債費比率（分子）の構造'!K$48</f>
        <v>148</v>
      </c>
      <c r="C46" s="138"/>
      <c r="D46" s="138"/>
      <c r="E46" s="138">
        <f>'実質公債費比率（分子）の構造'!L$48</f>
        <v>132</v>
      </c>
      <c r="F46" s="138"/>
      <c r="G46" s="138"/>
      <c r="H46" s="138">
        <f>'実質公債費比率（分子）の構造'!M$48</f>
        <v>150</v>
      </c>
      <c r="I46" s="138"/>
      <c r="J46" s="138"/>
      <c r="K46" s="138">
        <f>'実質公債費比率（分子）の構造'!N$48</f>
        <v>141</v>
      </c>
      <c r="L46" s="138"/>
      <c r="M46" s="138"/>
      <c r="N46" s="138">
        <f>'実質公債費比率（分子）の構造'!O$48</f>
        <v>149</v>
      </c>
      <c r="O46" s="138"/>
      <c r="P46" s="138"/>
    </row>
    <row r="47" spans="1:16" x14ac:dyDescent="0.15">
      <c r="A47" s="138" t="s">
        <v>13</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55</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658</v>
      </c>
      <c r="C49" s="138"/>
      <c r="D49" s="138"/>
      <c r="E49" s="138">
        <f>'実質公債費比率（分子）の構造'!L$45</f>
        <v>677</v>
      </c>
      <c r="F49" s="138"/>
      <c r="G49" s="138"/>
      <c r="H49" s="138">
        <f>'実質公債費比率（分子）の構造'!M$45</f>
        <v>644</v>
      </c>
      <c r="I49" s="138"/>
      <c r="J49" s="138"/>
      <c r="K49" s="138">
        <f>'実質公債費比率（分子）の構造'!N$45</f>
        <v>655</v>
      </c>
      <c r="L49" s="138"/>
      <c r="M49" s="138"/>
      <c r="N49" s="138">
        <f>'実質公債費比率（分子）の構造'!O$45</f>
        <v>678</v>
      </c>
      <c r="O49" s="138"/>
      <c r="P49" s="138"/>
    </row>
    <row r="50" spans="1:16" x14ac:dyDescent="0.15">
      <c r="A50" s="138" t="s">
        <v>57</v>
      </c>
      <c r="B50" s="138" t="e">
        <f>NA()</f>
        <v>#N/A</v>
      </c>
      <c r="C50" s="138">
        <f>IF(ISNUMBER('実質公債費比率（分子）の構造'!K$53),'実質公債費比率（分子）の構造'!K$53,NA())</f>
        <v>303</v>
      </c>
      <c r="D50" s="138" t="e">
        <f>NA()</f>
        <v>#N/A</v>
      </c>
      <c r="E50" s="138" t="e">
        <f>NA()</f>
        <v>#N/A</v>
      </c>
      <c r="F50" s="138">
        <f>IF(ISNUMBER('実質公債費比率（分子）の構造'!L$53),'実質公債費比率（分子）の構造'!L$53,NA())</f>
        <v>284</v>
      </c>
      <c r="G50" s="138" t="e">
        <f>NA()</f>
        <v>#N/A</v>
      </c>
      <c r="H50" s="138" t="e">
        <f>NA()</f>
        <v>#N/A</v>
      </c>
      <c r="I50" s="138">
        <f>IF(ISNUMBER('実質公債費比率（分子）の構造'!M$53),'実質公債費比率（分子）の構造'!M$53,NA())</f>
        <v>306</v>
      </c>
      <c r="J50" s="138" t="e">
        <f>NA()</f>
        <v>#N/A</v>
      </c>
      <c r="K50" s="138" t="e">
        <f>NA()</f>
        <v>#N/A</v>
      </c>
      <c r="L50" s="138">
        <f>IF(ISNUMBER('実質公債費比率（分子）の構造'!N$53),'実質公債費比率（分子）の構造'!N$53,NA())</f>
        <v>276</v>
      </c>
      <c r="M50" s="138" t="e">
        <f>NA()</f>
        <v>#N/A</v>
      </c>
      <c r="N50" s="138" t="e">
        <f>NA()</f>
        <v>#N/A</v>
      </c>
      <c r="O50" s="138">
        <f>IF(ISNUMBER('実質公債費比率（分子）の構造'!O$53),'実質公債費比率（分子）の構造'!O$53,NA())</f>
        <v>327</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36</v>
      </c>
      <c r="B56" s="137"/>
      <c r="C56" s="137"/>
      <c r="D56" s="137">
        <f>'将来負担比率（分子）の構造'!I$52</f>
        <v>5864</v>
      </c>
      <c r="E56" s="137"/>
      <c r="F56" s="137"/>
      <c r="G56" s="137">
        <f>'将来負担比率（分子）の構造'!J$52</f>
        <v>6005</v>
      </c>
      <c r="H56" s="137"/>
      <c r="I56" s="137"/>
      <c r="J56" s="137">
        <f>'将来負担比率（分子）の構造'!K$52</f>
        <v>6227</v>
      </c>
      <c r="K56" s="137"/>
      <c r="L56" s="137"/>
      <c r="M56" s="137">
        <f>'将来負担比率（分子）の構造'!L$52</f>
        <v>5955</v>
      </c>
      <c r="N56" s="137"/>
      <c r="O56" s="137"/>
      <c r="P56" s="137">
        <f>'将来負担比率（分子）の構造'!M$52</f>
        <v>5936</v>
      </c>
    </row>
    <row r="57" spans="1:16" x14ac:dyDescent="0.15">
      <c r="A57" s="137" t="s">
        <v>35</v>
      </c>
      <c r="B57" s="137"/>
      <c r="C57" s="137"/>
      <c r="D57" s="137">
        <f>'将来負担比率（分子）の構造'!I$51</f>
        <v>328</v>
      </c>
      <c r="E57" s="137"/>
      <c r="F57" s="137"/>
      <c r="G57" s="137">
        <f>'将来負担比率（分子）の構造'!J$51</f>
        <v>201</v>
      </c>
      <c r="H57" s="137"/>
      <c r="I57" s="137"/>
      <c r="J57" s="137">
        <f>'将来負担比率（分子）の構造'!K$51</f>
        <v>201</v>
      </c>
      <c r="K57" s="137"/>
      <c r="L57" s="137"/>
      <c r="M57" s="137">
        <f>'将来負担比率（分子）の構造'!L$51</f>
        <v>138</v>
      </c>
      <c r="N57" s="137"/>
      <c r="O57" s="137"/>
      <c r="P57" s="137">
        <f>'将来負担比率（分子）の構造'!M$51</f>
        <v>75</v>
      </c>
    </row>
    <row r="58" spans="1:16" x14ac:dyDescent="0.15">
      <c r="A58" s="137" t="s">
        <v>34</v>
      </c>
      <c r="B58" s="137"/>
      <c r="C58" s="137"/>
      <c r="D58" s="137">
        <f>'将来負担比率（分子）の構造'!I$50</f>
        <v>759</v>
      </c>
      <c r="E58" s="137"/>
      <c r="F58" s="137"/>
      <c r="G58" s="137">
        <f>'将来負担比率（分子）の構造'!J$50</f>
        <v>833</v>
      </c>
      <c r="H58" s="137"/>
      <c r="I58" s="137"/>
      <c r="J58" s="137">
        <f>'将来負担比率（分子）の構造'!K$50</f>
        <v>797</v>
      </c>
      <c r="K58" s="137"/>
      <c r="L58" s="137"/>
      <c r="M58" s="137">
        <f>'将来負担比率（分子）の構造'!L$50</f>
        <v>866</v>
      </c>
      <c r="N58" s="137"/>
      <c r="O58" s="137"/>
      <c r="P58" s="137">
        <f>'将来負担比率（分子）の構造'!M$50</f>
        <v>800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1344</v>
      </c>
      <c r="C62" s="137"/>
      <c r="D62" s="137"/>
      <c r="E62" s="137">
        <f>'将来負担比率（分子）の構造'!J$45</f>
        <v>1189</v>
      </c>
      <c r="F62" s="137"/>
      <c r="G62" s="137"/>
      <c r="H62" s="137">
        <f>'将来負担比率（分子）の構造'!K$45</f>
        <v>1168</v>
      </c>
      <c r="I62" s="137"/>
      <c r="J62" s="137"/>
      <c r="K62" s="137">
        <f>'将来負担比率（分子）の構造'!L$45</f>
        <v>1045</v>
      </c>
      <c r="L62" s="137"/>
      <c r="M62" s="137"/>
      <c r="N62" s="137">
        <f>'将来負担比率（分子）の構造'!M$45</f>
        <v>1031</v>
      </c>
      <c r="O62" s="137"/>
      <c r="P62" s="137"/>
    </row>
    <row r="63" spans="1:16" x14ac:dyDescent="0.15">
      <c r="A63" s="137" t="s">
        <v>27</v>
      </c>
      <c r="B63" s="137">
        <f>'将来負担比率（分子）の構造'!I$44</f>
        <v>148</v>
      </c>
      <c r="C63" s="137"/>
      <c r="D63" s="137"/>
      <c r="E63" s="137">
        <f>'将来負担比率（分子）の構造'!J$44</f>
        <v>168</v>
      </c>
      <c r="F63" s="137"/>
      <c r="G63" s="137"/>
      <c r="H63" s="137">
        <f>'将来負担比率（分子）の構造'!K$44</f>
        <v>175</v>
      </c>
      <c r="I63" s="137"/>
      <c r="J63" s="137"/>
      <c r="K63" s="137">
        <f>'将来負担比率（分子）の構造'!L$44</f>
        <v>174</v>
      </c>
      <c r="L63" s="137"/>
      <c r="M63" s="137"/>
      <c r="N63" s="137">
        <f>'将来負担比率（分子）の構造'!M$44</f>
        <v>156</v>
      </c>
      <c r="O63" s="137"/>
      <c r="P63" s="137"/>
    </row>
    <row r="64" spans="1:16" x14ac:dyDescent="0.15">
      <c r="A64" s="137" t="s">
        <v>26</v>
      </c>
      <c r="B64" s="137">
        <f>'将来負担比率（分子）の構造'!I$43</f>
        <v>1787</v>
      </c>
      <c r="C64" s="137"/>
      <c r="D64" s="137"/>
      <c r="E64" s="137">
        <f>'将来負担比率（分子）の構造'!J$43</f>
        <v>1685</v>
      </c>
      <c r="F64" s="137"/>
      <c r="G64" s="137"/>
      <c r="H64" s="137">
        <f>'将来負担比率（分子）の構造'!K$43</f>
        <v>1629</v>
      </c>
      <c r="I64" s="137"/>
      <c r="J64" s="137"/>
      <c r="K64" s="137">
        <f>'将来負担比率（分子）の構造'!L$43</f>
        <v>1481</v>
      </c>
      <c r="L64" s="137"/>
      <c r="M64" s="137"/>
      <c r="N64" s="137">
        <f>'将来負担比率（分子）の構造'!M$43</f>
        <v>1416</v>
      </c>
      <c r="O64" s="137"/>
      <c r="P64" s="137"/>
    </row>
    <row r="65" spans="1:16" x14ac:dyDescent="0.15">
      <c r="A65" s="137" t="s">
        <v>25</v>
      </c>
      <c r="B65" s="137">
        <f>'将来負担比率（分子）の構造'!I$42</f>
        <v>27</v>
      </c>
      <c r="C65" s="137"/>
      <c r="D65" s="137"/>
      <c r="E65" s="137">
        <f>'将来負担比率（分子）の構造'!J$42</f>
        <v>96</v>
      </c>
      <c r="F65" s="137"/>
      <c r="G65" s="137"/>
      <c r="H65" s="137">
        <f>'将来負担比率（分子）の構造'!K$42</f>
        <v>265</v>
      </c>
      <c r="I65" s="137"/>
      <c r="J65" s="137"/>
      <c r="K65" s="137">
        <f>'将来負担比率（分子）の構造'!L$42</f>
        <v>224</v>
      </c>
      <c r="L65" s="137"/>
      <c r="M65" s="137"/>
      <c r="N65" s="137">
        <f>'将来負担比率（分子）の構造'!M$42</f>
        <v>196</v>
      </c>
      <c r="O65" s="137"/>
      <c r="P65" s="137"/>
    </row>
    <row r="66" spans="1:16" x14ac:dyDescent="0.15">
      <c r="A66" s="137" t="s">
        <v>24</v>
      </c>
      <c r="B66" s="137">
        <f>'将来負担比率（分子）の構造'!I$41</f>
        <v>6857</v>
      </c>
      <c r="C66" s="137"/>
      <c r="D66" s="137"/>
      <c r="E66" s="137">
        <f>'将来負担比率（分子）の構造'!J$41</f>
        <v>6902</v>
      </c>
      <c r="F66" s="137"/>
      <c r="G66" s="137"/>
      <c r="H66" s="137">
        <f>'将来負担比率（分子）の構造'!K$41</f>
        <v>7068</v>
      </c>
      <c r="I66" s="137"/>
      <c r="J66" s="137"/>
      <c r="K66" s="137">
        <f>'将来負担比率（分子）の構造'!L$41</f>
        <v>7041</v>
      </c>
      <c r="L66" s="137"/>
      <c r="M66" s="137"/>
      <c r="N66" s="137">
        <f>'将来負担比率（分子）の構造'!M$41</f>
        <v>7010</v>
      </c>
      <c r="O66" s="137"/>
      <c r="P66" s="137"/>
    </row>
    <row r="67" spans="1:16" x14ac:dyDescent="0.15">
      <c r="A67" s="137" t="s">
        <v>61</v>
      </c>
      <c r="B67" s="137" t="e">
        <f>NA()</f>
        <v>#N/A</v>
      </c>
      <c r="C67" s="137">
        <f>IF(ISNUMBER('将来負担比率（分子）の構造'!I$53), IF('将来負担比率（分子）の構造'!I$53 &lt; 0, 0, '将来負担比率（分子）の構造'!I$53), NA())</f>
        <v>3212</v>
      </c>
      <c r="D67" s="137" t="e">
        <f>NA()</f>
        <v>#N/A</v>
      </c>
      <c r="E67" s="137" t="e">
        <f>NA()</f>
        <v>#N/A</v>
      </c>
      <c r="F67" s="137">
        <f>IF(ISNUMBER('将来負担比率（分子）の構造'!J$53), IF('将来負担比率（分子）の構造'!J$53 &lt; 0, 0, '将来負担比率（分子）の構造'!J$53), NA())</f>
        <v>3001</v>
      </c>
      <c r="G67" s="137" t="e">
        <f>NA()</f>
        <v>#N/A</v>
      </c>
      <c r="H67" s="137" t="e">
        <f>NA()</f>
        <v>#N/A</v>
      </c>
      <c r="I67" s="137">
        <f>IF(ISNUMBER('将来負担比率（分子）の構造'!K$53), IF('将来負担比率（分子）の構造'!K$53 &lt; 0, 0, '将来負担比率（分子）の構造'!K$53), NA())</f>
        <v>3079</v>
      </c>
      <c r="J67" s="137" t="e">
        <f>NA()</f>
        <v>#N/A</v>
      </c>
      <c r="K67" s="137" t="e">
        <f>NA()</f>
        <v>#N/A</v>
      </c>
      <c r="L67" s="137">
        <f>IF(ISNUMBER('将来負担比率（分子）の構造'!L$53), IF('将来負担比率（分子）の構造'!L$53 &lt; 0, 0, '将来負担比率（分子）の構造'!L$53), NA())</f>
        <v>3005</v>
      </c>
      <c r="M67" s="137" t="e">
        <f>NA()</f>
        <v>#N/A</v>
      </c>
      <c r="N67" s="137" t="e">
        <f>NA()</f>
        <v>#N/A</v>
      </c>
      <c r="O67" s="137">
        <f>IF(ISNUMBER('将来負担比率（分子）の構造'!M$53), IF('将来負担比率（分子）の構造'!M$53 &lt; 0, 0, '将来負担比率（分子）の構造'!M$53), NA())</f>
        <v>2998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192</v>
      </c>
      <c r="DI1" s="602"/>
      <c r="DJ1" s="602"/>
      <c r="DK1" s="602"/>
      <c r="DL1" s="602"/>
      <c r="DM1" s="602"/>
      <c r="DN1" s="603"/>
      <c r="DP1" s="601" t="s">
        <v>193</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195</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196</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197</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198</v>
      </c>
      <c r="S4" s="605"/>
      <c r="T4" s="605"/>
      <c r="U4" s="605"/>
      <c r="V4" s="605"/>
      <c r="W4" s="605"/>
      <c r="X4" s="605"/>
      <c r="Y4" s="606"/>
      <c r="Z4" s="604" t="s">
        <v>199</v>
      </c>
      <c r="AA4" s="605"/>
      <c r="AB4" s="605"/>
      <c r="AC4" s="606"/>
      <c r="AD4" s="604" t="s">
        <v>200</v>
      </c>
      <c r="AE4" s="605"/>
      <c r="AF4" s="605"/>
      <c r="AG4" s="605"/>
      <c r="AH4" s="605"/>
      <c r="AI4" s="605"/>
      <c r="AJ4" s="605"/>
      <c r="AK4" s="606"/>
      <c r="AL4" s="604" t="s">
        <v>199</v>
      </c>
      <c r="AM4" s="605"/>
      <c r="AN4" s="605"/>
      <c r="AO4" s="606"/>
      <c r="AP4" s="610" t="s">
        <v>201</v>
      </c>
      <c r="AQ4" s="610"/>
      <c r="AR4" s="610"/>
      <c r="AS4" s="610"/>
      <c r="AT4" s="610"/>
      <c r="AU4" s="610"/>
      <c r="AV4" s="610"/>
      <c r="AW4" s="610"/>
      <c r="AX4" s="610"/>
      <c r="AY4" s="610"/>
      <c r="AZ4" s="610"/>
      <c r="BA4" s="610"/>
      <c r="BB4" s="610"/>
      <c r="BC4" s="610"/>
      <c r="BD4" s="610"/>
      <c r="BE4" s="610"/>
      <c r="BF4" s="610"/>
      <c r="BG4" s="610" t="s">
        <v>202</v>
      </c>
      <c r="BH4" s="610"/>
      <c r="BI4" s="610"/>
      <c r="BJ4" s="610"/>
      <c r="BK4" s="610"/>
      <c r="BL4" s="610"/>
      <c r="BM4" s="610"/>
      <c r="BN4" s="610"/>
      <c r="BO4" s="610" t="s">
        <v>199</v>
      </c>
      <c r="BP4" s="610"/>
      <c r="BQ4" s="610"/>
      <c r="BR4" s="610"/>
      <c r="BS4" s="610" t="s">
        <v>203</v>
      </c>
      <c r="BT4" s="610"/>
      <c r="BU4" s="610"/>
      <c r="BV4" s="610"/>
      <c r="BW4" s="610"/>
      <c r="BX4" s="610"/>
      <c r="BY4" s="610"/>
      <c r="BZ4" s="610"/>
      <c r="CA4" s="610"/>
      <c r="CB4" s="610"/>
      <c r="CD4" s="607" t="s">
        <v>204</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205</v>
      </c>
      <c r="C5" s="612"/>
      <c r="D5" s="612"/>
      <c r="E5" s="612"/>
      <c r="F5" s="612"/>
      <c r="G5" s="612"/>
      <c r="H5" s="612"/>
      <c r="I5" s="612"/>
      <c r="J5" s="612"/>
      <c r="K5" s="612"/>
      <c r="L5" s="612"/>
      <c r="M5" s="612"/>
      <c r="N5" s="612"/>
      <c r="O5" s="612"/>
      <c r="P5" s="612"/>
      <c r="Q5" s="613"/>
      <c r="R5" s="614">
        <v>2725880</v>
      </c>
      <c r="S5" s="615"/>
      <c r="T5" s="615"/>
      <c r="U5" s="615"/>
      <c r="V5" s="615"/>
      <c r="W5" s="615"/>
      <c r="X5" s="615"/>
      <c r="Y5" s="616"/>
      <c r="Z5" s="617">
        <v>40.799999999999997</v>
      </c>
      <c r="AA5" s="617"/>
      <c r="AB5" s="617"/>
      <c r="AC5" s="617"/>
      <c r="AD5" s="618">
        <v>2725880</v>
      </c>
      <c r="AE5" s="618"/>
      <c r="AF5" s="618"/>
      <c r="AG5" s="618"/>
      <c r="AH5" s="618"/>
      <c r="AI5" s="618"/>
      <c r="AJ5" s="618"/>
      <c r="AK5" s="618"/>
      <c r="AL5" s="619">
        <v>70.2</v>
      </c>
      <c r="AM5" s="620"/>
      <c r="AN5" s="620"/>
      <c r="AO5" s="621"/>
      <c r="AP5" s="611" t="s">
        <v>206</v>
      </c>
      <c r="AQ5" s="612"/>
      <c r="AR5" s="612"/>
      <c r="AS5" s="612"/>
      <c r="AT5" s="612"/>
      <c r="AU5" s="612"/>
      <c r="AV5" s="612"/>
      <c r="AW5" s="612"/>
      <c r="AX5" s="612"/>
      <c r="AY5" s="612"/>
      <c r="AZ5" s="612"/>
      <c r="BA5" s="612"/>
      <c r="BB5" s="612"/>
      <c r="BC5" s="612"/>
      <c r="BD5" s="612"/>
      <c r="BE5" s="612"/>
      <c r="BF5" s="613"/>
      <c r="BG5" s="625">
        <v>2725880</v>
      </c>
      <c r="BH5" s="626"/>
      <c r="BI5" s="626"/>
      <c r="BJ5" s="626"/>
      <c r="BK5" s="626"/>
      <c r="BL5" s="626"/>
      <c r="BM5" s="626"/>
      <c r="BN5" s="627"/>
      <c r="BO5" s="628">
        <v>100</v>
      </c>
      <c r="BP5" s="628"/>
      <c r="BQ5" s="628"/>
      <c r="BR5" s="628"/>
      <c r="BS5" s="629">
        <v>18366</v>
      </c>
      <c r="BT5" s="629"/>
      <c r="BU5" s="629"/>
      <c r="BV5" s="629"/>
      <c r="BW5" s="629"/>
      <c r="BX5" s="629"/>
      <c r="BY5" s="629"/>
      <c r="BZ5" s="629"/>
      <c r="CA5" s="629"/>
      <c r="CB5" s="633"/>
      <c r="CD5" s="607" t="s">
        <v>201</v>
      </c>
      <c r="CE5" s="608"/>
      <c r="CF5" s="608"/>
      <c r="CG5" s="608"/>
      <c r="CH5" s="608"/>
      <c r="CI5" s="608"/>
      <c r="CJ5" s="608"/>
      <c r="CK5" s="608"/>
      <c r="CL5" s="608"/>
      <c r="CM5" s="608"/>
      <c r="CN5" s="608"/>
      <c r="CO5" s="608"/>
      <c r="CP5" s="608"/>
      <c r="CQ5" s="609"/>
      <c r="CR5" s="607" t="s">
        <v>207</v>
      </c>
      <c r="CS5" s="608"/>
      <c r="CT5" s="608"/>
      <c r="CU5" s="608"/>
      <c r="CV5" s="608"/>
      <c r="CW5" s="608"/>
      <c r="CX5" s="608"/>
      <c r="CY5" s="609"/>
      <c r="CZ5" s="607" t="s">
        <v>199</v>
      </c>
      <c r="DA5" s="608"/>
      <c r="DB5" s="608"/>
      <c r="DC5" s="609"/>
      <c r="DD5" s="607" t="s">
        <v>208</v>
      </c>
      <c r="DE5" s="608"/>
      <c r="DF5" s="608"/>
      <c r="DG5" s="608"/>
      <c r="DH5" s="608"/>
      <c r="DI5" s="608"/>
      <c r="DJ5" s="608"/>
      <c r="DK5" s="608"/>
      <c r="DL5" s="608"/>
      <c r="DM5" s="608"/>
      <c r="DN5" s="608"/>
      <c r="DO5" s="608"/>
      <c r="DP5" s="609"/>
      <c r="DQ5" s="607" t="s">
        <v>209</v>
      </c>
      <c r="DR5" s="608"/>
      <c r="DS5" s="608"/>
      <c r="DT5" s="608"/>
      <c r="DU5" s="608"/>
      <c r="DV5" s="608"/>
      <c r="DW5" s="608"/>
      <c r="DX5" s="608"/>
      <c r="DY5" s="608"/>
      <c r="DZ5" s="608"/>
      <c r="EA5" s="608"/>
      <c r="EB5" s="608"/>
      <c r="EC5" s="609"/>
    </row>
    <row r="6" spans="2:143" ht="11.25" customHeight="1" x14ac:dyDescent="0.15">
      <c r="B6" s="622" t="s">
        <v>210</v>
      </c>
      <c r="C6" s="623"/>
      <c r="D6" s="623"/>
      <c r="E6" s="623"/>
      <c r="F6" s="623"/>
      <c r="G6" s="623"/>
      <c r="H6" s="623"/>
      <c r="I6" s="623"/>
      <c r="J6" s="623"/>
      <c r="K6" s="623"/>
      <c r="L6" s="623"/>
      <c r="M6" s="623"/>
      <c r="N6" s="623"/>
      <c r="O6" s="623"/>
      <c r="P6" s="623"/>
      <c r="Q6" s="624"/>
      <c r="R6" s="625">
        <v>95711</v>
      </c>
      <c r="S6" s="626"/>
      <c r="T6" s="626"/>
      <c r="U6" s="626"/>
      <c r="V6" s="626"/>
      <c r="W6" s="626"/>
      <c r="X6" s="626"/>
      <c r="Y6" s="627"/>
      <c r="Z6" s="628">
        <v>1.4</v>
      </c>
      <c r="AA6" s="628"/>
      <c r="AB6" s="628"/>
      <c r="AC6" s="628"/>
      <c r="AD6" s="629">
        <v>95711</v>
      </c>
      <c r="AE6" s="629"/>
      <c r="AF6" s="629"/>
      <c r="AG6" s="629"/>
      <c r="AH6" s="629"/>
      <c r="AI6" s="629"/>
      <c r="AJ6" s="629"/>
      <c r="AK6" s="629"/>
      <c r="AL6" s="630">
        <v>2.5</v>
      </c>
      <c r="AM6" s="631"/>
      <c r="AN6" s="631"/>
      <c r="AO6" s="632"/>
      <c r="AP6" s="622" t="s">
        <v>211</v>
      </c>
      <c r="AQ6" s="623"/>
      <c r="AR6" s="623"/>
      <c r="AS6" s="623"/>
      <c r="AT6" s="623"/>
      <c r="AU6" s="623"/>
      <c r="AV6" s="623"/>
      <c r="AW6" s="623"/>
      <c r="AX6" s="623"/>
      <c r="AY6" s="623"/>
      <c r="AZ6" s="623"/>
      <c r="BA6" s="623"/>
      <c r="BB6" s="623"/>
      <c r="BC6" s="623"/>
      <c r="BD6" s="623"/>
      <c r="BE6" s="623"/>
      <c r="BF6" s="624"/>
      <c r="BG6" s="625">
        <v>2725880</v>
      </c>
      <c r="BH6" s="626"/>
      <c r="BI6" s="626"/>
      <c r="BJ6" s="626"/>
      <c r="BK6" s="626"/>
      <c r="BL6" s="626"/>
      <c r="BM6" s="626"/>
      <c r="BN6" s="627"/>
      <c r="BO6" s="628">
        <v>100</v>
      </c>
      <c r="BP6" s="628"/>
      <c r="BQ6" s="628"/>
      <c r="BR6" s="628"/>
      <c r="BS6" s="629">
        <v>18366</v>
      </c>
      <c r="BT6" s="629"/>
      <c r="BU6" s="629"/>
      <c r="BV6" s="629"/>
      <c r="BW6" s="629"/>
      <c r="BX6" s="629"/>
      <c r="BY6" s="629"/>
      <c r="BZ6" s="629"/>
      <c r="CA6" s="629"/>
      <c r="CB6" s="633"/>
      <c r="CD6" s="636" t="s">
        <v>212</v>
      </c>
      <c r="CE6" s="637"/>
      <c r="CF6" s="637"/>
      <c r="CG6" s="637"/>
      <c r="CH6" s="637"/>
      <c r="CI6" s="637"/>
      <c r="CJ6" s="637"/>
      <c r="CK6" s="637"/>
      <c r="CL6" s="637"/>
      <c r="CM6" s="637"/>
      <c r="CN6" s="637"/>
      <c r="CO6" s="637"/>
      <c r="CP6" s="637"/>
      <c r="CQ6" s="638"/>
      <c r="CR6" s="625">
        <v>96664</v>
      </c>
      <c r="CS6" s="626"/>
      <c r="CT6" s="626"/>
      <c r="CU6" s="626"/>
      <c r="CV6" s="626"/>
      <c r="CW6" s="626"/>
      <c r="CX6" s="626"/>
      <c r="CY6" s="627"/>
      <c r="CZ6" s="628">
        <v>1.5</v>
      </c>
      <c r="DA6" s="628"/>
      <c r="DB6" s="628"/>
      <c r="DC6" s="628"/>
      <c r="DD6" s="634" t="s">
        <v>213</v>
      </c>
      <c r="DE6" s="626"/>
      <c r="DF6" s="626"/>
      <c r="DG6" s="626"/>
      <c r="DH6" s="626"/>
      <c r="DI6" s="626"/>
      <c r="DJ6" s="626"/>
      <c r="DK6" s="626"/>
      <c r="DL6" s="626"/>
      <c r="DM6" s="626"/>
      <c r="DN6" s="626"/>
      <c r="DO6" s="626"/>
      <c r="DP6" s="627"/>
      <c r="DQ6" s="634">
        <v>96664</v>
      </c>
      <c r="DR6" s="626"/>
      <c r="DS6" s="626"/>
      <c r="DT6" s="626"/>
      <c r="DU6" s="626"/>
      <c r="DV6" s="626"/>
      <c r="DW6" s="626"/>
      <c r="DX6" s="626"/>
      <c r="DY6" s="626"/>
      <c r="DZ6" s="626"/>
      <c r="EA6" s="626"/>
      <c r="EB6" s="626"/>
      <c r="EC6" s="635"/>
    </row>
    <row r="7" spans="2:143" ht="11.25" customHeight="1" x14ac:dyDescent="0.15">
      <c r="B7" s="622" t="s">
        <v>214</v>
      </c>
      <c r="C7" s="623"/>
      <c r="D7" s="623"/>
      <c r="E7" s="623"/>
      <c r="F7" s="623"/>
      <c r="G7" s="623"/>
      <c r="H7" s="623"/>
      <c r="I7" s="623"/>
      <c r="J7" s="623"/>
      <c r="K7" s="623"/>
      <c r="L7" s="623"/>
      <c r="M7" s="623"/>
      <c r="N7" s="623"/>
      <c r="O7" s="623"/>
      <c r="P7" s="623"/>
      <c r="Q7" s="624"/>
      <c r="R7" s="625">
        <v>1939</v>
      </c>
      <c r="S7" s="626"/>
      <c r="T7" s="626"/>
      <c r="U7" s="626"/>
      <c r="V7" s="626"/>
      <c r="W7" s="626"/>
      <c r="X7" s="626"/>
      <c r="Y7" s="627"/>
      <c r="Z7" s="628">
        <v>0</v>
      </c>
      <c r="AA7" s="628"/>
      <c r="AB7" s="628"/>
      <c r="AC7" s="628"/>
      <c r="AD7" s="629">
        <v>1939</v>
      </c>
      <c r="AE7" s="629"/>
      <c r="AF7" s="629"/>
      <c r="AG7" s="629"/>
      <c r="AH7" s="629"/>
      <c r="AI7" s="629"/>
      <c r="AJ7" s="629"/>
      <c r="AK7" s="629"/>
      <c r="AL7" s="630">
        <v>0</v>
      </c>
      <c r="AM7" s="631"/>
      <c r="AN7" s="631"/>
      <c r="AO7" s="632"/>
      <c r="AP7" s="622" t="s">
        <v>215</v>
      </c>
      <c r="AQ7" s="623"/>
      <c r="AR7" s="623"/>
      <c r="AS7" s="623"/>
      <c r="AT7" s="623"/>
      <c r="AU7" s="623"/>
      <c r="AV7" s="623"/>
      <c r="AW7" s="623"/>
      <c r="AX7" s="623"/>
      <c r="AY7" s="623"/>
      <c r="AZ7" s="623"/>
      <c r="BA7" s="623"/>
      <c r="BB7" s="623"/>
      <c r="BC7" s="623"/>
      <c r="BD7" s="623"/>
      <c r="BE7" s="623"/>
      <c r="BF7" s="624"/>
      <c r="BG7" s="625">
        <v>1042403</v>
      </c>
      <c r="BH7" s="626"/>
      <c r="BI7" s="626"/>
      <c r="BJ7" s="626"/>
      <c r="BK7" s="626"/>
      <c r="BL7" s="626"/>
      <c r="BM7" s="626"/>
      <c r="BN7" s="627"/>
      <c r="BO7" s="628">
        <v>38.200000000000003</v>
      </c>
      <c r="BP7" s="628"/>
      <c r="BQ7" s="628"/>
      <c r="BR7" s="628"/>
      <c r="BS7" s="629">
        <v>18366</v>
      </c>
      <c r="BT7" s="629"/>
      <c r="BU7" s="629"/>
      <c r="BV7" s="629"/>
      <c r="BW7" s="629"/>
      <c r="BX7" s="629"/>
      <c r="BY7" s="629"/>
      <c r="BZ7" s="629"/>
      <c r="CA7" s="629"/>
      <c r="CB7" s="633"/>
      <c r="CD7" s="639" t="s">
        <v>216</v>
      </c>
      <c r="CE7" s="640"/>
      <c r="CF7" s="640"/>
      <c r="CG7" s="640"/>
      <c r="CH7" s="640"/>
      <c r="CI7" s="640"/>
      <c r="CJ7" s="640"/>
      <c r="CK7" s="640"/>
      <c r="CL7" s="640"/>
      <c r="CM7" s="640"/>
      <c r="CN7" s="640"/>
      <c r="CO7" s="640"/>
      <c r="CP7" s="640"/>
      <c r="CQ7" s="641"/>
      <c r="CR7" s="625">
        <v>1015980</v>
      </c>
      <c r="CS7" s="626"/>
      <c r="CT7" s="626"/>
      <c r="CU7" s="626"/>
      <c r="CV7" s="626"/>
      <c r="CW7" s="626"/>
      <c r="CX7" s="626"/>
      <c r="CY7" s="627"/>
      <c r="CZ7" s="628">
        <v>15.8</v>
      </c>
      <c r="DA7" s="628"/>
      <c r="DB7" s="628"/>
      <c r="DC7" s="628"/>
      <c r="DD7" s="634">
        <v>35942</v>
      </c>
      <c r="DE7" s="626"/>
      <c r="DF7" s="626"/>
      <c r="DG7" s="626"/>
      <c r="DH7" s="626"/>
      <c r="DI7" s="626"/>
      <c r="DJ7" s="626"/>
      <c r="DK7" s="626"/>
      <c r="DL7" s="626"/>
      <c r="DM7" s="626"/>
      <c r="DN7" s="626"/>
      <c r="DO7" s="626"/>
      <c r="DP7" s="627"/>
      <c r="DQ7" s="634">
        <v>920446</v>
      </c>
      <c r="DR7" s="626"/>
      <c r="DS7" s="626"/>
      <c r="DT7" s="626"/>
      <c r="DU7" s="626"/>
      <c r="DV7" s="626"/>
      <c r="DW7" s="626"/>
      <c r="DX7" s="626"/>
      <c r="DY7" s="626"/>
      <c r="DZ7" s="626"/>
      <c r="EA7" s="626"/>
      <c r="EB7" s="626"/>
      <c r="EC7" s="635"/>
    </row>
    <row r="8" spans="2:143" ht="11.25" customHeight="1" x14ac:dyDescent="0.15">
      <c r="B8" s="622" t="s">
        <v>217</v>
      </c>
      <c r="C8" s="623"/>
      <c r="D8" s="623"/>
      <c r="E8" s="623"/>
      <c r="F8" s="623"/>
      <c r="G8" s="623"/>
      <c r="H8" s="623"/>
      <c r="I8" s="623"/>
      <c r="J8" s="623"/>
      <c r="K8" s="623"/>
      <c r="L8" s="623"/>
      <c r="M8" s="623"/>
      <c r="N8" s="623"/>
      <c r="O8" s="623"/>
      <c r="P8" s="623"/>
      <c r="Q8" s="624"/>
      <c r="R8" s="625">
        <v>8041</v>
      </c>
      <c r="S8" s="626"/>
      <c r="T8" s="626"/>
      <c r="U8" s="626"/>
      <c r="V8" s="626"/>
      <c r="W8" s="626"/>
      <c r="X8" s="626"/>
      <c r="Y8" s="627"/>
      <c r="Z8" s="628">
        <v>0.1</v>
      </c>
      <c r="AA8" s="628"/>
      <c r="AB8" s="628"/>
      <c r="AC8" s="628"/>
      <c r="AD8" s="629">
        <v>8041</v>
      </c>
      <c r="AE8" s="629"/>
      <c r="AF8" s="629"/>
      <c r="AG8" s="629"/>
      <c r="AH8" s="629"/>
      <c r="AI8" s="629"/>
      <c r="AJ8" s="629"/>
      <c r="AK8" s="629"/>
      <c r="AL8" s="630">
        <v>0.2</v>
      </c>
      <c r="AM8" s="631"/>
      <c r="AN8" s="631"/>
      <c r="AO8" s="632"/>
      <c r="AP8" s="622" t="s">
        <v>218</v>
      </c>
      <c r="AQ8" s="623"/>
      <c r="AR8" s="623"/>
      <c r="AS8" s="623"/>
      <c r="AT8" s="623"/>
      <c r="AU8" s="623"/>
      <c r="AV8" s="623"/>
      <c r="AW8" s="623"/>
      <c r="AX8" s="623"/>
      <c r="AY8" s="623"/>
      <c r="AZ8" s="623"/>
      <c r="BA8" s="623"/>
      <c r="BB8" s="623"/>
      <c r="BC8" s="623"/>
      <c r="BD8" s="623"/>
      <c r="BE8" s="623"/>
      <c r="BF8" s="624"/>
      <c r="BG8" s="625">
        <v>31918</v>
      </c>
      <c r="BH8" s="626"/>
      <c r="BI8" s="626"/>
      <c r="BJ8" s="626"/>
      <c r="BK8" s="626"/>
      <c r="BL8" s="626"/>
      <c r="BM8" s="626"/>
      <c r="BN8" s="627"/>
      <c r="BO8" s="628">
        <v>1.2</v>
      </c>
      <c r="BP8" s="628"/>
      <c r="BQ8" s="628"/>
      <c r="BR8" s="628"/>
      <c r="BS8" s="634" t="s">
        <v>108</v>
      </c>
      <c r="BT8" s="626"/>
      <c r="BU8" s="626"/>
      <c r="BV8" s="626"/>
      <c r="BW8" s="626"/>
      <c r="BX8" s="626"/>
      <c r="BY8" s="626"/>
      <c r="BZ8" s="626"/>
      <c r="CA8" s="626"/>
      <c r="CB8" s="635"/>
      <c r="CD8" s="639" t="s">
        <v>219</v>
      </c>
      <c r="CE8" s="640"/>
      <c r="CF8" s="640"/>
      <c r="CG8" s="640"/>
      <c r="CH8" s="640"/>
      <c r="CI8" s="640"/>
      <c r="CJ8" s="640"/>
      <c r="CK8" s="640"/>
      <c r="CL8" s="640"/>
      <c r="CM8" s="640"/>
      <c r="CN8" s="640"/>
      <c r="CO8" s="640"/>
      <c r="CP8" s="640"/>
      <c r="CQ8" s="641"/>
      <c r="CR8" s="625">
        <v>2070434</v>
      </c>
      <c r="CS8" s="626"/>
      <c r="CT8" s="626"/>
      <c r="CU8" s="626"/>
      <c r="CV8" s="626"/>
      <c r="CW8" s="626"/>
      <c r="CX8" s="626"/>
      <c r="CY8" s="627"/>
      <c r="CZ8" s="628">
        <v>32.200000000000003</v>
      </c>
      <c r="DA8" s="628"/>
      <c r="DB8" s="628"/>
      <c r="DC8" s="628"/>
      <c r="DD8" s="634">
        <v>123720</v>
      </c>
      <c r="DE8" s="626"/>
      <c r="DF8" s="626"/>
      <c r="DG8" s="626"/>
      <c r="DH8" s="626"/>
      <c r="DI8" s="626"/>
      <c r="DJ8" s="626"/>
      <c r="DK8" s="626"/>
      <c r="DL8" s="626"/>
      <c r="DM8" s="626"/>
      <c r="DN8" s="626"/>
      <c r="DO8" s="626"/>
      <c r="DP8" s="627"/>
      <c r="DQ8" s="634">
        <v>977106</v>
      </c>
      <c r="DR8" s="626"/>
      <c r="DS8" s="626"/>
      <c r="DT8" s="626"/>
      <c r="DU8" s="626"/>
      <c r="DV8" s="626"/>
      <c r="DW8" s="626"/>
      <c r="DX8" s="626"/>
      <c r="DY8" s="626"/>
      <c r="DZ8" s="626"/>
      <c r="EA8" s="626"/>
      <c r="EB8" s="626"/>
      <c r="EC8" s="635"/>
    </row>
    <row r="9" spans="2:143" ht="11.25" customHeight="1" x14ac:dyDescent="0.15">
      <c r="B9" s="622" t="s">
        <v>220</v>
      </c>
      <c r="C9" s="623"/>
      <c r="D9" s="623"/>
      <c r="E9" s="623"/>
      <c r="F9" s="623"/>
      <c r="G9" s="623"/>
      <c r="H9" s="623"/>
      <c r="I9" s="623"/>
      <c r="J9" s="623"/>
      <c r="K9" s="623"/>
      <c r="L9" s="623"/>
      <c r="M9" s="623"/>
      <c r="N9" s="623"/>
      <c r="O9" s="623"/>
      <c r="P9" s="623"/>
      <c r="Q9" s="624"/>
      <c r="R9" s="625">
        <v>4875</v>
      </c>
      <c r="S9" s="626"/>
      <c r="T9" s="626"/>
      <c r="U9" s="626"/>
      <c r="V9" s="626"/>
      <c r="W9" s="626"/>
      <c r="X9" s="626"/>
      <c r="Y9" s="627"/>
      <c r="Z9" s="628">
        <v>0.1</v>
      </c>
      <c r="AA9" s="628"/>
      <c r="AB9" s="628"/>
      <c r="AC9" s="628"/>
      <c r="AD9" s="629">
        <v>4875</v>
      </c>
      <c r="AE9" s="629"/>
      <c r="AF9" s="629"/>
      <c r="AG9" s="629"/>
      <c r="AH9" s="629"/>
      <c r="AI9" s="629"/>
      <c r="AJ9" s="629"/>
      <c r="AK9" s="629"/>
      <c r="AL9" s="630">
        <v>0.1</v>
      </c>
      <c r="AM9" s="631"/>
      <c r="AN9" s="631"/>
      <c r="AO9" s="632"/>
      <c r="AP9" s="622" t="s">
        <v>221</v>
      </c>
      <c r="AQ9" s="623"/>
      <c r="AR9" s="623"/>
      <c r="AS9" s="623"/>
      <c r="AT9" s="623"/>
      <c r="AU9" s="623"/>
      <c r="AV9" s="623"/>
      <c r="AW9" s="623"/>
      <c r="AX9" s="623"/>
      <c r="AY9" s="623"/>
      <c r="AZ9" s="623"/>
      <c r="BA9" s="623"/>
      <c r="BB9" s="623"/>
      <c r="BC9" s="623"/>
      <c r="BD9" s="623"/>
      <c r="BE9" s="623"/>
      <c r="BF9" s="624"/>
      <c r="BG9" s="625">
        <v>819173</v>
      </c>
      <c r="BH9" s="626"/>
      <c r="BI9" s="626"/>
      <c r="BJ9" s="626"/>
      <c r="BK9" s="626"/>
      <c r="BL9" s="626"/>
      <c r="BM9" s="626"/>
      <c r="BN9" s="627"/>
      <c r="BO9" s="628">
        <v>30.1</v>
      </c>
      <c r="BP9" s="628"/>
      <c r="BQ9" s="628"/>
      <c r="BR9" s="628"/>
      <c r="BS9" s="634" t="s">
        <v>108</v>
      </c>
      <c r="BT9" s="626"/>
      <c r="BU9" s="626"/>
      <c r="BV9" s="626"/>
      <c r="BW9" s="626"/>
      <c r="BX9" s="626"/>
      <c r="BY9" s="626"/>
      <c r="BZ9" s="626"/>
      <c r="CA9" s="626"/>
      <c r="CB9" s="635"/>
      <c r="CD9" s="639" t="s">
        <v>222</v>
      </c>
      <c r="CE9" s="640"/>
      <c r="CF9" s="640"/>
      <c r="CG9" s="640"/>
      <c r="CH9" s="640"/>
      <c r="CI9" s="640"/>
      <c r="CJ9" s="640"/>
      <c r="CK9" s="640"/>
      <c r="CL9" s="640"/>
      <c r="CM9" s="640"/>
      <c r="CN9" s="640"/>
      <c r="CO9" s="640"/>
      <c r="CP9" s="640"/>
      <c r="CQ9" s="641"/>
      <c r="CR9" s="625">
        <v>542438</v>
      </c>
      <c r="CS9" s="626"/>
      <c r="CT9" s="626"/>
      <c r="CU9" s="626"/>
      <c r="CV9" s="626"/>
      <c r="CW9" s="626"/>
      <c r="CX9" s="626"/>
      <c r="CY9" s="627"/>
      <c r="CZ9" s="628">
        <v>8.4</v>
      </c>
      <c r="DA9" s="628"/>
      <c r="DB9" s="628"/>
      <c r="DC9" s="628"/>
      <c r="DD9" s="634">
        <v>8016</v>
      </c>
      <c r="DE9" s="626"/>
      <c r="DF9" s="626"/>
      <c r="DG9" s="626"/>
      <c r="DH9" s="626"/>
      <c r="DI9" s="626"/>
      <c r="DJ9" s="626"/>
      <c r="DK9" s="626"/>
      <c r="DL9" s="626"/>
      <c r="DM9" s="626"/>
      <c r="DN9" s="626"/>
      <c r="DO9" s="626"/>
      <c r="DP9" s="627"/>
      <c r="DQ9" s="634">
        <v>528479</v>
      </c>
      <c r="DR9" s="626"/>
      <c r="DS9" s="626"/>
      <c r="DT9" s="626"/>
      <c r="DU9" s="626"/>
      <c r="DV9" s="626"/>
      <c r="DW9" s="626"/>
      <c r="DX9" s="626"/>
      <c r="DY9" s="626"/>
      <c r="DZ9" s="626"/>
      <c r="EA9" s="626"/>
      <c r="EB9" s="626"/>
      <c r="EC9" s="635"/>
    </row>
    <row r="10" spans="2:143" ht="11.25" customHeight="1" x14ac:dyDescent="0.15">
      <c r="B10" s="622" t="s">
        <v>223</v>
      </c>
      <c r="C10" s="623"/>
      <c r="D10" s="623"/>
      <c r="E10" s="623"/>
      <c r="F10" s="623"/>
      <c r="G10" s="623"/>
      <c r="H10" s="623"/>
      <c r="I10" s="623"/>
      <c r="J10" s="623"/>
      <c r="K10" s="623"/>
      <c r="L10" s="623"/>
      <c r="M10" s="623"/>
      <c r="N10" s="623"/>
      <c r="O10" s="623"/>
      <c r="P10" s="623"/>
      <c r="Q10" s="624"/>
      <c r="R10" s="625">
        <v>288709</v>
      </c>
      <c r="S10" s="626"/>
      <c r="T10" s="626"/>
      <c r="U10" s="626"/>
      <c r="V10" s="626"/>
      <c r="W10" s="626"/>
      <c r="X10" s="626"/>
      <c r="Y10" s="627"/>
      <c r="Z10" s="628">
        <v>4.3</v>
      </c>
      <c r="AA10" s="628"/>
      <c r="AB10" s="628"/>
      <c r="AC10" s="628"/>
      <c r="AD10" s="629">
        <v>288709</v>
      </c>
      <c r="AE10" s="629"/>
      <c r="AF10" s="629"/>
      <c r="AG10" s="629"/>
      <c r="AH10" s="629"/>
      <c r="AI10" s="629"/>
      <c r="AJ10" s="629"/>
      <c r="AK10" s="629"/>
      <c r="AL10" s="630">
        <v>7.4</v>
      </c>
      <c r="AM10" s="631"/>
      <c r="AN10" s="631"/>
      <c r="AO10" s="632"/>
      <c r="AP10" s="622" t="s">
        <v>224</v>
      </c>
      <c r="AQ10" s="623"/>
      <c r="AR10" s="623"/>
      <c r="AS10" s="623"/>
      <c r="AT10" s="623"/>
      <c r="AU10" s="623"/>
      <c r="AV10" s="623"/>
      <c r="AW10" s="623"/>
      <c r="AX10" s="623"/>
      <c r="AY10" s="623"/>
      <c r="AZ10" s="623"/>
      <c r="BA10" s="623"/>
      <c r="BB10" s="623"/>
      <c r="BC10" s="623"/>
      <c r="BD10" s="623"/>
      <c r="BE10" s="623"/>
      <c r="BF10" s="624"/>
      <c r="BG10" s="625">
        <v>51272</v>
      </c>
      <c r="BH10" s="626"/>
      <c r="BI10" s="626"/>
      <c r="BJ10" s="626"/>
      <c r="BK10" s="626"/>
      <c r="BL10" s="626"/>
      <c r="BM10" s="626"/>
      <c r="BN10" s="627"/>
      <c r="BO10" s="628">
        <v>1.9</v>
      </c>
      <c r="BP10" s="628"/>
      <c r="BQ10" s="628"/>
      <c r="BR10" s="628"/>
      <c r="BS10" s="634" t="s">
        <v>108</v>
      </c>
      <c r="BT10" s="626"/>
      <c r="BU10" s="626"/>
      <c r="BV10" s="626"/>
      <c r="BW10" s="626"/>
      <c r="BX10" s="626"/>
      <c r="BY10" s="626"/>
      <c r="BZ10" s="626"/>
      <c r="CA10" s="626"/>
      <c r="CB10" s="635"/>
      <c r="CD10" s="639" t="s">
        <v>225</v>
      </c>
      <c r="CE10" s="640"/>
      <c r="CF10" s="640"/>
      <c r="CG10" s="640"/>
      <c r="CH10" s="640"/>
      <c r="CI10" s="640"/>
      <c r="CJ10" s="640"/>
      <c r="CK10" s="640"/>
      <c r="CL10" s="640"/>
      <c r="CM10" s="640"/>
      <c r="CN10" s="640"/>
      <c r="CO10" s="640"/>
      <c r="CP10" s="640"/>
      <c r="CQ10" s="641"/>
      <c r="CR10" s="625">
        <v>8779</v>
      </c>
      <c r="CS10" s="626"/>
      <c r="CT10" s="626"/>
      <c r="CU10" s="626"/>
      <c r="CV10" s="626"/>
      <c r="CW10" s="626"/>
      <c r="CX10" s="626"/>
      <c r="CY10" s="627"/>
      <c r="CZ10" s="628">
        <v>0.1</v>
      </c>
      <c r="DA10" s="628"/>
      <c r="DB10" s="628"/>
      <c r="DC10" s="628"/>
      <c r="DD10" s="634" t="s">
        <v>108</v>
      </c>
      <c r="DE10" s="626"/>
      <c r="DF10" s="626"/>
      <c r="DG10" s="626"/>
      <c r="DH10" s="626"/>
      <c r="DI10" s="626"/>
      <c r="DJ10" s="626"/>
      <c r="DK10" s="626"/>
      <c r="DL10" s="626"/>
      <c r="DM10" s="626"/>
      <c r="DN10" s="626"/>
      <c r="DO10" s="626"/>
      <c r="DP10" s="627"/>
      <c r="DQ10" s="634">
        <v>8779</v>
      </c>
      <c r="DR10" s="626"/>
      <c r="DS10" s="626"/>
      <c r="DT10" s="626"/>
      <c r="DU10" s="626"/>
      <c r="DV10" s="626"/>
      <c r="DW10" s="626"/>
      <c r="DX10" s="626"/>
      <c r="DY10" s="626"/>
      <c r="DZ10" s="626"/>
      <c r="EA10" s="626"/>
      <c r="EB10" s="626"/>
      <c r="EC10" s="635"/>
    </row>
    <row r="11" spans="2:143" ht="11.25" customHeight="1" x14ac:dyDescent="0.15">
      <c r="B11" s="622" t="s">
        <v>226</v>
      </c>
      <c r="C11" s="623"/>
      <c r="D11" s="623"/>
      <c r="E11" s="623"/>
      <c r="F11" s="623"/>
      <c r="G11" s="623"/>
      <c r="H11" s="623"/>
      <c r="I11" s="623"/>
      <c r="J11" s="623"/>
      <c r="K11" s="623"/>
      <c r="L11" s="623"/>
      <c r="M11" s="623"/>
      <c r="N11" s="623"/>
      <c r="O11" s="623"/>
      <c r="P11" s="623"/>
      <c r="Q11" s="624"/>
      <c r="R11" s="625">
        <v>23933</v>
      </c>
      <c r="S11" s="626"/>
      <c r="T11" s="626"/>
      <c r="U11" s="626"/>
      <c r="V11" s="626"/>
      <c r="W11" s="626"/>
      <c r="X11" s="626"/>
      <c r="Y11" s="627"/>
      <c r="Z11" s="628">
        <v>0.4</v>
      </c>
      <c r="AA11" s="628"/>
      <c r="AB11" s="628"/>
      <c r="AC11" s="628"/>
      <c r="AD11" s="629">
        <v>23933</v>
      </c>
      <c r="AE11" s="629"/>
      <c r="AF11" s="629"/>
      <c r="AG11" s="629"/>
      <c r="AH11" s="629"/>
      <c r="AI11" s="629"/>
      <c r="AJ11" s="629"/>
      <c r="AK11" s="629"/>
      <c r="AL11" s="630">
        <v>0.6</v>
      </c>
      <c r="AM11" s="631"/>
      <c r="AN11" s="631"/>
      <c r="AO11" s="632"/>
      <c r="AP11" s="622" t="s">
        <v>227</v>
      </c>
      <c r="AQ11" s="623"/>
      <c r="AR11" s="623"/>
      <c r="AS11" s="623"/>
      <c r="AT11" s="623"/>
      <c r="AU11" s="623"/>
      <c r="AV11" s="623"/>
      <c r="AW11" s="623"/>
      <c r="AX11" s="623"/>
      <c r="AY11" s="623"/>
      <c r="AZ11" s="623"/>
      <c r="BA11" s="623"/>
      <c r="BB11" s="623"/>
      <c r="BC11" s="623"/>
      <c r="BD11" s="623"/>
      <c r="BE11" s="623"/>
      <c r="BF11" s="624"/>
      <c r="BG11" s="625">
        <v>140040</v>
      </c>
      <c r="BH11" s="626"/>
      <c r="BI11" s="626"/>
      <c r="BJ11" s="626"/>
      <c r="BK11" s="626"/>
      <c r="BL11" s="626"/>
      <c r="BM11" s="626"/>
      <c r="BN11" s="627"/>
      <c r="BO11" s="628">
        <v>5.0999999999999996</v>
      </c>
      <c r="BP11" s="628"/>
      <c r="BQ11" s="628"/>
      <c r="BR11" s="628"/>
      <c r="BS11" s="634">
        <v>18366</v>
      </c>
      <c r="BT11" s="626"/>
      <c r="BU11" s="626"/>
      <c r="BV11" s="626"/>
      <c r="BW11" s="626"/>
      <c r="BX11" s="626"/>
      <c r="BY11" s="626"/>
      <c r="BZ11" s="626"/>
      <c r="CA11" s="626"/>
      <c r="CB11" s="635"/>
      <c r="CD11" s="639" t="s">
        <v>228</v>
      </c>
      <c r="CE11" s="640"/>
      <c r="CF11" s="640"/>
      <c r="CG11" s="640"/>
      <c r="CH11" s="640"/>
      <c r="CI11" s="640"/>
      <c r="CJ11" s="640"/>
      <c r="CK11" s="640"/>
      <c r="CL11" s="640"/>
      <c r="CM11" s="640"/>
      <c r="CN11" s="640"/>
      <c r="CO11" s="640"/>
      <c r="CP11" s="640"/>
      <c r="CQ11" s="641"/>
      <c r="CR11" s="625">
        <v>152859</v>
      </c>
      <c r="CS11" s="626"/>
      <c r="CT11" s="626"/>
      <c r="CU11" s="626"/>
      <c r="CV11" s="626"/>
      <c r="CW11" s="626"/>
      <c r="CX11" s="626"/>
      <c r="CY11" s="627"/>
      <c r="CZ11" s="628">
        <v>2.4</v>
      </c>
      <c r="DA11" s="628"/>
      <c r="DB11" s="628"/>
      <c r="DC11" s="628"/>
      <c r="DD11" s="634">
        <v>17472</v>
      </c>
      <c r="DE11" s="626"/>
      <c r="DF11" s="626"/>
      <c r="DG11" s="626"/>
      <c r="DH11" s="626"/>
      <c r="DI11" s="626"/>
      <c r="DJ11" s="626"/>
      <c r="DK11" s="626"/>
      <c r="DL11" s="626"/>
      <c r="DM11" s="626"/>
      <c r="DN11" s="626"/>
      <c r="DO11" s="626"/>
      <c r="DP11" s="627"/>
      <c r="DQ11" s="634">
        <v>86581</v>
      </c>
      <c r="DR11" s="626"/>
      <c r="DS11" s="626"/>
      <c r="DT11" s="626"/>
      <c r="DU11" s="626"/>
      <c r="DV11" s="626"/>
      <c r="DW11" s="626"/>
      <c r="DX11" s="626"/>
      <c r="DY11" s="626"/>
      <c r="DZ11" s="626"/>
      <c r="EA11" s="626"/>
      <c r="EB11" s="626"/>
      <c r="EC11" s="635"/>
    </row>
    <row r="12" spans="2:143" ht="11.25" customHeight="1" x14ac:dyDescent="0.15">
      <c r="B12" s="622" t="s">
        <v>229</v>
      </c>
      <c r="C12" s="623"/>
      <c r="D12" s="623"/>
      <c r="E12" s="623"/>
      <c r="F12" s="623"/>
      <c r="G12" s="623"/>
      <c r="H12" s="623"/>
      <c r="I12" s="623"/>
      <c r="J12" s="623"/>
      <c r="K12" s="623"/>
      <c r="L12" s="623"/>
      <c r="M12" s="623"/>
      <c r="N12" s="623"/>
      <c r="O12" s="623"/>
      <c r="P12" s="623"/>
      <c r="Q12" s="624"/>
      <c r="R12" s="625" t="s">
        <v>108</v>
      </c>
      <c r="S12" s="626"/>
      <c r="T12" s="626"/>
      <c r="U12" s="626"/>
      <c r="V12" s="626"/>
      <c r="W12" s="626"/>
      <c r="X12" s="626"/>
      <c r="Y12" s="627"/>
      <c r="Z12" s="628" t="s">
        <v>108</v>
      </c>
      <c r="AA12" s="628"/>
      <c r="AB12" s="628"/>
      <c r="AC12" s="628"/>
      <c r="AD12" s="629" t="s">
        <v>108</v>
      </c>
      <c r="AE12" s="629"/>
      <c r="AF12" s="629"/>
      <c r="AG12" s="629"/>
      <c r="AH12" s="629"/>
      <c r="AI12" s="629"/>
      <c r="AJ12" s="629"/>
      <c r="AK12" s="629"/>
      <c r="AL12" s="630" t="s">
        <v>108</v>
      </c>
      <c r="AM12" s="631"/>
      <c r="AN12" s="631"/>
      <c r="AO12" s="632"/>
      <c r="AP12" s="622" t="s">
        <v>230</v>
      </c>
      <c r="AQ12" s="623"/>
      <c r="AR12" s="623"/>
      <c r="AS12" s="623"/>
      <c r="AT12" s="623"/>
      <c r="AU12" s="623"/>
      <c r="AV12" s="623"/>
      <c r="AW12" s="623"/>
      <c r="AX12" s="623"/>
      <c r="AY12" s="623"/>
      <c r="AZ12" s="623"/>
      <c r="BA12" s="623"/>
      <c r="BB12" s="623"/>
      <c r="BC12" s="623"/>
      <c r="BD12" s="623"/>
      <c r="BE12" s="623"/>
      <c r="BF12" s="624"/>
      <c r="BG12" s="625">
        <v>1526574</v>
      </c>
      <c r="BH12" s="626"/>
      <c r="BI12" s="626"/>
      <c r="BJ12" s="626"/>
      <c r="BK12" s="626"/>
      <c r="BL12" s="626"/>
      <c r="BM12" s="626"/>
      <c r="BN12" s="627"/>
      <c r="BO12" s="628">
        <v>56</v>
      </c>
      <c r="BP12" s="628"/>
      <c r="BQ12" s="628"/>
      <c r="BR12" s="628"/>
      <c r="BS12" s="634" t="s">
        <v>108</v>
      </c>
      <c r="BT12" s="626"/>
      <c r="BU12" s="626"/>
      <c r="BV12" s="626"/>
      <c r="BW12" s="626"/>
      <c r="BX12" s="626"/>
      <c r="BY12" s="626"/>
      <c r="BZ12" s="626"/>
      <c r="CA12" s="626"/>
      <c r="CB12" s="635"/>
      <c r="CD12" s="639" t="s">
        <v>231</v>
      </c>
      <c r="CE12" s="640"/>
      <c r="CF12" s="640"/>
      <c r="CG12" s="640"/>
      <c r="CH12" s="640"/>
      <c r="CI12" s="640"/>
      <c r="CJ12" s="640"/>
      <c r="CK12" s="640"/>
      <c r="CL12" s="640"/>
      <c r="CM12" s="640"/>
      <c r="CN12" s="640"/>
      <c r="CO12" s="640"/>
      <c r="CP12" s="640"/>
      <c r="CQ12" s="641"/>
      <c r="CR12" s="625">
        <v>125921</v>
      </c>
      <c r="CS12" s="626"/>
      <c r="CT12" s="626"/>
      <c r="CU12" s="626"/>
      <c r="CV12" s="626"/>
      <c r="CW12" s="626"/>
      <c r="CX12" s="626"/>
      <c r="CY12" s="627"/>
      <c r="CZ12" s="628">
        <v>2</v>
      </c>
      <c r="DA12" s="628"/>
      <c r="DB12" s="628"/>
      <c r="DC12" s="628"/>
      <c r="DD12" s="634">
        <v>65562</v>
      </c>
      <c r="DE12" s="626"/>
      <c r="DF12" s="626"/>
      <c r="DG12" s="626"/>
      <c r="DH12" s="626"/>
      <c r="DI12" s="626"/>
      <c r="DJ12" s="626"/>
      <c r="DK12" s="626"/>
      <c r="DL12" s="626"/>
      <c r="DM12" s="626"/>
      <c r="DN12" s="626"/>
      <c r="DO12" s="626"/>
      <c r="DP12" s="627"/>
      <c r="DQ12" s="634">
        <v>73118</v>
      </c>
      <c r="DR12" s="626"/>
      <c r="DS12" s="626"/>
      <c r="DT12" s="626"/>
      <c r="DU12" s="626"/>
      <c r="DV12" s="626"/>
      <c r="DW12" s="626"/>
      <c r="DX12" s="626"/>
      <c r="DY12" s="626"/>
      <c r="DZ12" s="626"/>
      <c r="EA12" s="626"/>
      <c r="EB12" s="626"/>
      <c r="EC12" s="635"/>
    </row>
    <row r="13" spans="2:143" ht="11.25" customHeight="1" x14ac:dyDescent="0.15">
      <c r="B13" s="622" t="s">
        <v>232</v>
      </c>
      <c r="C13" s="623"/>
      <c r="D13" s="623"/>
      <c r="E13" s="623"/>
      <c r="F13" s="623"/>
      <c r="G13" s="623"/>
      <c r="H13" s="623"/>
      <c r="I13" s="623"/>
      <c r="J13" s="623"/>
      <c r="K13" s="623"/>
      <c r="L13" s="623"/>
      <c r="M13" s="623"/>
      <c r="N13" s="623"/>
      <c r="O13" s="623"/>
      <c r="P13" s="623"/>
      <c r="Q13" s="624"/>
      <c r="R13" s="625">
        <v>30228</v>
      </c>
      <c r="S13" s="626"/>
      <c r="T13" s="626"/>
      <c r="U13" s="626"/>
      <c r="V13" s="626"/>
      <c r="W13" s="626"/>
      <c r="X13" s="626"/>
      <c r="Y13" s="627"/>
      <c r="Z13" s="628">
        <v>0.5</v>
      </c>
      <c r="AA13" s="628"/>
      <c r="AB13" s="628"/>
      <c r="AC13" s="628"/>
      <c r="AD13" s="629">
        <v>30228</v>
      </c>
      <c r="AE13" s="629"/>
      <c r="AF13" s="629"/>
      <c r="AG13" s="629"/>
      <c r="AH13" s="629"/>
      <c r="AI13" s="629"/>
      <c r="AJ13" s="629"/>
      <c r="AK13" s="629"/>
      <c r="AL13" s="630">
        <v>0.8</v>
      </c>
      <c r="AM13" s="631"/>
      <c r="AN13" s="631"/>
      <c r="AO13" s="632"/>
      <c r="AP13" s="622" t="s">
        <v>233</v>
      </c>
      <c r="AQ13" s="623"/>
      <c r="AR13" s="623"/>
      <c r="AS13" s="623"/>
      <c r="AT13" s="623"/>
      <c r="AU13" s="623"/>
      <c r="AV13" s="623"/>
      <c r="AW13" s="623"/>
      <c r="AX13" s="623"/>
      <c r="AY13" s="623"/>
      <c r="AZ13" s="623"/>
      <c r="BA13" s="623"/>
      <c r="BB13" s="623"/>
      <c r="BC13" s="623"/>
      <c r="BD13" s="623"/>
      <c r="BE13" s="623"/>
      <c r="BF13" s="624"/>
      <c r="BG13" s="625">
        <v>1524140</v>
      </c>
      <c r="BH13" s="626"/>
      <c r="BI13" s="626"/>
      <c r="BJ13" s="626"/>
      <c r="BK13" s="626"/>
      <c r="BL13" s="626"/>
      <c r="BM13" s="626"/>
      <c r="BN13" s="627"/>
      <c r="BO13" s="628">
        <v>55.9</v>
      </c>
      <c r="BP13" s="628"/>
      <c r="BQ13" s="628"/>
      <c r="BR13" s="628"/>
      <c r="BS13" s="634" t="s">
        <v>108</v>
      </c>
      <c r="BT13" s="626"/>
      <c r="BU13" s="626"/>
      <c r="BV13" s="626"/>
      <c r="BW13" s="626"/>
      <c r="BX13" s="626"/>
      <c r="BY13" s="626"/>
      <c r="BZ13" s="626"/>
      <c r="CA13" s="626"/>
      <c r="CB13" s="635"/>
      <c r="CD13" s="639" t="s">
        <v>234</v>
      </c>
      <c r="CE13" s="640"/>
      <c r="CF13" s="640"/>
      <c r="CG13" s="640"/>
      <c r="CH13" s="640"/>
      <c r="CI13" s="640"/>
      <c r="CJ13" s="640"/>
      <c r="CK13" s="640"/>
      <c r="CL13" s="640"/>
      <c r="CM13" s="640"/>
      <c r="CN13" s="640"/>
      <c r="CO13" s="640"/>
      <c r="CP13" s="640"/>
      <c r="CQ13" s="641"/>
      <c r="CR13" s="625">
        <v>694651</v>
      </c>
      <c r="CS13" s="626"/>
      <c r="CT13" s="626"/>
      <c r="CU13" s="626"/>
      <c r="CV13" s="626"/>
      <c r="CW13" s="626"/>
      <c r="CX13" s="626"/>
      <c r="CY13" s="627"/>
      <c r="CZ13" s="628">
        <v>10.8</v>
      </c>
      <c r="DA13" s="628"/>
      <c r="DB13" s="628"/>
      <c r="DC13" s="628"/>
      <c r="DD13" s="634">
        <v>327339</v>
      </c>
      <c r="DE13" s="626"/>
      <c r="DF13" s="626"/>
      <c r="DG13" s="626"/>
      <c r="DH13" s="626"/>
      <c r="DI13" s="626"/>
      <c r="DJ13" s="626"/>
      <c r="DK13" s="626"/>
      <c r="DL13" s="626"/>
      <c r="DM13" s="626"/>
      <c r="DN13" s="626"/>
      <c r="DO13" s="626"/>
      <c r="DP13" s="627"/>
      <c r="DQ13" s="634">
        <v>544574</v>
      </c>
      <c r="DR13" s="626"/>
      <c r="DS13" s="626"/>
      <c r="DT13" s="626"/>
      <c r="DU13" s="626"/>
      <c r="DV13" s="626"/>
      <c r="DW13" s="626"/>
      <c r="DX13" s="626"/>
      <c r="DY13" s="626"/>
      <c r="DZ13" s="626"/>
      <c r="EA13" s="626"/>
      <c r="EB13" s="626"/>
      <c r="EC13" s="635"/>
    </row>
    <row r="14" spans="2:143" ht="11.25" customHeight="1" x14ac:dyDescent="0.15">
      <c r="B14" s="622" t="s">
        <v>235</v>
      </c>
      <c r="C14" s="623"/>
      <c r="D14" s="623"/>
      <c r="E14" s="623"/>
      <c r="F14" s="623"/>
      <c r="G14" s="623"/>
      <c r="H14" s="623"/>
      <c r="I14" s="623"/>
      <c r="J14" s="623"/>
      <c r="K14" s="623"/>
      <c r="L14" s="623"/>
      <c r="M14" s="623"/>
      <c r="N14" s="623"/>
      <c r="O14" s="623"/>
      <c r="P14" s="623"/>
      <c r="Q14" s="624"/>
      <c r="R14" s="625" t="s">
        <v>108</v>
      </c>
      <c r="S14" s="626"/>
      <c r="T14" s="626"/>
      <c r="U14" s="626"/>
      <c r="V14" s="626"/>
      <c r="W14" s="626"/>
      <c r="X14" s="626"/>
      <c r="Y14" s="627"/>
      <c r="Z14" s="628" t="s">
        <v>108</v>
      </c>
      <c r="AA14" s="628"/>
      <c r="AB14" s="628"/>
      <c r="AC14" s="628"/>
      <c r="AD14" s="629" t="s">
        <v>108</v>
      </c>
      <c r="AE14" s="629"/>
      <c r="AF14" s="629"/>
      <c r="AG14" s="629"/>
      <c r="AH14" s="629"/>
      <c r="AI14" s="629"/>
      <c r="AJ14" s="629"/>
      <c r="AK14" s="629"/>
      <c r="AL14" s="630" t="s">
        <v>108</v>
      </c>
      <c r="AM14" s="631"/>
      <c r="AN14" s="631"/>
      <c r="AO14" s="632"/>
      <c r="AP14" s="622" t="s">
        <v>236</v>
      </c>
      <c r="AQ14" s="623"/>
      <c r="AR14" s="623"/>
      <c r="AS14" s="623"/>
      <c r="AT14" s="623"/>
      <c r="AU14" s="623"/>
      <c r="AV14" s="623"/>
      <c r="AW14" s="623"/>
      <c r="AX14" s="623"/>
      <c r="AY14" s="623"/>
      <c r="AZ14" s="623"/>
      <c r="BA14" s="623"/>
      <c r="BB14" s="623"/>
      <c r="BC14" s="623"/>
      <c r="BD14" s="623"/>
      <c r="BE14" s="623"/>
      <c r="BF14" s="624"/>
      <c r="BG14" s="625">
        <v>44008</v>
      </c>
      <c r="BH14" s="626"/>
      <c r="BI14" s="626"/>
      <c r="BJ14" s="626"/>
      <c r="BK14" s="626"/>
      <c r="BL14" s="626"/>
      <c r="BM14" s="626"/>
      <c r="BN14" s="627"/>
      <c r="BO14" s="628">
        <v>1.6</v>
      </c>
      <c r="BP14" s="628"/>
      <c r="BQ14" s="628"/>
      <c r="BR14" s="628"/>
      <c r="BS14" s="634" t="s">
        <v>108</v>
      </c>
      <c r="BT14" s="626"/>
      <c r="BU14" s="626"/>
      <c r="BV14" s="626"/>
      <c r="BW14" s="626"/>
      <c r="BX14" s="626"/>
      <c r="BY14" s="626"/>
      <c r="BZ14" s="626"/>
      <c r="CA14" s="626"/>
      <c r="CB14" s="635"/>
      <c r="CD14" s="639" t="s">
        <v>237</v>
      </c>
      <c r="CE14" s="640"/>
      <c r="CF14" s="640"/>
      <c r="CG14" s="640"/>
      <c r="CH14" s="640"/>
      <c r="CI14" s="640"/>
      <c r="CJ14" s="640"/>
      <c r="CK14" s="640"/>
      <c r="CL14" s="640"/>
      <c r="CM14" s="640"/>
      <c r="CN14" s="640"/>
      <c r="CO14" s="640"/>
      <c r="CP14" s="640"/>
      <c r="CQ14" s="641"/>
      <c r="CR14" s="625">
        <v>355058</v>
      </c>
      <c r="CS14" s="626"/>
      <c r="CT14" s="626"/>
      <c r="CU14" s="626"/>
      <c r="CV14" s="626"/>
      <c r="CW14" s="626"/>
      <c r="CX14" s="626"/>
      <c r="CY14" s="627"/>
      <c r="CZ14" s="628">
        <v>5.5</v>
      </c>
      <c r="DA14" s="628"/>
      <c r="DB14" s="628"/>
      <c r="DC14" s="628"/>
      <c r="DD14" s="634">
        <v>21122</v>
      </c>
      <c r="DE14" s="626"/>
      <c r="DF14" s="626"/>
      <c r="DG14" s="626"/>
      <c r="DH14" s="626"/>
      <c r="DI14" s="626"/>
      <c r="DJ14" s="626"/>
      <c r="DK14" s="626"/>
      <c r="DL14" s="626"/>
      <c r="DM14" s="626"/>
      <c r="DN14" s="626"/>
      <c r="DO14" s="626"/>
      <c r="DP14" s="627"/>
      <c r="DQ14" s="634">
        <v>333893</v>
      </c>
      <c r="DR14" s="626"/>
      <c r="DS14" s="626"/>
      <c r="DT14" s="626"/>
      <c r="DU14" s="626"/>
      <c r="DV14" s="626"/>
      <c r="DW14" s="626"/>
      <c r="DX14" s="626"/>
      <c r="DY14" s="626"/>
      <c r="DZ14" s="626"/>
      <c r="EA14" s="626"/>
      <c r="EB14" s="626"/>
      <c r="EC14" s="635"/>
    </row>
    <row r="15" spans="2:143" ht="11.25" customHeight="1" x14ac:dyDescent="0.15">
      <c r="B15" s="622" t="s">
        <v>238</v>
      </c>
      <c r="C15" s="623"/>
      <c r="D15" s="623"/>
      <c r="E15" s="623"/>
      <c r="F15" s="623"/>
      <c r="G15" s="623"/>
      <c r="H15" s="623"/>
      <c r="I15" s="623"/>
      <c r="J15" s="623"/>
      <c r="K15" s="623"/>
      <c r="L15" s="623"/>
      <c r="M15" s="623"/>
      <c r="N15" s="623"/>
      <c r="O15" s="623"/>
      <c r="P15" s="623"/>
      <c r="Q15" s="624"/>
      <c r="R15" s="625">
        <v>9816</v>
      </c>
      <c r="S15" s="626"/>
      <c r="T15" s="626"/>
      <c r="U15" s="626"/>
      <c r="V15" s="626"/>
      <c r="W15" s="626"/>
      <c r="X15" s="626"/>
      <c r="Y15" s="627"/>
      <c r="Z15" s="628">
        <v>0.1</v>
      </c>
      <c r="AA15" s="628"/>
      <c r="AB15" s="628"/>
      <c r="AC15" s="628"/>
      <c r="AD15" s="629">
        <v>9816</v>
      </c>
      <c r="AE15" s="629"/>
      <c r="AF15" s="629"/>
      <c r="AG15" s="629"/>
      <c r="AH15" s="629"/>
      <c r="AI15" s="629"/>
      <c r="AJ15" s="629"/>
      <c r="AK15" s="629"/>
      <c r="AL15" s="630">
        <v>0.3</v>
      </c>
      <c r="AM15" s="631"/>
      <c r="AN15" s="631"/>
      <c r="AO15" s="632"/>
      <c r="AP15" s="622" t="s">
        <v>239</v>
      </c>
      <c r="AQ15" s="623"/>
      <c r="AR15" s="623"/>
      <c r="AS15" s="623"/>
      <c r="AT15" s="623"/>
      <c r="AU15" s="623"/>
      <c r="AV15" s="623"/>
      <c r="AW15" s="623"/>
      <c r="AX15" s="623"/>
      <c r="AY15" s="623"/>
      <c r="AZ15" s="623"/>
      <c r="BA15" s="623"/>
      <c r="BB15" s="623"/>
      <c r="BC15" s="623"/>
      <c r="BD15" s="623"/>
      <c r="BE15" s="623"/>
      <c r="BF15" s="624"/>
      <c r="BG15" s="625">
        <v>112895</v>
      </c>
      <c r="BH15" s="626"/>
      <c r="BI15" s="626"/>
      <c r="BJ15" s="626"/>
      <c r="BK15" s="626"/>
      <c r="BL15" s="626"/>
      <c r="BM15" s="626"/>
      <c r="BN15" s="627"/>
      <c r="BO15" s="628">
        <v>4.0999999999999996</v>
      </c>
      <c r="BP15" s="628"/>
      <c r="BQ15" s="628"/>
      <c r="BR15" s="628"/>
      <c r="BS15" s="634" t="s">
        <v>108</v>
      </c>
      <c r="BT15" s="626"/>
      <c r="BU15" s="626"/>
      <c r="BV15" s="626"/>
      <c r="BW15" s="626"/>
      <c r="BX15" s="626"/>
      <c r="BY15" s="626"/>
      <c r="BZ15" s="626"/>
      <c r="CA15" s="626"/>
      <c r="CB15" s="635"/>
      <c r="CD15" s="639" t="s">
        <v>240</v>
      </c>
      <c r="CE15" s="640"/>
      <c r="CF15" s="640"/>
      <c r="CG15" s="640"/>
      <c r="CH15" s="640"/>
      <c r="CI15" s="640"/>
      <c r="CJ15" s="640"/>
      <c r="CK15" s="640"/>
      <c r="CL15" s="640"/>
      <c r="CM15" s="640"/>
      <c r="CN15" s="640"/>
      <c r="CO15" s="640"/>
      <c r="CP15" s="640"/>
      <c r="CQ15" s="641"/>
      <c r="CR15" s="625">
        <v>692597</v>
      </c>
      <c r="CS15" s="626"/>
      <c r="CT15" s="626"/>
      <c r="CU15" s="626"/>
      <c r="CV15" s="626"/>
      <c r="CW15" s="626"/>
      <c r="CX15" s="626"/>
      <c r="CY15" s="627"/>
      <c r="CZ15" s="628">
        <v>10.8</v>
      </c>
      <c r="DA15" s="628"/>
      <c r="DB15" s="628"/>
      <c r="DC15" s="628"/>
      <c r="DD15" s="634">
        <v>192441</v>
      </c>
      <c r="DE15" s="626"/>
      <c r="DF15" s="626"/>
      <c r="DG15" s="626"/>
      <c r="DH15" s="626"/>
      <c r="DI15" s="626"/>
      <c r="DJ15" s="626"/>
      <c r="DK15" s="626"/>
      <c r="DL15" s="626"/>
      <c r="DM15" s="626"/>
      <c r="DN15" s="626"/>
      <c r="DO15" s="626"/>
      <c r="DP15" s="627"/>
      <c r="DQ15" s="634">
        <v>489346</v>
      </c>
      <c r="DR15" s="626"/>
      <c r="DS15" s="626"/>
      <c r="DT15" s="626"/>
      <c r="DU15" s="626"/>
      <c r="DV15" s="626"/>
      <c r="DW15" s="626"/>
      <c r="DX15" s="626"/>
      <c r="DY15" s="626"/>
      <c r="DZ15" s="626"/>
      <c r="EA15" s="626"/>
      <c r="EB15" s="626"/>
      <c r="EC15" s="635"/>
    </row>
    <row r="16" spans="2:143" ht="11.25" customHeight="1" x14ac:dyDescent="0.15">
      <c r="B16" s="622" t="s">
        <v>241</v>
      </c>
      <c r="C16" s="623"/>
      <c r="D16" s="623"/>
      <c r="E16" s="623"/>
      <c r="F16" s="623"/>
      <c r="G16" s="623"/>
      <c r="H16" s="623"/>
      <c r="I16" s="623"/>
      <c r="J16" s="623"/>
      <c r="K16" s="623"/>
      <c r="L16" s="623"/>
      <c r="M16" s="623"/>
      <c r="N16" s="623"/>
      <c r="O16" s="623"/>
      <c r="P16" s="623"/>
      <c r="Q16" s="624"/>
      <c r="R16" s="625">
        <v>758147</v>
      </c>
      <c r="S16" s="626"/>
      <c r="T16" s="626"/>
      <c r="U16" s="626"/>
      <c r="V16" s="626"/>
      <c r="W16" s="626"/>
      <c r="X16" s="626"/>
      <c r="Y16" s="627"/>
      <c r="Z16" s="628">
        <v>11.3</v>
      </c>
      <c r="AA16" s="628"/>
      <c r="AB16" s="628"/>
      <c r="AC16" s="628"/>
      <c r="AD16" s="629">
        <v>666849</v>
      </c>
      <c r="AE16" s="629"/>
      <c r="AF16" s="629"/>
      <c r="AG16" s="629"/>
      <c r="AH16" s="629"/>
      <c r="AI16" s="629"/>
      <c r="AJ16" s="629"/>
      <c r="AK16" s="629"/>
      <c r="AL16" s="630">
        <v>17.2</v>
      </c>
      <c r="AM16" s="631"/>
      <c r="AN16" s="631"/>
      <c r="AO16" s="632"/>
      <c r="AP16" s="622" t="s">
        <v>242</v>
      </c>
      <c r="AQ16" s="623"/>
      <c r="AR16" s="623"/>
      <c r="AS16" s="623"/>
      <c r="AT16" s="623"/>
      <c r="AU16" s="623"/>
      <c r="AV16" s="623"/>
      <c r="AW16" s="623"/>
      <c r="AX16" s="623"/>
      <c r="AY16" s="623"/>
      <c r="AZ16" s="623"/>
      <c r="BA16" s="623"/>
      <c r="BB16" s="623"/>
      <c r="BC16" s="623"/>
      <c r="BD16" s="623"/>
      <c r="BE16" s="623"/>
      <c r="BF16" s="624"/>
      <c r="BG16" s="625" t="s">
        <v>108</v>
      </c>
      <c r="BH16" s="626"/>
      <c r="BI16" s="626"/>
      <c r="BJ16" s="626"/>
      <c r="BK16" s="626"/>
      <c r="BL16" s="626"/>
      <c r="BM16" s="626"/>
      <c r="BN16" s="627"/>
      <c r="BO16" s="628" t="s">
        <v>108</v>
      </c>
      <c r="BP16" s="628"/>
      <c r="BQ16" s="628"/>
      <c r="BR16" s="628"/>
      <c r="BS16" s="634" t="s">
        <v>108</v>
      </c>
      <c r="BT16" s="626"/>
      <c r="BU16" s="626"/>
      <c r="BV16" s="626"/>
      <c r="BW16" s="626"/>
      <c r="BX16" s="626"/>
      <c r="BY16" s="626"/>
      <c r="BZ16" s="626"/>
      <c r="CA16" s="626"/>
      <c r="CB16" s="635"/>
      <c r="CD16" s="639" t="s">
        <v>243</v>
      </c>
      <c r="CE16" s="640"/>
      <c r="CF16" s="640"/>
      <c r="CG16" s="640"/>
      <c r="CH16" s="640"/>
      <c r="CI16" s="640"/>
      <c r="CJ16" s="640"/>
      <c r="CK16" s="640"/>
      <c r="CL16" s="640"/>
      <c r="CM16" s="640"/>
      <c r="CN16" s="640"/>
      <c r="CO16" s="640"/>
      <c r="CP16" s="640"/>
      <c r="CQ16" s="641"/>
      <c r="CR16" s="625">
        <v>4711</v>
      </c>
      <c r="CS16" s="626"/>
      <c r="CT16" s="626"/>
      <c r="CU16" s="626"/>
      <c r="CV16" s="626"/>
      <c r="CW16" s="626"/>
      <c r="CX16" s="626"/>
      <c r="CY16" s="627"/>
      <c r="CZ16" s="628">
        <v>0.1</v>
      </c>
      <c r="DA16" s="628"/>
      <c r="DB16" s="628"/>
      <c r="DC16" s="628"/>
      <c r="DD16" s="634" t="s">
        <v>108</v>
      </c>
      <c r="DE16" s="626"/>
      <c r="DF16" s="626"/>
      <c r="DG16" s="626"/>
      <c r="DH16" s="626"/>
      <c r="DI16" s="626"/>
      <c r="DJ16" s="626"/>
      <c r="DK16" s="626"/>
      <c r="DL16" s="626"/>
      <c r="DM16" s="626"/>
      <c r="DN16" s="626"/>
      <c r="DO16" s="626"/>
      <c r="DP16" s="627"/>
      <c r="DQ16" s="634">
        <v>4711</v>
      </c>
      <c r="DR16" s="626"/>
      <c r="DS16" s="626"/>
      <c r="DT16" s="626"/>
      <c r="DU16" s="626"/>
      <c r="DV16" s="626"/>
      <c r="DW16" s="626"/>
      <c r="DX16" s="626"/>
      <c r="DY16" s="626"/>
      <c r="DZ16" s="626"/>
      <c r="EA16" s="626"/>
      <c r="EB16" s="626"/>
      <c r="EC16" s="635"/>
    </row>
    <row r="17" spans="2:133" ht="11.25" customHeight="1" x14ac:dyDescent="0.15">
      <c r="B17" s="622" t="s">
        <v>244</v>
      </c>
      <c r="C17" s="623"/>
      <c r="D17" s="623"/>
      <c r="E17" s="623"/>
      <c r="F17" s="623"/>
      <c r="G17" s="623"/>
      <c r="H17" s="623"/>
      <c r="I17" s="623"/>
      <c r="J17" s="623"/>
      <c r="K17" s="623"/>
      <c r="L17" s="623"/>
      <c r="M17" s="623"/>
      <c r="N17" s="623"/>
      <c r="O17" s="623"/>
      <c r="P17" s="623"/>
      <c r="Q17" s="624"/>
      <c r="R17" s="625">
        <v>666849</v>
      </c>
      <c r="S17" s="626"/>
      <c r="T17" s="626"/>
      <c r="U17" s="626"/>
      <c r="V17" s="626"/>
      <c r="W17" s="626"/>
      <c r="X17" s="626"/>
      <c r="Y17" s="627"/>
      <c r="Z17" s="628">
        <v>10</v>
      </c>
      <c r="AA17" s="628"/>
      <c r="AB17" s="628"/>
      <c r="AC17" s="628"/>
      <c r="AD17" s="629">
        <v>666849</v>
      </c>
      <c r="AE17" s="629"/>
      <c r="AF17" s="629"/>
      <c r="AG17" s="629"/>
      <c r="AH17" s="629"/>
      <c r="AI17" s="629"/>
      <c r="AJ17" s="629"/>
      <c r="AK17" s="629"/>
      <c r="AL17" s="630">
        <v>17.2</v>
      </c>
      <c r="AM17" s="631"/>
      <c r="AN17" s="631"/>
      <c r="AO17" s="632"/>
      <c r="AP17" s="622" t="s">
        <v>245</v>
      </c>
      <c r="AQ17" s="623"/>
      <c r="AR17" s="623"/>
      <c r="AS17" s="623"/>
      <c r="AT17" s="623"/>
      <c r="AU17" s="623"/>
      <c r="AV17" s="623"/>
      <c r="AW17" s="623"/>
      <c r="AX17" s="623"/>
      <c r="AY17" s="623"/>
      <c r="AZ17" s="623"/>
      <c r="BA17" s="623"/>
      <c r="BB17" s="623"/>
      <c r="BC17" s="623"/>
      <c r="BD17" s="623"/>
      <c r="BE17" s="623"/>
      <c r="BF17" s="624"/>
      <c r="BG17" s="625" t="s">
        <v>108</v>
      </c>
      <c r="BH17" s="626"/>
      <c r="BI17" s="626"/>
      <c r="BJ17" s="626"/>
      <c r="BK17" s="626"/>
      <c r="BL17" s="626"/>
      <c r="BM17" s="626"/>
      <c r="BN17" s="627"/>
      <c r="BO17" s="628" t="s">
        <v>108</v>
      </c>
      <c r="BP17" s="628"/>
      <c r="BQ17" s="628"/>
      <c r="BR17" s="628"/>
      <c r="BS17" s="634" t="s">
        <v>108</v>
      </c>
      <c r="BT17" s="626"/>
      <c r="BU17" s="626"/>
      <c r="BV17" s="626"/>
      <c r="BW17" s="626"/>
      <c r="BX17" s="626"/>
      <c r="BY17" s="626"/>
      <c r="BZ17" s="626"/>
      <c r="CA17" s="626"/>
      <c r="CB17" s="635"/>
      <c r="CD17" s="639" t="s">
        <v>246</v>
      </c>
      <c r="CE17" s="640"/>
      <c r="CF17" s="640"/>
      <c r="CG17" s="640"/>
      <c r="CH17" s="640"/>
      <c r="CI17" s="640"/>
      <c r="CJ17" s="640"/>
      <c r="CK17" s="640"/>
      <c r="CL17" s="640"/>
      <c r="CM17" s="640"/>
      <c r="CN17" s="640"/>
      <c r="CO17" s="640"/>
      <c r="CP17" s="640"/>
      <c r="CQ17" s="641"/>
      <c r="CR17" s="625">
        <v>678577</v>
      </c>
      <c r="CS17" s="626"/>
      <c r="CT17" s="626"/>
      <c r="CU17" s="626"/>
      <c r="CV17" s="626"/>
      <c r="CW17" s="626"/>
      <c r="CX17" s="626"/>
      <c r="CY17" s="627"/>
      <c r="CZ17" s="628">
        <v>10.5</v>
      </c>
      <c r="DA17" s="628"/>
      <c r="DB17" s="628"/>
      <c r="DC17" s="628"/>
      <c r="DD17" s="634" t="s">
        <v>108</v>
      </c>
      <c r="DE17" s="626"/>
      <c r="DF17" s="626"/>
      <c r="DG17" s="626"/>
      <c r="DH17" s="626"/>
      <c r="DI17" s="626"/>
      <c r="DJ17" s="626"/>
      <c r="DK17" s="626"/>
      <c r="DL17" s="626"/>
      <c r="DM17" s="626"/>
      <c r="DN17" s="626"/>
      <c r="DO17" s="626"/>
      <c r="DP17" s="627"/>
      <c r="DQ17" s="634">
        <v>615794</v>
      </c>
      <c r="DR17" s="626"/>
      <c r="DS17" s="626"/>
      <c r="DT17" s="626"/>
      <c r="DU17" s="626"/>
      <c r="DV17" s="626"/>
      <c r="DW17" s="626"/>
      <c r="DX17" s="626"/>
      <c r="DY17" s="626"/>
      <c r="DZ17" s="626"/>
      <c r="EA17" s="626"/>
      <c r="EB17" s="626"/>
      <c r="EC17" s="635"/>
    </row>
    <row r="18" spans="2:133" ht="11.25" customHeight="1" x14ac:dyDescent="0.15">
      <c r="B18" s="622" t="s">
        <v>247</v>
      </c>
      <c r="C18" s="623"/>
      <c r="D18" s="623"/>
      <c r="E18" s="623"/>
      <c r="F18" s="623"/>
      <c r="G18" s="623"/>
      <c r="H18" s="623"/>
      <c r="I18" s="623"/>
      <c r="J18" s="623"/>
      <c r="K18" s="623"/>
      <c r="L18" s="623"/>
      <c r="M18" s="623"/>
      <c r="N18" s="623"/>
      <c r="O18" s="623"/>
      <c r="P18" s="623"/>
      <c r="Q18" s="624"/>
      <c r="R18" s="625">
        <v>91165</v>
      </c>
      <c r="S18" s="626"/>
      <c r="T18" s="626"/>
      <c r="U18" s="626"/>
      <c r="V18" s="626"/>
      <c r="W18" s="626"/>
      <c r="X18" s="626"/>
      <c r="Y18" s="627"/>
      <c r="Z18" s="628">
        <v>1.4</v>
      </c>
      <c r="AA18" s="628"/>
      <c r="AB18" s="628"/>
      <c r="AC18" s="628"/>
      <c r="AD18" s="629" t="s">
        <v>108</v>
      </c>
      <c r="AE18" s="629"/>
      <c r="AF18" s="629"/>
      <c r="AG18" s="629"/>
      <c r="AH18" s="629"/>
      <c r="AI18" s="629"/>
      <c r="AJ18" s="629"/>
      <c r="AK18" s="629"/>
      <c r="AL18" s="630" t="s">
        <v>108</v>
      </c>
      <c r="AM18" s="631"/>
      <c r="AN18" s="631"/>
      <c r="AO18" s="632"/>
      <c r="AP18" s="622" t="s">
        <v>248</v>
      </c>
      <c r="AQ18" s="623"/>
      <c r="AR18" s="623"/>
      <c r="AS18" s="623"/>
      <c r="AT18" s="623"/>
      <c r="AU18" s="623"/>
      <c r="AV18" s="623"/>
      <c r="AW18" s="623"/>
      <c r="AX18" s="623"/>
      <c r="AY18" s="623"/>
      <c r="AZ18" s="623"/>
      <c r="BA18" s="623"/>
      <c r="BB18" s="623"/>
      <c r="BC18" s="623"/>
      <c r="BD18" s="623"/>
      <c r="BE18" s="623"/>
      <c r="BF18" s="624"/>
      <c r="BG18" s="625" t="s">
        <v>108</v>
      </c>
      <c r="BH18" s="626"/>
      <c r="BI18" s="626"/>
      <c r="BJ18" s="626"/>
      <c r="BK18" s="626"/>
      <c r="BL18" s="626"/>
      <c r="BM18" s="626"/>
      <c r="BN18" s="627"/>
      <c r="BO18" s="628" t="s">
        <v>108</v>
      </c>
      <c r="BP18" s="628"/>
      <c r="BQ18" s="628"/>
      <c r="BR18" s="628"/>
      <c r="BS18" s="634" t="s">
        <v>108</v>
      </c>
      <c r="BT18" s="626"/>
      <c r="BU18" s="626"/>
      <c r="BV18" s="626"/>
      <c r="BW18" s="626"/>
      <c r="BX18" s="626"/>
      <c r="BY18" s="626"/>
      <c r="BZ18" s="626"/>
      <c r="CA18" s="626"/>
      <c r="CB18" s="635"/>
      <c r="CD18" s="639" t="s">
        <v>249</v>
      </c>
      <c r="CE18" s="640"/>
      <c r="CF18" s="640"/>
      <c r="CG18" s="640"/>
      <c r="CH18" s="640"/>
      <c r="CI18" s="640"/>
      <c r="CJ18" s="640"/>
      <c r="CK18" s="640"/>
      <c r="CL18" s="640"/>
      <c r="CM18" s="640"/>
      <c r="CN18" s="640"/>
      <c r="CO18" s="640"/>
      <c r="CP18" s="640"/>
      <c r="CQ18" s="641"/>
      <c r="CR18" s="625" t="s">
        <v>108</v>
      </c>
      <c r="CS18" s="626"/>
      <c r="CT18" s="626"/>
      <c r="CU18" s="626"/>
      <c r="CV18" s="626"/>
      <c r="CW18" s="626"/>
      <c r="CX18" s="626"/>
      <c r="CY18" s="627"/>
      <c r="CZ18" s="628" t="s">
        <v>108</v>
      </c>
      <c r="DA18" s="628"/>
      <c r="DB18" s="628"/>
      <c r="DC18" s="628"/>
      <c r="DD18" s="634" t="s">
        <v>108</v>
      </c>
      <c r="DE18" s="626"/>
      <c r="DF18" s="626"/>
      <c r="DG18" s="626"/>
      <c r="DH18" s="626"/>
      <c r="DI18" s="626"/>
      <c r="DJ18" s="626"/>
      <c r="DK18" s="626"/>
      <c r="DL18" s="626"/>
      <c r="DM18" s="626"/>
      <c r="DN18" s="626"/>
      <c r="DO18" s="626"/>
      <c r="DP18" s="627"/>
      <c r="DQ18" s="634" t="s">
        <v>108</v>
      </c>
      <c r="DR18" s="626"/>
      <c r="DS18" s="626"/>
      <c r="DT18" s="626"/>
      <c r="DU18" s="626"/>
      <c r="DV18" s="626"/>
      <c r="DW18" s="626"/>
      <c r="DX18" s="626"/>
      <c r="DY18" s="626"/>
      <c r="DZ18" s="626"/>
      <c r="EA18" s="626"/>
      <c r="EB18" s="626"/>
      <c r="EC18" s="635"/>
    </row>
    <row r="19" spans="2:133" ht="11.25" customHeight="1" x14ac:dyDescent="0.15">
      <c r="B19" s="622" t="s">
        <v>250</v>
      </c>
      <c r="C19" s="623"/>
      <c r="D19" s="623"/>
      <c r="E19" s="623"/>
      <c r="F19" s="623"/>
      <c r="G19" s="623"/>
      <c r="H19" s="623"/>
      <c r="I19" s="623"/>
      <c r="J19" s="623"/>
      <c r="K19" s="623"/>
      <c r="L19" s="623"/>
      <c r="M19" s="623"/>
      <c r="N19" s="623"/>
      <c r="O19" s="623"/>
      <c r="P19" s="623"/>
      <c r="Q19" s="624"/>
      <c r="R19" s="625">
        <v>133</v>
      </c>
      <c r="S19" s="626"/>
      <c r="T19" s="626"/>
      <c r="U19" s="626"/>
      <c r="V19" s="626"/>
      <c r="W19" s="626"/>
      <c r="X19" s="626"/>
      <c r="Y19" s="627"/>
      <c r="Z19" s="628">
        <v>0</v>
      </c>
      <c r="AA19" s="628"/>
      <c r="AB19" s="628"/>
      <c r="AC19" s="628"/>
      <c r="AD19" s="629" t="s">
        <v>108</v>
      </c>
      <c r="AE19" s="629"/>
      <c r="AF19" s="629"/>
      <c r="AG19" s="629"/>
      <c r="AH19" s="629"/>
      <c r="AI19" s="629"/>
      <c r="AJ19" s="629"/>
      <c r="AK19" s="629"/>
      <c r="AL19" s="630" t="s">
        <v>108</v>
      </c>
      <c r="AM19" s="631"/>
      <c r="AN19" s="631"/>
      <c r="AO19" s="632"/>
      <c r="AP19" s="622" t="s">
        <v>251</v>
      </c>
      <c r="AQ19" s="623"/>
      <c r="AR19" s="623"/>
      <c r="AS19" s="623"/>
      <c r="AT19" s="623"/>
      <c r="AU19" s="623"/>
      <c r="AV19" s="623"/>
      <c r="AW19" s="623"/>
      <c r="AX19" s="623"/>
      <c r="AY19" s="623"/>
      <c r="AZ19" s="623"/>
      <c r="BA19" s="623"/>
      <c r="BB19" s="623"/>
      <c r="BC19" s="623"/>
      <c r="BD19" s="623"/>
      <c r="BE19" s="623"/>
      <c r="BF19" s="624"/>
      <c r="BG19" s="625" t="s">
        <v>108</v>
      </c>
      <c r="BH19" s="626"/>
      <c r="BI19" s="626"/>
      <c r="BJ19" s="626"/>
      <c r="BK19" s="626"/>
      <c r="BL19" s="626"/>
      <c r="BM19" s="626"/>
      <c r="BN19" s="627"/>
      <c r="BO19" s="628" t="s">
        <v>108</v>
      </c>
      <c r="BP19" s="628"/>
      <c r="BQ19" s="628"/>
      <c r="BR19" s="628"/>
      <c r="BS19" s="634" t="s">
        <v>108</v>
      </c>
      <c r="BT19" s="626"/>
      <c r="BU19" s="626"/>
      <c r="BV19" s="626"/>
      <c r="BW19" s="626"/>
      <c r="BX19" s="626"/>
      <c r="BY19" s="626"/>
      <c r="BZ19" s="626"/>
      <c r="CA19" s="626"/>
      <c r="CB19" s="635"/>
      <c r="CD19" s="639" t="s">
        <v>252</v>
      </c>
      <c r="CE19" s="640"/>
      <c r="CF19" s="640"/>
      <c r="CG19" s="640"/>
      <c r="CH19" s="640"/>
      <c r="CI19" s="640"/>
      <c r="CJ19" s="640"/>
      <c r="CK19" s="640"/>
      <c r="CL19" s="640"/>
      <c r="CM19" s="640"/>
      <c r="CN19" s="640"/>
      <c r="CO19" s="640"/>
      <c r="CP19" s="640"/>
      <c r="CQ19" s="641"/>
      <c r="CR19" s="625" t="s">
        <v>108</v>
      </c>
      <c r="CS19" s="626"/>
      <c r="CT19" s="626"/>
      <c r="CU19" s="626"/>
      <c r="CV19" s="626"/>
      <c r="CW19" s="626"/>
      <c r="CX19" s="626"/>
      <c r="CY19" s="627"/>
      <c r="CZ19" s="628" t="s">
        <v>108</v>
      </c>
      <c r="DA19" s="628"/>
      <c r="DB19" s="628"/>
      <c r="DC19" s="628"/>
      <c r="DD19" s="634" t="s">
        <v>108</v>
      </c>
      <c r="DE19" s="626"/>
      <c r="DF19" s="626"/>
      <c r="DG19" s="626"/>
      <c r="DH19" s="626"/>
      <c r="DI19" s="626"/>
      <c r="DJ19" s="626"/>
      <c r="DK19" s="626"/>
      <c r="DL19" s="626"/>
      <c r="DM19" s="626"/>
      <c r="DN19" s="626"/>
      <c r="DO19" s="626"/>
      <c r="DP19" s="627"/>
      <c r="DQ19" s="634" t="s">
        <v>108</v>
      </c>
      <c r="DR19" s="626"/>
      <c r="DS19" s="626"/>
      <c r="DT19" s="626"/>
      <c r="DU19" s="626"/>
      <c r="DV19" s="626"/>
      <c r="DW19" s="626"/>
      <c r="DX19" s="626"/>
      <c r="DY19" s="626"/>
      <c r="DZ19" s="626"/>
      <c r="EA19" s="626"/>
      <c r="EB19" s="626"/>
      <c r="EC19" s="635"/>
    </row>
    <row r="20" spans="2:133" ht="11.25" customHeight="1" x14ac:dyDescent="0.15">
      <c r="B20" s="622" t="s">
        <v>253</v>
      </c>
      <c r="C20" s="623"/>
      <c r="D20" s="623"/>
      <c r="E20" s="623"/>
      <c r="F20" s="623"/>
      <c r="G20" s="623"/>
      <c r="H20" s="623"/>
      <c r="I20" s="623"/>
      <c r="J20" s="623"/>
      <c r="K20" s="623"/>
      <c r="L20" s="623"/>
      <c r="M20" s="623"/>
      <c r="N20" s="623"/>
      <c r="O20" s="623"/>
      <c r="P20" s="623"/>
      <c r="Q20" s="624"/>
      <c r="R20" s="625">
        <v>3947279</v>
      </c>
      <c r="S20" s="626"/>
      <c r="T20" s="626"/>
      <c r="U20" s="626"/>
      <c r="V20" s="626"/>
      <c r="W20" s="626"/>
      <c r="X20" s="626"/>
      <c r="Y20" s="627"/>
      <c r="Z20" s="628">
        <v>59</v>
      </c>
      <c r="AA20" s="628"/>
      <c r="AB20" s="628"/>
      <c r="AC20" s="628"/>
      <c r="AD20" s="629">
        <v>3855981</v>
      </c>
      <c r="AE20" s="629"/>
      <c r="AF20" s="629"/>
      <c r="AG20" s="629"/>
      <c r="AH20" s="629"/>
      <c r="AI20" s="629"/>
      <c r="AJ20" s="629"/>
      <c r="AK20" s="629"/>
      <c r="AL20" s="630">
        <v>99.4</v>
      </c>
      <c r="AM20" s="631"/>
      <c r="AN20" s="631"/>
      <c r="AO20" s="632"/>
      <c r="AP20" s="622" t="s">
        <v>254</v>
      </c>
      <c r="AQ20" s="623"/>
      <c r="AR20" s="623"/>
      <c r="AS20" s="623"/>
      <c r="AT20" s="623"/>
      <c r="AU20" s="623"/>
      <c r="AV20" s="623"/>
      <c r="AW20" s="623"/>
      <c r="AX20" s="623"/>
      <c r="AY20" s="623"/>
      <c r="AZ20" s="623"/>
      <c r="BA20" s="623"/>
      <c r="BB20" s="623"/>
      <c r="BC20" s="623"/>
      <c r="BD20" s="623"/>
      <c r="BE20" s="623"/>
      <c r="BF20" s="624"/>
      <c r="BG20" s="625" t="s">
        <v>108</v>
      </c>
      <c r="BH20" s="626"/>
      <c r="BI20" s="626"/>
      <c r="BJ20" s="626"/>
      <c r="BK20" s="626"/>
      <c r="BL20" s="626"/>
      <c r="BM20" s="626"/>
      <c r="BN20" s="627"/>
      <c r="BO20" s="628" t="s">
        <v>108</v>
      </c>
      <c r="BP20" s="628"/>
      <c r="BQ20" s="628"/>
      <c r="BR20" s="628"/>
      <c r="BS20" s="634" t="s">
        <v>108</v>
      </c>
      <c r="BT20" s="626"/>
      <c r="BU20" s="626"/>
      <c r="BV20" s="626"/>
      <c r="BW20" s="626"/>
      <c r="BX20" s="626"/>
      <c r="BY20" s="626"/>
      <c r="BZ20" s="626"/>
      <c r="CA20" s="626"/>
      <c r="CB20" s="635"/>
      <c r="CD20" s="639" t="s">
        <v>255</v>
      </c>
      <c r="CE20" s="640"/>
      <c r="CF20" s="640"/>
      <c r="CG20" s="640"/>
      <c r="CH20" s="640"/>
      <c r="CI20" s="640"/>
      <c r="CJ20" s="640"/>
      <c r="CK20" s="640"/>
      <c r="CL20" s="640"/>
      <c r="CM20" s="640"/>
      <c r="CN20" s="640"/>
      <c r="CO20" s="640"/>
      <c r="CP20" s="640"/>
      <c r="CQ20" s="641"/>
      <c r="CR20" s="625">
        <v>6438669</v>
      </c>
      <c r="CS20" s="626"/>
      <c r="CT20" s="626"/>
      <c r="CU20" s="626"/>
      <c r="CV20" s="626"/>
      <c r="CW20" s="626"/>
      <c r="CX20" s="626"/>
      <c r="CY20" s="627"/>
      <c r="CZ20" s="628">
        <v>100</v>
      </c>
      <c r="DA20" s="628"/>
      <c r="DB20" s="628"/>
      <c r="DC20" s="628"/>
      <c r="DD20" s="634">
        <v>791614</v>
      </c>
      <c r="DE20" s="626"/>
      <c r="DF20" s="626"/>
      <c r="DG20" s="626"/>
      <c r="DH20" s="626"/>
      <c r="DI20" s="626"/>
      <c r="DJ20" s="626"/>
      <c r="DK20" s="626"/>
      <c r="DL20" s="626"/>
      <c r="DM20" s="626"/>
      <c r="DN20" s="626"/>
      <c r="DO20" s="626"/>
      <c r="DP20" s="627"/>
      <c r="DQ20" s="634">
        <v>4679491</v>
      </c>
      <c r="DR20" s="626"/>
      <c r="DS20" s="626"/>
      <c r="DT20" s="626"/>
      <c r="DU20" s="626"/>
      <c r="DV20" s="626"/>
      <c r="DW20" s="626"/>
      <c r="DX20" s="626"/>
      <c r="DY20" s="626"/>
      <c r="DZ20" s="626"/>
      <c r="EA20" s="626"/>
      <c r="EB20" s="626"/>
      <c r="EC20" s="635"/>
    </row>
    <row r="21" spans="2:133" ht="11.25" customHeight="1" x14ac:dyDescent="0.15">
      <c r="B21" s="622" t="s">
        <v>256</v>
      </c>
      <c r="C21" s="623"/>
      <c r="D21" s="623"/>
      <c r="E21" s="623"/>
      <c r="F21" s="623"/>
      <c r="G21" s="623"/>
      <c r="H21" s="623"/>
      <c r="I21" s="623"/>
      <c r="J21" s="623"/>
      <c r="K21" s="623"/>
      <c r="L21" s="623"/>
      <c r="M21" s="623"/>
      <c r="N21" s="623"/>
      <c r="O21" s="623"/>
      <c r="P21" s="623"/>
      <c r="Q21" s="624"/>
      <c r="R21" s="625">
        <v>4349</v>
      </c>
      <c r="S21" s="626"/>
      <c r="T21" s="626"/>
      <c r="U21" s="626"/>
      <c r="V21" s="626"/>
      <c r="W21" s="626"/>
      <c r="X21" s="626"/>
      <c r="Y21" s="627"/>
      <c r="Z21" s="628">
        <v>0.1</v>
      </c>
      <c r="AA21" s="628"/>
      <c r="AB21" s="628"/>
      <c r="AC21" s="628"/>
      <c r="AD21" s="629">
        <v>4349</v>
      </c>
      <c r="AE21" s="629"/>
      <c r="AF21" s="629"/>
      <c r="AG21" s="629"/>
      <c r="AH21" s="629"/>
      <c r="AI21" s="629"/>
      <c r="AJ21" s="629"/>
      <c r="AK21" s="629"/>
      <c r="AL21" s="630">
        <v>0.1</v>
      </c>
      <c r="AM21" s="631"/>
      <c r="AN21" s="631"/>
      <c r="AO21" s="632"/>
      <c r="AP21" s="642" t="s">
        <v>257</v>
      </c>
      <c r="AQ21" s="643"/>
      <c r="AR21" s="643"/>
      <c r="AS21" s="643"/>
      <c r="AT21" s="643"/>
      <c r="AU21" s="643"/>
      <c r="AV21" s="643"/>
      <c r="AW21" s="643"/>
      <c r="AX21" s="643"/>
      <c r="AY21" s="643"/>
      <c r="AZ21" s="643"/>
      <c r="BA21" s="643"/>
      <c r="BB21" s="643"/>
      <c r="BC21" s="643"/>
      <c r="BD21" s="643"/>
      <c r="BE21" s="643"/>
      <c r="BF21" s="644"/>
      <c r="BG21" s="625" t="s">
        <v>108</v>
      </c>
      <c r="BH21" s="626"/>
      <c r="BI21" s="626"/>
      <c r="BJ21" s="626"/>
      <c r="BK21" s="626"/>
      <c r="BL21" s="626"/>
      <c r="BM21" s="626"/>
      <c r="BN21" s="627"/>
      <c r="BO21" s="628" t="s">
        <v>108</v>
      </c>
      <c r="BP21" s="628"/>
      <c r="BQ21" s="628"/>
      <c r="BR21" s="628"/>
      <c r="BS21" s="634" t="s">
        <v>108</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258</v>
      </c>
      <c r="C22" s="623"/>
      <c r="D22" s="623"/>
      <c r="E22" s="623"/>
      <c r="F22" s="623"/>
      <c r="G22" s="623"/>
      <c r="H22" s="623"/>
      <c r="I22" s="623"/>
      <c r="J22" s="623"/>
      <c r="K22" s="623"/>
      <c r="L22" s="623"/>
      <c r="M22" s="623"/>
      <c r="N22" s="623"/>
      <c r="O22" s="623"/>
      <c r="P22" s="623"/>
      <c r="Q22" s="624"/>
      <c r="R22" s="625">
        <v>61964</v>
      </c>
      <c r="S22" s="626"/>
      <c r="T22" s="626"/>
      <c r="U22" s="626"/>
      <c r="V22" s="626"/>
      <c r="W22" s="626"/>
      <c r="X22" s="626"/>
      <c r="Y22" s="627"/>
      <c r="Z22" s="628">
        <v>0.9</v>
      </c>
      <c r="AA22" s="628"/>
      <c r="AB22" s="628"/>
      <c r="AC22" s="628"/>
      <c r="AD22" s="629" t="s">
        <v>108</v>
      </c>
      <c r="AE22" s="629"/>
      <c r="AF22" s="629"/>
      <c r="AG22" s="629"/>
      <c r="AH22" s="629"/>
      <c r="AI22" s="629"/>
      <c r="AJ22" s="629"/>
      <c r="AK22" s="629"/>
      <c r="AL22" s="630" t="s">
        <v>108</v>
      </c>
      <c r="AM22" s="631"/>
      <c r="AN22" s="631"/>
      <c r="AO22" s="632"/>
      <c r="AP22" s="642" t="s">
        <v>259</v>
      </c>
      <c r="AQ22" s="643"/>
      <c r="AR22" s="643"/>
      <c r="AS22" s="643"/>
      <c r="AT22" s="643"/>
      <c r="AU22" s="643"/>
      <c r="AV22" s="643"/>
      <c r="AW22" s="643"/>
      <c r="AX22" s="643"/>
      <c r="AY22" s="643"/>
      <c r="AZ22" s="643"/>
      <c r="BA22" s="643"/>
      <c r="BB22" s="643"/>
      <c r="BC22" s="643"/>
      <c r="BD22" s="643"/>
      <c r="BE22" s="643"/>
      <c r="BF22" s="644"/>
      <c r="BG22" s="625" t="s">
        <v>108</v>
      </c>
      <c r="BH22" s="626"/>
      <c r="BI22" s="626"/>
      <c r="BJ22" s="626"/>
      <c r="BK22" s="626"/>
      <c r="BL22" s="626"/>
      <c r="BM22" s="626"/>
      <c r="BN22" s="627"/>
      <c r="BO22" s="628" t="s">
        <v>108</v>
      </c>
      <c r="BP22" s="628"/>
      <c r="BQ22" s="628"/>
      <c r="BR22" s="628"/>
      <c r="BS22" s="634" t="s">
        <v>108</v>
      </c>
      <c r="BT22" s="626"/>
      <c r="BU22" s="626"/>
      <c r="BV22" s="626"/>
      <c r="BW22" s="626"/>
      <c r="BX22" s="626"/>
      <c r="BY22" s="626"/>
      <c r="BZ22" s="626"/>
      <c r="CA22" s="626"/>
      <c r="CB22" s="635"/>
      <c r="CD22" s="607" t="s">
        <v>260</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261</v>
      </c>
      <c r="C23" s="623"/>
      <c r="D23" s="623"/>
      <c r="E23" s="623"/>
      <c r="F23" s="623"/>
      <c r="G23" s="623"/>
      <c r="H23" s="623"/>
      <c r="I23" s="623"/>
      <c r="J23" s="623"/>
      <c r="K23" s="623"/>
      <c r="L23" s="623"/>
      <c r="M23" s="623"/>
      <c r="N23" s="623"/>
      <c r="O23" s="623"/>
      <c r="P23" s="623"/>
      <c r="Q23" s="624"/>
      <c r="R23" s="625">
        <v>28823</v>
      </c>
      <c r="S23" s="626"/>
      <c r="T23" s="626"/>
      <c r="U23" s="626"/>
      <c r="V23" s="626"/>
      <c r="W23" s="626"/>
      <c r="X23" s="626"/>
      <c r="Y23" s="627"/>
      <c r="Z23" s="628">
        <v>0.4</v>
      </c>
      <c r="AA23" s="628"/>
      <c r="AB23" s="628"/>
      <c r="AC23" s="628"/>
      <c r="AD23" s="629">
        <v>12520</v>
      </c>
      <c r="AE23" s="629"/>
      <c r="AF23" s="629"/>
      <c r="AG23" s="629"/>
      <c r="AH23" s="629"/>
      <c r="AI23" s="629"/>
      <c r="AJ23" s="629"/>
      <c r="AK23" s="629"/>
      <c r="AL23" s="630">
        <v>0.3</v>
      </c>
      <c r="AM23" s="631"/>
      <c r="AN23" s="631"/>
      <c r="AO23" s="632"/>
      <c r="AP23" s="642" t="s">
        <v>262</v>
      </c>
      <c r="AQ23" s="643"/>
      <c r="AR23" s="643"/>
      <c r="AS23" s="643"/>
      <c r="AT23" s="643"/>
      <c r="AU23" s="643"/>
      <c r="AV23" s="643"/>
      <c r="AW23" s="643"/>
      <c r="AX23" s="643"/>
      <c r="AY23" s="643"/>
      <c r="AZ23" s="643"/>
      <c r="BA23" s="643"/>
      <c r="BB23" s="643"/>
      <c r="BC23" s="643"/>
      <c r="BD23" s="643"/>
      <c r="BE23" s="643"/>
      <c r="BF23" s="644"/>
      <c r="BG23" s="625" t="s">
        <v>108</v>
      </c>
      <c r="BH23" s="626"/>
      <c r="BI23" s="626"/>
      <c r="BJ23" s="626"/>
      <c r="BK23" s="626"/>
      <c r="BL23" s="626"/>
      <c r="BM23" s="626"/>
      <c r="BN23" s="627"/>
      <c r="BO23" s="628" t="s">
        <v>108</v>
      </c>
      <c r="BP23" s="628"/>
      <c r="BQ23" s="628"/>
      <c r="BR23" s="628"/>
      <c r="BS23" s="634" t="s">
        <v>108</v>
      </c>
      <c r="BT23" s="626"/>
      <c r="BU23" s="626"/>
      <c r="BV23" s="626"/>
      <c r="BW23" s="626"/>
      <c r="BX23" s="626"/>
      <c r="BY23" s="626"/>
      <c r="BZ23" s="626"/>
      <c r="CA23" s="626"/>
      <c r="CB23" s="635"/>
      <c r="CD23" s="607" t="s">
        <v>201</v>
      </c>
      <c r="CE23" s="608"/>
      <c r="CF23" s="608"/>
      <c r="CG23" s="608"/>
      <c r="CH23" s="608"/>
      <c r="CI23" s="608"/>
      <c r="CJ23" s="608"/>
      <c r="CK23" s="608"/>
      <c r="CL23" s="608"/>
      <c r="CM23" s="608"/>
      <c r="CN23" s="608"/>
      <c r="CO23" s="608"/>
      <c r="CP23" s="608"/>
      <c r="CQ23" s="609"/>
      <c r="CR23" s="607" t="s">
        <v>263</v>
      </c>
      <c r="CS23" s="608"/>
      <c r="CT23" s="608"/>
      <c r="CU23" s="608"/>
      <c r="CV23" s="608"/>
      <c r="CW23" s="608"/>
      <c r="CX23" s="608"/>
      <c r="CY23" s="609"/>
      <c r="CZ23" s="607" t="s">
        <v>264</v>
      </c>
      <c r="DA23" s="608"/>
      <c r="DB23" s="608"/>
      <c r="DC23" s="609"/>
      <c r="DD23" s="607" t="s">
        <v>265</v>
      </c>
      <c r="DE23" s="608"/>
      <c r="DF23" s="608"/>
      <c r="DG23" s="608"/>
      <c r="DH23" s="608"/>
      <c r="DI23" s="608"/>
      <c r="DJ23" s="608"/>
      <c r="DK23" s="609"/>
      <c r="DL23" s="648" t="s">
        <v>266</v>
      </c>
      <c r="DM23" s="649"/>
      <c r="DN23" s="649"/>
      <c r="DO23" s="649"/>
      <c r="DP23" s="649"/>
      <c r="DQ23" s="649"/>
      <c r="DR23" s="649"/>
      <c r="DS23" s="649"/>
      <c r="DT23" s="649"/>
      <c r="DU23" s="649"/>
      <c r="DV23" s="650"/>
      <c r="DW23" s="607" t="s">
        <v>267</v>
      </c>
      <c r="DX23" s="608"/>
      <c r="DY23" s="608"/>
      <c r="DZ23" s="608"/>
      <c r="EA23" s="608"/>
      <c r="EB23" s="608"/>
      <c r="EC23" s="609"/>
    </row>
    <row r="24" spans="2:133" ht="11.25" customHeight="1" x14ac:dyDescent="0.15">
      <c r="B24" s="622" t="s">
        <v>268</v>
      </c>
      <c r="C24" s="623"/>
      <c r="D24" s="623"/>
      <c r="E24" s="623"/>
      <c r="F24" s="623"/>
      <c r="G24" s="623"/>
      <c r="H24" s="623"/>
      <c r="I24" s="623"/>
      <c r="J24" s="623"/>
      <c r="K24" s="623"/>
      <c r="L24" s="623"/>
      <c r="M24" s="623"/>
      <c r="N24" s="623"/>
      <c r="O24" s="623"/>
      <c r="P24" s="623"/>
      <c r="Q24" s="624"/>
      <c r="R24" s="625">
        <v>8557</v>
      </c>
      <c r="S24" s="626"/>
      <c r="T24" s="626"/>
      <c r="U24" s="626"/>
      <c r="V24" s="626"/>
      <c r="W24" s="626"/>
      <c r="X24" s="626"/>
      <c r="Y24" s="627"/>
      <c r="Z24" s="628">
        <v>0.1</v>
      </c>
      <c r="AA24" s="628"/>
      <c r="AB24" s="628"/>
      <c r="AC24" s="628"/>
      <c r="AD24" s="629" t="s">
        <v>108</v>
      </c>
      <c r="AE24" s="629"/>
      <c r="AF24" s="629"/>
      <c r="AG24" s="629"/>
      <c r="AH24" s="629"/>
      <c r="AI24" s="629"/>
      <c r="AJ24" s="629"/>
      <c r="AK24" s="629"/>
      <c r="AL24" s="630" t="s">
        <v>108</v>
      </c>
      <c r="AM24" s="631"/>
      <c r="AN24" s="631"/>
      <c r="AO24" s="632"/>
      <c r="AP24" s="642" t="s">
        <v>269</v>
      </c>
      <c r="AQ24" s="643"/>
      <c r="AR24" s="643"/>
      <c r="AS24" s="643"/>
      <c r="AT24" s="643"/>
      <c r="AU24" s="643"/>
      <c r="AV24" s="643"/>
      <c r="AW24" s="643"/>
      <c r="AX24" s="643"/>
      <c r="AY24" s="643"/>
      <c r="AZ24" s="643"/>
      <c r="BA24" s="643"/>
      <c r="BB24" s="643"/>
      <c r="BC24" s="643"/>
      <c r="BD24" s="643"/>
      <c r="BE24" s="643"/>
      <c r="BF24" s="644"/>
      <c r="BG24" s="625" t="s">
        <v>108</v>
      </c>
      <c r="BH24" s="626"/>
      <c r="BI24" s="626"/>
      <c r="BJ24" s="626"/>
      <c r="BK24" s="626"/>
      <c r="BL24" s="626"/>
      <c r="BM24" s="626"/>
      <c r="BN24" s="627"/>
      <c r="BO24" s="628" t="s">
        <v>108</v>
      </c>
      <c r="BP24" s="628"/>
      <c r="BQ24" s="628"/>
      <c r="BR24" s="628"/>
      <c r="BS24" s="634" t="s">
        <v>108</v>
      </c>
      <c r="BT24" s="626"/>
      <c r="BU24" s="626"/>
      <c r="BV24" s="626"/>
      <c r="BW24" s="626"/>
      <c r="BX24" s="626"/>
      <c r="BY24" s="626"/>
      <c r="BZ24" s="626"/>
      <c r="CA24" s="626"/>
      <c r="CB24" s="635"/>
      <c r="CD24" s="636" t="s">
        <v>270</v>
      </c>
      <c r="CE24" s="637"/>
      <c r="CF24" s="637"/>
      <c r="CG24" s="637"/>
      <c r="CH24" s="637"/>
      <c r="CI24" s="637"/>
      <c r="CJ24" s="637"/>
      <c r="CK24" s="637"/>
      <c r="CL24" s="637"/>
      <c r="CM24" s="637"/>
      <c r="CN24" s="637"/>
      <c r="CO24" s="637"/>
      <c r="CP24" s="637"/>
      <c r="CQ24" s="638"/>
      <c r="CR24" s="614">
        <v>2912441</v>
      </c>
      <c r="CS24" s="615"/>
      <c r="CT24" s="615"/>
      <c r="CU24" s="615"/>
      <c r="CV24" s="615"/>
      <c r="CW24" s="615"/>
      <c r="CX24" s="615"/>
      <c r="CY24" s="616"/>
      <c r="CZ24" s="652">
        <v>45.2</v>
      </c>
      <c r="DA24" s="653"/>
      <c r="DB24" s="653"/>
      <c r="DC24" s="654"/>
      <c r="DD24" s="651">
        <v>1987939</v>
      </c>
      <c r="DE24" s="615"/>
      <c r="DF24" s="615"/>
      <c r="DG24" s="615"/>
      <c r="DH24" s="615"/>
      <c r="DI24" s="615"/>
      <c r="DJ24" s="615"/>
      <c r="DK24" s="616"/>
      <c r="DL24" s="651">
        <v>1940211</v>
      </c>
      <c r="DM24" s="615"/>
      <c r="DN24" s="615"/>
      <c r="DO24" s="615"/>
      <c r="DP24" s="615"/>
      <c r="DQ24" s="615"/>
      <c r="DR24" s="615"/>
      <c r="DS24" s="615"/>
      <c r="DT24" s="615"/>
      <c r="DU24" s="615"/>
      <c r="DV24" s="616"/>
      <c r="DW24" s="619">
        <v>46.5</v>
      </c>
      <c r="DX24" s="620"/>
      <c r="DY24" s="620"/>
      <c r="DZ24" s="620"/>
      <c r="EA24" s="620"/>
      <c r="EB24" s="620"/>
      <c r="EC24" s="621"/>
    </row>
    <row r="25" spans="2:133" ht="11.25" customHeight="1" x14ac:dyDescent="0.15">
      <c r="B25" s="622" t="s">
        <v>271</v>
      </c>
      <c r="C25" s="623"/>
      <c r="D25" s="623"/>
      <c r="E25" s="623"/>
      <c r="F25" s="623"/>
      <c r="G25" s="623"/>
      <c r="H25" s="623"/>
      <c r="I25" s="623"/>
      <c r="J25" s="623"/>
      <c r="K25" s="623"/>
      <c r="L25" s="623"/>
      <c r="M25" s="623"/>
      <c r="N25" s="623"/>
      <c r="O25" s="623"/>
      <c r="P25" s="623"/>
      <c r="Q25" s="624"/>
      <c r="R25" s="625">
        <v>685116</v>
      </c>
      <c r="S25" s="626"/>
      <c r="T25" s="626"/>
      <c r="U25" s="626"/>
      <c r="V25" s="626"/>
      <c r="W25" s="626"/>
      <c r="X25" s="626"/>
      <c r="Y25" s="627"/>
      <c r="Z25" s="628">
        <v>10.199999999999999</v>
      </c>
      <c r="AA25" s="628"/>
      <c r="AB25" s="628"/>
      <c r="AC25" s="628"/>
      <c r="AD25" s="629" t="s">
        <v>108</v>
      </c>
      <c r="AE25" s="629"/>
      <c r="AF25" s="629"/>
      <c r="AG25" s="629"/>
      <c r="AH25" s="629"/>
      <c r="AI25" s="629"/>
      <c r="AJ25" s="629"/>
      <c r="AK25" s="629"/>
      <c r="AL25" s="630" t="s">
        <v>108</v>
      </c>
      <c r="AM25" s="631"/>
      <c r="AN25" s="631"/>
      <c r="AO25" s="632"/>
      <c r="AP25" s="642" t="s">
        <v>272</v>
      </c>
      <c r="AQ25" s="643"/>
      <c r="AR25" s="643"/>
      <c r="AS25" s="643"/>
      <c r="AT25" s="643"/>
      <c r="AU25" s="643"/>
      <c r="AV25" s="643"/>
      <c r="AW25" s="643"/>
      <c r="AX25" s="643"/>
      <c r="AY25" s="643"/>
      <c r="AZ25" s="643"/>
      <c r="BA25" s="643"/>
      <c r="BB25" s="643"/>
      <c r="BC25" s="643"/>
      <c r="BD25" s="643"/>
      <c r="BE25" s="643"/>
      <c r="BF25" s="644"/>
      <c r="BG25" s="625" t="s">
        <v>108</v>
      </c>
      <c r="BH25" s="626"/>
      <c r="BI25" s="626"/>
      <c r="BJ25" s="626"/>
      <c r="BK25" s="626"/>
      <c r="BL25" s="626"/>
      <c r="BM25" s="626"/>
      <c r="BN25" s="627"/>
      <c r="BO25" s="628" t="s">
        <v>108</v>
      </c>
      <c r="BP25" s="628"/>
      <c r="BQ25" s="628"/>
      <c r="BR25" s="628"/>
      <c r="BS25" s="634" t="s">
        <v>108</v>
      </c>
      <c r="BT25" s="626"/>
      <c r="BU25" s="626"/>
      <c r="BV25" s="626"/>
      <c r="BW25" s="626"/>
      <c r="BX25" s="626"/>
      <c r="BY25" s="626"/>
      <c r="BZ25" s="626"/>
      <c r="CA25" s="626"/>
      <c r="CB25" s="635"/>
      <c r="CD25" s="639" t="s">
        <v>273</v>
      </c>
      <c r="CE25" s="640"/>
      <c r="CF25" s="640"/>
      <c r="CG25" s="640"/>
      <c r="CH25" s="640"/>
      <c r="CI25" s="640"/>
      <c r="CJ25" s="640"/>
      <c r="CK25" s="640"/>
      <c r="CL25" s="640"/>
      <c r="CM25" s="640"/>
      <c r="CN25" s="640"/>
      <c r="CO25" s="640"/>
      <c r="CP25" s="640"/>
      <c r="CQ25" s="641"/>
      <c r="CR25" s="625">
        <v>1066305</v>
      </c>
      <c r="CS25" s="657"/>
      <c r="CT25" s="657"/>
      <c r="CU25" s="657"/>
      <c r="CV25" s="657"/>
      <c r="CW25" s="657"/>
      <c r="CX25" s="657"/>
      <c r="CY25" s="658"/>
      <c r="CZ25" s="659">
        <v>16.600000000000001</v>
      </c>
      <c r="DA25" s="660"/>
      <c r="DB25" s="660"/>
      <c r="DC25" s="661"/>
      <c r="DD25" s="634">
        <v>1009707</v>
      </c>
      <c r="DE25" s="657"/>
      <c r="DF25" s="657"/>
      <c r="DG25" s="657"/>
      <c r="DH25" s="657"/>
      <c r="DI25" s="657"/>
      <c r="DJ25" s="657"/>
      <c r="DK25" s="658"/>
      <c r="DL25" s="634">
        <v>996321</v>
      </c>
      <c r="DM25" s="657"/>
      <c r="DN25" s="657"/>
      <c r="DO25" s="657"/>
      <c r="DP25" s="657"/>
      <c r="DQ25" s="657"/>
      <c r="DR25" s="657"/>
      <c r="DS25" s="657"/>
      <c r="DT25" s="657"/>
      <c r="DU25" s="657"/>
      <c r="DV25" s="658"/>
      <c r="DW25" s="630">
        <v>23.9</v>
      </c>
      <c r="DX25" s="655"/>
      <c r="DY25" s="655"/>
      <c r="DZ25" s="655"/>
      <c r="EA25" s="655"/>
      <c r="EB25" s="655"/>
      <c r="EC25" s="656"/>
    </row>
    <row r="26" spans="2:133" ht="11.25" customHeight="1" x14ac:dyDescent="0.15">
      <c r="B26" s="662" t="s">
        <v>274</v>
      </c>
      <c r="C26" s="663"/>
      <c r="D26" s="663"/>
      <c r="E26" s="663"/>
      <c r="F26" s="663"/>
      <c r="G26" s="663"/>
      <c r="H26" s="663"/>
      <c r="I26" s="663"/>
      <c r="J26" s="663"/>
      <c r="K26" s="663"/>
      <c r="L26" s="663"/>
      <c r="M26" s="663"/>
      <c r="N26" s="663"/>
      <c r="O26" s="663"/>
      <c r="P26" s="663"/>
      <c r="Q26" s="664"/>
      <c r="R26" s="625" t="s">
        <v>108</v>
      </c>
      <c r="S26" s="626"/>
      <c r="T26" s="626"/>
      <c r="U26" s="626"/>
      <c r="V26" s="626"/>
      <c r="W26" s="626"/>
      <c r="X26" s="626"/>
      <c r="Y26" s="627"/>
      <c r="Z26" s="628" t="s">
        <v>108</v>
      </c>
      <c r="AA26" s="628"/>
      <c r="AB26" s="628"/>
      <c r="AC26" s="628"/>
      <c r="AD26" s="629" t="s">
        <v>108</v>
      </c>
      <c r="AE26" s="629"/>
      <c r="AF26" s="629"/>
      <c r="AG26" s="629"/>
      <c r="AH26" s="629"/>
      <c r="AI26" s="629"/>
      <c r="AJ26" s="629"/>
      <c r="AK26" s="629"/>
      <c r="AL26" s="630" t="s">
        <v>108</v>
      </c>
      <c r="AM26" s="631"/>
      <c r="AN26" s="631"/>
      <c r="AO26" s="632"/>
      <c r="AP26" s="642" t="s">
        <v>275</v>
      </c>
      <c r="AQ26" s="665"/>
      <c r="AR26" s="665"/>
      <c r="AS26" s="665"/>
      <c r="AT26" s="665"/>
      <c r="AU26" s="665"/>
      <c r="AV26" s="665"/>
      <c r="AW26" s="665"/>
      <c r="AX26" s="665"/>
      <c r="AY26" s="665"/>
      <c r="AZ26" s="665"/>
      <c r="BA26" s="665"/>
      <c r="BB26" s="665"/>
      <c r="BC26" s="665"/>
      <c r="BD26" s="665"/>
      <c r="BE26" s="665"/>
      <c r="BF26" s="644"/>
      <c r="BG26" s="625" t="s">
        <v>108</v>
      </c>
      <c r="BH26" s="626"/>
      <c r="BI26" s="626"/>
      <c r="BJ26" s="626"/>
      <c r="BK26" s="626"/>
      <c r="BL26" s="626"/>
      <c r="BM26" s="626"/>
      <c r="BN26" s="627"/>
      <c r="BO26" s="628" t="s">
        <v>108</v>
      </c>
      <c r="BP26" s="628"/>
      <c r="BQ26" s="628"/>
      <c r="BR26" s="628"/>
      <c r="BS26" s="634" t="s">
        <v>108</v>
      </c>
      <c r="BT26" s="626"/>
      <c r="BU26" s="626"/>
      <c r="BV26" s="626"/>
      <c r="BW26" s="626"/>
      <c r="BX26" s="626"/>
      <c r="BY26" s="626"/>
      <c r="BZ26" s="626"/>
      <c r="CA26" s="626"/>
      <c r="CB26" s="635"/>
      <c r="CD26" s="639" t="s">
        <v>276</v>
      </c>
      <c r="CE26" s="640"/>
      <c r="CF26" s="640"/>
      <c r="CG26" s="640"/>
      <c r="CH26" s="640"/>
      <c r="CI26" s="640"/>
      <c r="CJ26" s="640"/>
      <c r="CK26" s="640"/>
      <c r="CL26" s="640"/>
      <c r="CM26" s="640"/>
      <c r="CN26" s="640"/>
      <c r="CO26" s="640"/>
      <c r="CP26" s="640"/>
      <c r="CQ26" s="641"/>
      <c r="CR26" s="625">
        <v>689629</v>
      </c>
      <c r="CS26" s="626"/>
      <c r="CT26" s="626"/>
      <c r="CU26" s="626"/>
      <c r="CV26" s="626"/>
      <c r="CW26" s="626"/>
      <c r="CX26" s="626"/>
      <c r="CY26" s="627"/>
      <c r="CZ26" s="659">
        <v>10.7</v>
      </c>
      <c r="DA26" s="660"/>
      <c r="DB26" s="660"/>
      <c r="DC26" s="661"/>
      <c r="DD26" s="634">
        <v>643499</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277</v>
      </c>
      <c r="C27" s="623"/>
      <c r="D27" s="623"/>
      <c r="E27" s="623"/>
      <c r="F27" s="623"/>
      <c r="G27" s="623"/>
      <c r="H27" s="623"/>
      <c r="I27" s="623"/>
      <c r="J27" s="623"/>
      <c r="K27" s="623"/>
      <c r="L27" s="623"/>
      <c r="M27" s="623"/>
      <c r="N27" s="623"/>
      <c r="O27" s="623"/>
      <c r="P27" s="623"/>
      <c r="Q27" s="624"/>
      <c r="R27" s="625">
        <v>559245</v>
      </c>
      <c r="S27" s="626"/>
      <c r="T27" s="626"/>
      <c r="U27" s="626"/>
      <c r="V27" s="626"/>
      <c r="W27" s="626"/>
      <c r="X27" s="626"/>
      <c r="Y27" s="627"/>
      <c r="Z27" s="628">
        <v>8.4</v>
      </c>
      <c r="AA27" s="628"/>
      <c r="AB27" s="628"/>
      <c r="AC27" s="628"/>
      <c r="AD27" s="629" t="s">
        <v>108</v>
      </c>
      <c r="AE27" s="629"/>
      <c r="AF27" s="629"/>
      <c r="AG27" s="629"/>
      <c r="AH27" s="629"/>
      <c r="AI27" s="629"/>
      <c r="AJ27" s="629"/>
      <c r="AK27" s="629"/>
      <c r="AL27" s="630" t="s">
        <v>108</v>
      </c>
      <c r="AM27" s="631"/>
      <c r="AN27" s="631"/>
      <c r="AO27" s="632"/>
      <c r="AP27" s="622" t="s">
        <v>278</v>
      </c>
      <c r="AQ27" s="623"/>
      <c r="AR27" s="623"/>
      <c r="AS27" s="623"/>
      <c r="AT27" s="623"/>
      <c r="AU27" s="623"/>
      <c r="AV27" s="623"/>
      <c r="AW27" s="623"/>
      <c r="AX27" s="623"/>
      <c r="AY27" s="623"/>
      <c r="AZ27" s="623"/>
      <c r="BA27" s="623"/>
      <c r="BB27" s="623"/>
      <c r="BC27" s="623"/>
      <c r="BD27" s="623"/>
      <c r="BE27" s="623"/>
      <c r="BF27" s="624"/>
      <c r="BG27" s="625">
        <v>2725880</v>
      </c>
      <c r="BH27" s="626"/>
      <c r="BI27" s="626"/>
      <c r="BJ27" s="626"/>
      <c r="BK27" s="626"/>
      <c r="BL27" s="626"/>
      <c r="BM27" s="626"/>
      <c r="BN27" s="627"/>
      <c r="BO27" s="628">
        <v>100</v>
      </c>
      <c r="BP27" s="628"/>
      <c r="BQ27" s="628"/>
      <c r="BR27" s="628"/>
      <c r="BS27" s="634">
        <v>18366</v>
      </c>
      <c r="BT27" s="626"/>
      <c r="BU27" s="626"/>
      <c r="BV27" s="626"/>
      <c r="BW27" s="626"/>
      <c r="BX27" s="626"/>
      <c r="BY27" s="626"/>
      <c r="BZ27" s="626"/>
      <c r="CA27" s="626"/>
      <c r="CB27" s="635"/>
      <c r="CD27" s="639" t="s">
        <v>279</v>
      </c>
      <c r="CE27" s="640"/>
      <c r="CF27" s="640"/>
      <c r="CG27" s="640"/>
      <c r="CH27" s="640"/>
      <c r="CI27" s="640"/>
      <c r="CJ27" s="640"/>
      <c r="CK27" s="640"/>
      <c r="CL27" s="640"/>
      <c r="CM27" s="640"/>
      <c r="CN27" s="640"/>
      <c r="CO27" s="640"/>
      <c r="CP27" s="640"/>
      <c r="CQ27" s="641"/>
      <c r="CR27" s="625">
        <v>1167559</v>
      </c>
      <c r="CS27" s="657"/>
      <c r="CT27" s="657"/>
      <c r="CU27" s="657"/>
      <c r="CV27" s="657"/>
      <c r="CW27" s="657"/>
      <c r="CX27" s="657"/>
      <c r="CY27" s="658"/>
      <c r="CZ27" s="659">
        <v>18.100000000000001</v>
      </c>
      <c r="DA27" s="660"/>
      <c r="DB27" s="660"/>
      <c r="DC27" s="661"/>
      <c r="DD27" s="634">
        <v>362438</v>
      </c>
      <c r="DE27" s="657"/>
      <c r="DF27" s="657"/>
      <c r="DG27" s="657"/>
      <c r="DH27" s="657"/>
      <c r="DI27" s="657"/>
      <c r="DJ27" s="657"/>
      <c r="DK27" s="658"/>
      <c r="DL27" s="634">
        <v>328096</v>
      </c>
      <c r="DM27" s="657"/>
      <c r="DN27" s="657"/>
      <c r="DO27" s="657"/>
      <c r="DP27" s="657"/>
      <c r="DQ27" s="657"/>
      <c r="DR27" s="657"/>
      <c r="DS27" s="657"/>
      <c r="DT27" s="657"/>
      <c r="DU27" s="657"/>
      <c r="DV27" s="658"/>
      <c r="DW27" s="630">
        <v>7.9</v>
      </c>
      <c r="DX27" s="655"/>
      <c r="DY27" s="655"/>
      <c r="DZ27" s="655"/>
      <c r="EA27" s="655"/>
      <c r="EB27" s="655"/>
      <c r="EC27" s="656"/>
    </row>
    <row r="28" spans="2:133" ht="11.25" customHeight="1" x14ac:dyDescent="0.15">
      <c r="B28" s="622" t="s">
        <v>280</v>
      </c>
      <c r="C28" s="623"/>
      <c r="D28" s="623"/>
      <c r="E28" s="623"/>
      <c r="F28" s="623"/>
      <c r="G28" s="623"/>
      <c r="H28" s="623"/>
      <c r="I28" s="623"/>
      <c r="J28" s="623"/>
      <c r="K28" s="623"/>
      <c r="L28" s="623"/>
      <c r="M28" s="623"/>
      <c r="N28" s="623"/>
      <c r="O28" s="623"/>
      <c r="P28" s="623"/>
      <c r="Q28" s="624"/>
      <c r="R28" s="625">
        <v>4580</v>
      </c>
      <c r="S28" s="626"/>
      <c r="T28" s="626"/>
      <c r="U28" s="626"/>
      <c r="V28" s="626"/>
      <c r="W28" s="626"/>
      <c r="X28" s="626"/>
      <c r="Y28" s="627"/>
      <c r="Z28" s="628">
        <v>0.1</v>
      </c>
      <c r="AA28" s="628"/>
      <c r="AB28" s="628"/>
      <c r="AC28" s="628"/>
      <c r="AD28" s="629">
        <v>4383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281</v>
      </c>
      <c r="CE28" s="640"/>
      <c r="CF28" s="640"/>
      <c r="CG28" s="640"/>
      <c r="CH28" s="640"/>
      <c r="CI28" s="640"/>
      <c r="CJ28" s="640"/>
      <c r="CK28" s="640"/>
      <c r="CL28" s="640"/>
      <c r="CM28" s="640"/>
      <c r="CN28" s="640"/>
      <c r="CO28" s="640"/>
      <c r="CP28" s="640"/>
      <c r="CQ28" s="641"/>
      <c r="CR28" s="625">
        <v>678577</v>
      </c>
      <c r="CS28" s="626"/>
      <c r="CT28" s="626"/>
      <c r="CU28" s="626"/>
      <c r="CV28" s="626"/>
      <c r="CW28" s="626"/>
      <c r="CX28" s="626"/>
      <c r="CY28" s="627"/>
      <c r="CZ28" s="659">
        <v>10.5</v>
      </c>
      <c r="DA28" s="660"/>
      <c r="DB28" s="660"/>
      <c r="DC28" s="661"/>
      <c r="DD28" s="634">
        <v>615794</v>
      </c>
      <c r="DE28" s="626"/>
      <c r="DF28" s="626"/>
      <c r="DG28" s="626"/>
      <c r="DH28" s="626"/>
      <c r="DI28" s="626"/>
      <c r="DJ28" s="626"/>
      <c r="DK28" s="627"/>
      <c r="DL28" s="634">
        <v>615794</v>
      </c>
      <c r="DM28" s="626"/>
      <c r="DN28" s="626"/>
      <c r="DO28" s="626"/>
      <c r="DP28" s="626"/>
      <c r="DQ28" s="626"/>
      <c r="DR28" s="626"/>
      <c r="DS28" s="626"/>
      <c r="DT28" s="626"/>
      <c r="DU28" s="626"/>
      <c r="DV28" s="627"/>
      <c r="DW28" s="630">
        <v>14.8</v>
      </c>
      <c r="DX28" s="655"/>
      <c r="DY28" s="655"/>
      <c r="DZ28" s="655"/>
      <c r="EA28" s="655"/>
      <c r="EB28" s="655"/>
      <c r="EC28" s="656"/>
    </row>
    <row r="29" spans="2:133" ht="11.25" customHeight="1" x14ac:dyDescent="0.15">
      <c r="B29" s="622" t="s">
        <v>282</v>
      </c>
      <c r="C29" s="623"/>
      <c r="D29" s="623"/>
      <c r="E29" s="623"/>
      <c r="F29" s="623"/>
      <c r="G29" s="623"/>
      <c r="H29" s="623"/>
      <c r="I29" s="623"/>
      <c r="J29" s="623"/>
      <c r="K29" s="623"/>
      <c r="L29" s="623"/>
      <c r="M29" s="623"/>
      <c r="N29" s="623"/>
      <c r="O29" s="623"/>
      <c r="P29" s="623"/>
      <c r="Q29" s="624"/>
      <c r="R29" s="625">
        <v>5260</v>
      </c>
      <c r="S29" s="626"/>
      <c r="T29" s="626"/>
      <c r="U29" s="626"/>
      <c r="V29" s="626"/>
      <c r="W29" s="626"/>
      <c r="X29" s="626"/>
      <c r="Y29" s="627"/>
      <c r="Z29" s="628">
        <v>0.1</v>
      </c>
      <c r="AA29" s="628"/>
      <c r="AB29" s="628"/>
      <c r="AC29" s="628"/>
      <c r="AD29" s="629" t="s">
        <v>108</v>
      </c>
      <c r="AE29" s="629"/>
      <c r="AF29" s="629"/>
      <c r="AG29" s="629"/>
      <c r="AH29" s="629"/>
      <c r="AI29" s="629"/>
      <c r="AJ29" s="629"/>
      <c r="AK29" s="629"/>
      <c r="AL29" s="630" t="s">
        <v>108</v>
      </c>
      <c r="AM29" s="631"/>
      <c r="AN29" s="631"/>
      <c r="AO29" s="632"/>
      <c r="AP29" s="604" t="s">
        <v>201</v>
      </c>
      <c r="AQ29" s="605"/>
      <c r="AR29" s="605"/>
      <c r="AS29" s="605"/>
      <c r="AT29" s="605"/>
      <c r="AU29" s="605"/>
      <c r="AV29" s="605"/>
      <c r="AW29" s="605"/>
      <c r="AX29" s="605"/>
      <c r="AY29" s="605"/>
      <c r="AZ29" s="605"/>
      <c r="BA29" s="605"/>
      <c r="BB29" s="605"/>
      <c r="BC29" s="605"/>
      <c r="BD29" s="605"/>
      <c r="BE29" s="605"/>
      <c r="BF29" s="606"/>
      <c r="BG29" s="604" t="s">
        <v>283</v>
      </c>
      <c r="BH29" s="666"/>
      <c r="BI29" s="666"/>
      <c r="BJ29" s="666"/>
      <c r="BK29" s="666"/>
      <c r="BL29" s="666"/>
      <c r="BM29" s="666"/>
      <c r="BN29" s="666"/>
      <c r="BO29" s="666"/>
      <c r="BP29" s="666"/>
      <c r="BQ29" s="667"/>
      <c r="BR29" s="604" t="s">
        <v>284</v>
      </c>
      <c r="BS29" s="666"/>
      <c r="BT29" s="666"/>
      <c r="BU29" s="666"/>
      <c r="BV29" s="666"/>
      <c r="BW29" s="666"/>
      <c r="BX29" s="666"/>
      <c r="BY29" s="666"/>
      <c r="BZ29" s="666"/>
      <c r="CA29" s="666"/>
      <c r="CB29" s="667"/>
      <c r="CD29" s="686" t="s">
        <v>285</v>
      </c>
      <c r="CE29" s="687"/>
      <c r="CF29" s="639" t="s">
        <v>56</v>
      </c>
      <c r="CG29" s="640"/>
      <c r="CH29" s="640"/>
      <c r="CI29" s="640"/>
      <c r="CJ29" s="640"/>
      <c r="CK29" s="640"/>
      <c r="CL29" s="640"/>
      <c r="CM29" s="640"/>
      <c r="CN29" s="640"/>
      <c r="CO29" s="640"/>
      <c r="CP29" s="640"/>
      <c r="CQ29" s="641"/>
      <c r="CR29" s="625">
        <v>677571</v>
      </c>
      <c r="CS29" s="657"/>
      <c r="CT29" s="657"/>
      <c r="CU29" s="657"/>
      <c r="CV29" s="657"/>
      <c r="CW29" s="657"/>
      <c r="CX29" s="657"/>
      <c r="CY29" s="658"/>
      <c r="CZ29" s="659">
        <v>10.5</v>
      </c>
      <c r="DA29" s="660"/>
      <c r="DB29" s="660"/>
      <c r="DC29" s="661"/>
      <c r="DD29" s="634">
        <v>614788</v>
      </c>
      <c r="DE29" s="657"/>
      <c r="DF29" s="657"/>
      <c r="DG29" s="657"/>
      <c r="DH29" s="657"/>
      <c r="DI29" s="657"/>
      <c r="DJ29" s="657"/>
      <c r="DK29" s="658"/>
      <c r="DL29" s="634">
        <v>614788</v>
      </c>
      <c r="DM29" s="657"/>
      <c r="DN29" s="657"/>
      <c r="DO29" s="657"/>
      <c r="DP29" s="657"/>
      <c r="DQ29" s="657"/>
      <c r="DR29" s="657"/>
      <c r="DS29" s="657"/>
      <c r="DT29" s="657"/>
      <c r="DU29" s="657"/>
      <c r="DV29" s="658"/>
      <c r="DW29" s="630">
        <v>14.7</v>
      </c>
      <c r="DX29" s="655"/>
      <c r="DY29" s="655"/>
      <c r="DZ29" s="655"/>
      <c r="EA29" s="655"/>
      <c r="EB29" s="655"/>
      <c r="EC29" s="656"/>
    </row>
    <row r="30" spans="2:133" ht="11.25" customHeight="1" x14ac:dyDescent="0.15">
      <c r="B30" s="622" t="s">
        <v>286</v>
      </c>
      <c r="C30" s="623"/>
      <c r="D30" s="623"/>
      <c r="E30" s="623"/>
      <c r="F30" s="623"/>
      <c r="G30" s="623"/>
      <c r="H30" s="623"/>
      <c r="I30" s="623"/>
      <c r="J30" s="623"/>
      <c r="K30" s="623"/>
      <c r="L30" s="623"/>
      <c r="M30" s="623"/>
      <c r="N30" s="623"/>
      <c r="O30" s="623"/>
      <c r="P30" s="623"/>
      <c r="Q30" s="624"/>
      <c r="R30" s="625">
        <v>329218</v>
      </c>
      <c r="S30" s="626"/>
      <c r="T30" s="626"/>
      <c r="U30" s="626"/>
      <c r="V30" s="626"/>
      <c r="W30" s="626"/>
      <c r="X30" s="626"/>
      <c r="Y30" s="627"/>
      <c r="Z30" s="628">
        <v>4.9000000000000004</v>
      </c>
      <c r="AA30" s="628"/>
      <c r="AB30" s="628"/>
      <c r="AC30" s="628"/>
      <c r="AD30" s="629" t="s">
        <v>108</v>
      </c>
      <c r="AE30" s="629"/>
      <c r="AF30" s="629"/>
      <c r="AG30" s="629"/>
      <c r="AH30" s="629"/>
      <c r="AI30" s="629"/>
      <c r="AJ30" s="629"/>
      <c r="AK30" s="629"/>
      <c r="AL30" s="630" t="s">
        <v>108</v>
      </c>
      <c r="AM30" s="631"/>
      <c r="AN30" s="631"/>
      <c r="AO30" s="632"/>
      <c r="AP30" s="671" t="s">
        <v>287</v>
      </c>
      <c r="AQ30" s="672"/>
      <c r="AR30" s="672"/>
      <c r="AS30" s="672"/>
      <c r="AT30" s="677" t="s">
        <v>288</v>
      </c>
      <c r="AU30" s="184"/>
      <c r="AV30" s="184"/>
      <c r="AW30" s="184"/>
      <c r="AX30" s="611" t="s">
        <v>167</v>
      </c>
      <c r="AY30" s="612"/>
      <c r="AZ30" s="612"/>
      <c r="BA30" s="612"/>
      <c r="BB30" s="612"/>
      <c r="BC30" s="612"/>
      <c r="BD30" s="612"/>
      <c r="BE30" s="612"/>
      <c r="BF30" s="613"/>
      <c r="BG30" s="683">
        <v>99.2</v>
      </c>
      <c r="BH30" s="684"/>
      <c r="BI30" s="684"/>
      <c r="BJ30" s="684"/>
      <c r="BK30" s="684"/>
      <c r="BL30" s="684"/>
      <c r="BM30" s="620">
        <v>97.2</v>
      </c>
      <c r="BN30" s="684"/>
      <c r="BO30" s="684"/>
      <c r="BP30" s="684"/>
      <c r="BQ30" s="685"/>
      <c r="BR30" s="683">
        <v>99.1</v>
      </c>
      <c r="BS30" s="684"/>
      <c r="BT30" s="684"/>
      <c r="BU30" s="684"/>
      <c r="BV30" s="684"/>
      <c r="BW30" s="684"/>
      <c r="BX30" s="620">
        <v>97.1</v>
      </c>
      <c r="BY30" s="684"/>
      <c r="BZ30" s="684"/>
      <c r="CA30" s="684"/>
      <c r="CB30" s="685"/>
      <c r="CD30" s="688"/>
      <c r="CE30" s="689"/>
      <c r="CF30" s="639" t="s">
        <v>289</v>
      </c>
      <c r="CG30" s="640"/>
      <c r="CH30" s="640"/>
      <c r="CI30" s="640"/>
      <c r="CJ30" s="640"/>
      <c r="CK30" s="640"/>
      <c r="CL30" s="640"/>
      <c r="CM30" s="640"/>
      <c r="CN30" s="640"/>
      <c r="CO30" s="640"/>
      <c r="CP30" s="640"/>
      <c r="CQ30" s="641"/>
      <c r="CR30" s="625">
        <v>615464</v>
      </c>
      <c r="CS30" s="626"/>
      <c r="CT30" s="626"/>
      <c r="CU30" s="626"/>
      <c r="CV30" s="626"/>
      <c r="CW30" s="626"/>
      <c r="CX30" s="626"/>
      <c r="CY30" s="627"/>
      <c r="CZ30" s="659">
        <v>9.6</v>
      </c>
      <c r="DA30" s="660"/>
      <c r="DB30" s="660"/>
      <c r="DC30" s="661"/>
      <c r="DD30" s="634">
        <v>552688</v>
      </c>
      <c r="DE30" s="626"/>
      <c r="DF30" s="626"/>
      <c r="DG30" s="626"/>
      <c r="DH30" s="626"/>
      <c r="DI30" s="626"/>
      <c r="DJ30" s="626"/>
      <c r="DK30" s="627"/>
      <c r="DL30" s="634">
        <v>552688</v>
      </c>
      <c r="DM30" s="626"/>
      <c r="DN30" s="626"/>
      <c r="DO30" s="626"/>
      <c r="DP30" s="626"/>
      <c r="DQ30" s="626"/>
      <c r="DR30" s="626"/>
      <c r="DS30" s="626"/>
      <c r="DT30" s="626"/>
      <c r="DU30" s="626"/>
      <c r="DV30" s="627"/>
      <c r="DW30" s="630">
        <v>13.3</v>
      </c>
      <c r="DX30" s="655"/>
      <c r="DY30" s="655"/>
      <c r="DZ30" s="655"/>
      <c r="EA30" s="655"/>
      <c r="EB30" s="655"/>
      <c r="EC30" s="656"/>
    </row>
    <row r="31" spans="2:133" ht="11.25" customHeight="1" x14ac:dyDescent="0.15">
      <c r="B31" s="622" t="s">
        <v>290</v>
      </c>
      <c r="C31" s="623"/>
      <c r="D31" s="623"/>
      <c r="E31" s="623"/>
      <c r="F31" s="623"/>
      <c r="G31" s="623"/>
      <c r="H31" s="623"/>
      <c r="I31" s="623"/>
      <c r="J31" s="623"/>
      <c r="K31" s="623"/>
      <c r="L31" s="623"/>
      <c r="M31" s="623"/>
      <c r="N31" s="623"/>
      <c r="O31" s="623"/>
      <c r="P31" s="623"/>
      <c r="Q31" s="624"/>
      <c r="R31" s="625">
        <v>330884</v>
      </c>
      <c r="S31" s="626"/>
      <c r="T31" s="626"/>
      <c r="U31" s="626"/>
      <c r="V31" s="626"/>
      <c r="W31" s="626"/>
      <c r="X31" s="626"/>
      <c r="Y31" s="627"/>
      <c r="Z31" s="628">
        <v>4.9000000000000004</v>
      </c>
      <c r="AA31" s="628"/>
      <c r="AB31" s="628"/>
      <c r="AC31" s="628"/>
      <c r="AD31" s="629" t="s">
        <v>108</v>
      </c>
      <c r="AE31" s="629"/>
      <c r="AF31" s="629"/>
      <c r="AG31" s="629"/>
      <c r="AH31" s="629"/>
      <c r="AI31" s="629"/>
      <c r="AJ31" s="629"/>
      <c r="AK31" s="629"/>
      <c r="AL31" s="630" t="s">
        <v>108</v>
      </c>
      <c r="AM31" s="631"/>
      <c r="AN31" s="631"/>
      <c r="AO31" s="632"/>
      <c r="AP31" s="673"/>
      <c r="AQ31" s="674"/>
      <c r="AR31" s="674"/>
      <c r="AS31" s="674"/>
      <c r="AT31" s="678"/>
      <c r="AU31" s="183" t="s">
        <v>291</v>
      </c>
      <c r="AV31" s="183"/>
      <c r="AW31" s="183"/>
      <c r="AX31" s="622" t="s">
        <v>292</v>
      </c>
      <c r="AY31" s="623"/>
      <c r="AZ31" s="623"/>
      <c r="BA31" s="623"/>
      <c r="BB31" s="623"/>
      <c r="BC31" s="623"/>
      <c r="BD31" s="623"/>
      <c r="BE31" s="623"/>
      <c r="BF31" s="624"/>
      <c r="BG31" s="680">
        <v>98.9</v>
      </c>
      <c r="BH31" s="657"/>
      <c r="BI31" s="657"/>
      <c r="BJ31" s="657"/>
      <c r="BK31" s="657"/>
      <c r="BL31" s="657"/>
      <c r="BM31" s="631">
        <v>96.3</v>
      </c>
      <c r="BN31" s="681"/>
      <c r="BO31" s="681"/>
      <c r="BP31" s="681"/>
      <c r="BQ31" s="682"/>
      <c r="BR31" s="680">
        <v>98.9</v>
      </c>
      <c r="BS31" s="657"/>
      <c r="BT31" s="657"/>
      <c r="BU31" s="657"/>
      <c r="BV31" s="657"/>
      <c r="BW31" s="657"/>
      <c r="BX31" s="631">
        <v>96.2</v>
      </c>
      <c r="BY31" s="681"/>
      <c r="BZ31" s="681"/>
      <c r="CA31" s="681"/>
      <c r="CB31" s="682"/>
      <c r="CD31" s="688"/>
      <c r="CE31" s="689"/>
      <c r="CF31" s="639" t="s">
        <v>293</v>
      </c>
      <c r="CG31" s="640"/>
      <c r="CH31" s="640"/>
      <c r="CI31" s="640"/>
      <c r="CJ31" s="640"/>
      <c r="CK31" s="640"/>
      <c r="CL31" s="640"/>
      <c r="CM31" s="640"/>
      <c r="CN31" s="640"/>
      <c r="CO31" s="640"/>
      <c r="CP31" s="640"/>
      <c r="CQ31" s="641"/>
      <c r="CR31" s="625">
        <v>62107</v>
      </c>
      <c r="CS31" s="657"/>
      <c r="CT31" s="657"/>
      <c r="CU31" s="657"/>
      <c r="CV31" s="657"/>
      <c r="CW31" s="657"/>
      <c r="CX31" s="657"/>
      <c r="CY31" s="658"/>
      <c r="CZ31" s="659">
        <v>1</v>
      </c>
      <c r="DA31" s="660"/>
      <c r="DB31" s="660"/>
      <c r="DC31" s="661"/>
      <c r="DD31" s="634">
        <v>62100</v>
      </c>
      <c r="DE31" s="657"/>
      <c r="DF31" s="657"/>
      <c r="DG31" s="657"/>
      <c r="DH31" s="657"/>
      <c r="DI31" s="657"/>
      <c r="DJ31" s="657"/>
      <c r="DK31" s="658"/>
      <c r="DL31" s="634">
        <v>62100</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294</v>
      </c>
      <c r="C32" s="623"/>
      <c r="D32" s="623"/>
      <c r="E32" s="623"/>
      <c r="F32" s="623"/>
      <c r="G32" s="623"/>
      <c r="H32" s="623"/>
      <c r="I32" s="623"/>
      <c r="J32" s="623"/>
      <c r="K32" s="623"/>
      <c r="L32" s="623"/>
      <c r="M32" s="623"/>
      <c r="N32" s="623"/>
      <c r="O32" s="623"/>
      <c r="P32" s="623"/>
      <c r="Q32" s="624"/>
      <c r="R32" s="625">
        <v>139575</v>
      </c>
      <c r="S32" s="626"/>
      <c r="T32" s="626"/>
      <c r="U32" s="626"/>
      <c r="V32" s="626"/>
      <c r="W32" s="626"/>
      <c r="X32" s="626"/>
      <c r="Y32" s="627"/>
      <c r="Z32" s="628">
        <v>2.1</v>
      </c>
      <c r="AA32" s="628"/>
      <c r="AB32" s="628"/>
      <c r="AC32" s="628"/>
      <c r="AD32" s="629">
        <v>3579</v>
      </c>
      <c r="AE32" s="629"/>
      <c r="AF32" s="629"/>
      <c r="AG32" s="629"/>
      <c r="AH32" s="629"/>
      <c r="AI32" s="629"/>
      <c r="AJ32" s="629"/>
      <c r="AK32" s="629"/>
      <c r="AL32" s="630">
        <v>0.1</v>
      </c>
      <c r="AM32" s="631"/>
      <c r="AN32" s="631"/>
      <c r="AO32" s="632"/>
      <c r="AP32" s="675"/>
      <c r="AQ32" s="676"/>
      <c r="AR32" s="676"/>
      <c r="AS32" s="676"/>
      <c r="AT32" s="679"/>
      <c r="AU32" s="185"/>
      <c r="AV32" s="185"/>
      <c r="AW32" s="185"/>
      <c r="AX32" s="668" t="s">
        <v>295</v>
      </c>
      <c r="AY32" s="669"/>
      <c r="AZ32" s="669"/>
      <c r="BA32" s="669"/>
      <c r="BB32" s="669"/>
      <c r="BC32" s="669"/>
      <c r="BD32" s="669"/>
      <c r="BE32" s="669"/>
      <c r="BF32" s="670"/>
      <c r="BG32" s="692">
        <v>99.3</v>
      </c>
      <c r="BH32" s="693"/>
      <c r="BI32" s="693"/>
      <c r="BJ32" s="693"/>
      <c r="BK32" s="693"/>
      <c r="BL32" s="693"/>
      <c r="BM32" s="694">
        <v>97.7</v>
      </c>
      <c r="BN32" s="693"/>
      <c r="BO32" s="693"/>
      <c r="BP32" s="693"/>
      <c r="BQ32" s="695"/>
      <c r="BR32" s="692">
        <v>99.3</v>
      </c>
      <c r="BS32" s="693"/>
      <c r="BT32" s="693"/>
      <c r="BU32" s="693"/>
      <c r="BV32" s="693"/>
      <c r="BW32" s="693"/>
      <c r="BX32" s="694">
        <v>97.5</v>
      </c>
      <c r="BY32" s="693"/>
      <c r="BZ32" s="693"/>
      <c r="CA32" s="693"/>
      <c r="CB32" s="695"/>
      <c r="CD32" s="690"/>
      <c r="CE32" s="691"/>
      <c r="CF32" s="639" t="s">
        <v>296</v>
      </c>
      <c r="CG32" s="640"/>
      <c r="CH32" s="640"/>
      <c r="CI32" s="640"/>
      <c r="CJ32" s="640"/>
      <c r="CK32" s="640"/>
      <c r="CL32" s="640"/>
      <c r="CM32" s="640"/>
      <c r="CN32" s="640"/>
      <c r="CO32" s="640"/>
      <c r="CP32" s="640"/>
      <c r="CQ32" s="641"/>
      <c r="CR32" s="625">
        <v>1006</v>
      </c>
      <c r="CS32" s="626"/>
      <c r="CT32" s="626"/>
      <c r="CU32" s="626"/>
      <c r="CV32" s="626"/>
      <c r="CW32" s="626"/>
      <c r="CX32" s="626"/>
      <c r="CY32" s="627"/>
      <c r="CZ32" s="659">
        <v>0</v>
      </c>
      <c r="DA32" s="660"/>
      <c r="DB32" s="660"/>
      <c r="DC32" s="661"/>
      <c r="DD32" s="634">
        <v>1006</v>
      </c>
      <c r="DE32" s="626"/>
      <c r="DF32" s="626"/>
      <c r="DG32" s="626"/>
      <c r="DH32" s="626"/>
      <c r="DI32" s="626"/>
      <c r="DJ32" s="626"/>
      <c r="DK32" s="627"/>
      <c r="DL32" s="634">
        <v>1006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297</v>
      </c>
      <c r="C33" s="623"/>
      <c r="D33" s="623"/>
      <c r="E33" s="623"/>
      <c r="F33" s="623"/>
      <c r="G33" s="623"/>
      <c r="H33" s="623"/>
      <c r="I33" s="623"/>
      <c r="J33" s="623"/>
      <c r="K33" s="623"/>
      <c r="L33" s="623"/>
      <c r="M33" s="623"/>
      <c r="N33" s="623"/>
      <c r="O33" s="623"/>
      <c r="P33" s="623"/>
      <c r="Q33" s="624"/>
      <c r="R33" s="625">
        <v>584135</v>
      </c>
      <c r="S33" s="626"/>
      <c r="T33" s="626"/>
      <c r="U33" s="626"/>
      <c r="V33" s="626"/>
      <c r="W33" s="626"/>
      <c r="X33" s="626"/>
      <c r="Y33" s="627"/>
      <c r="Z33" s="628">
        <v>8.6999999999999993</v>
      </c>
      <c r="AA33" s="628"/>
      <c r="AB33" s="628"/>
      <c r="AC33" s="628"/>
      <c r="AD33" s="629" t="s">
        <v>108</v>
      </c>
      <c r="AE33" s="629"/>
      <c r="AF33" s="629"/>
      <c r="AG33" s="629"/>
      <c r="AH33" s="629"/>
      <c r="AI33" s="629"/>
      <c r="AJ33" s="629"/>
      <c r="AK33" s="629"/>
      <c r="AL33" s="630" t="s">
        <v>108</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298</v>
      </c>
      <c r="CE33" s="640"/>
      <c r="CF33" s="640"/>
      <c r="CG33" s="640"/>
      <c r="CH33" s="640"/>
      <c r="CI33" s="640"/>
      <c r="CJ33" s="640"/>
      <c r="CK33" s="640"/>
      <c r="CL33" s="640"/>
      <c r="CM33" s="640"/>
      <c r="CN33" s="640"/>
      <c r="CO33" s="640"/>
      <c r="CP33" s="640"/>
      <c r="CQ33" s="641"/>
      <c r="CR33" s="625">
        <v>2729903</v>
      </c>
      <c r="CS33" s="657"/>
      <c r="CT33" s="657"/>
      <c r="CU33" s="657"/>
      <c r="CV33" s="657"/>
      <c r="CW33" s="657"/>
      <c r="CX33" s="657"/>
      <c r="CY33" s="658"/>
      <c r="CZ33" s="659">
        <v>42.4</v>
      </c>
      <c r="DA33" s="660"/>
      <c r="DB33" s="660"/>
      <c r="DC33" s="661"/>
      <c r="DD33" s="634">
        <v>2432177</v>
      </c>
      <c r="DE33" s="657"/>
      <c r="DF33" s="657"/>
      <c r="DG33" s="657"/>
      <c r="DH33" s="657"/>
      <c r="DI33" s="657"/>
      <c r="DJ33" s="657"/>
      <c r="DK33" s="658"/>
      <c r="DL33" s="634">
        <v>1651283</v>
      </c>
      <c r="DM33" s="657"/>
      <c r="DN33" s="657"/>
      <c r="DO33" s="657"/>
      <c r="DP33" s="657"/>
      <c r="DQ33" s="657"/>
      <c r="DR33" s="657"/>
      <c r="DS33" s="657"/>
      <c r="DT33" s="657"/>
      <c r="DU33" s="657"/>
      <c r="DV33" s="658"/>
      <c r="DW33" s="630">
        <v>39.6</v>
      </c>
      <c r="DX33" s="655"/>
      <c r="DY33" s="655"/>
      <c r="DZ33" s="655"/>
      <c r="EA33" s="655"/>
      <c r="EB33" s="655"/>
      <c r="EC33" s="656"/>
    </row>
    <row r="34" spans="2:133" ht="11.25" customHeight="1" x14ac:dyDescent="0.15">
      <c r="B34" s="622" t="s">
        <v>299</v>
      </c>
      <c r="C34" s="623"/>
      <c r="D34" s="623"/>
      <c r="E34" s="623"/>
      <c r="F34" s="623"/>
      <c r="G34" s="623"/>
      <c r="H34" s="623"/>
      <c r="I34" s="623"/>
      <c r="J34" s="623"/>
      <c r="K34" s="623"/>
      <c r="L34" s="623"/>
      <c r="M34" s="623"/>
      <c r="N34" s="623"/>
      <c r="O34" s="623"/>
      <c r="P34" s="623"/>
      <c r="Q34" s="624"/>
      <c r="R34" s="625" t="s">
        <v>108</v>
      </c>
      <c r="S34" s="626"/>
      <c r="T34" s="626"/>
      <c r="U34" s="626"/>
      <c r="V34" s="626"/>
      <c r="W34" s="626"/>
      <c r="X34" s="626"/>
      <c r="Y34" s="627"/>
      <c r="Z34" s="628" t="s">
        <v>108</v>
      </c>
      <c r="AA34" s="628"/>
      <c r="AB34" s="628"/>
      <c r="AC34" s="628"/>
      <c r="AD34" s="629" t="s">
        <v>108</v>
      </c>
      <c r="AE34" s="629"/>
      <c r="AF34" s="629"/>
      <c r="AG34" s="629"/>
      <c r="AH34" s="629"/>
      <c r="AI34" s="629"/>
      <c r="AJ34" s="629"/>
      <c r="AK34" s="629"/>
      <c r="AL34" s="630" t="s">
        <v>108</v>
      </c>
      <c r="AM34" s="631"/>
      <c r="AN34" s="631"/>
      <c r="AO34" s="632"/>
      <c r="AP34" s="188"/>
      <c r="AQ34" s="604" t="s">
        <v>300</v>
      </c>
      <c r="AR34" s="605"/>
      <c r="AS34" s="605"/>
      <c r="AT34" s="605"/>
      <c r="AU34" s="605"/>
      <c r="AV34" s="605"/>
      <c r="AW34" s="605"/>
      <c r="AX34" s="605"/>
      <c r="AY34" s="605"/>
      <c r="AZ34" s="605"/>
      <c r="BA34" s="605"/>
      <c r="BB34" s="605"/>
      <c r="BC34" s="605"/>
      <c r="BD34" s="605"/>
      <c r="BE34" s="605"/>
      <c r="BF34" s="606"/>
      <c r="BG34" s="604" t="s">
        <v>301</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302</v>
      </c>
      <c r="CE34" s="640"/>
      <c r="CF34" s="640"/>
      <c r="CG34" s="640"/>
      <c r="CH34" s="640"/>
      <c r="CI34" s="640"/>
      <c r="CJ34" s="640"/>
      <c r="CK34" s="640"/>
      <c r="CL34" s="640"/>
      <c r="CM34" s="640"/>
      <c r="CN34" s="640"/>
      <c r="CO34" s="640"/>
      <c r="CP34" s="640"/>
      <c r="CQ34" s="641"/>
      <c r="CR34" s="625">
        <v>846618</v>
      </c>
      <c r="CS34" s="626"/>
      <c r="CT34" s="626"/>
      <c r="CU34" s="626"/>
      <c r="CV34" s="626"/>
      <c r="CW34" s="626"/>
      <c r="CX34" s="626"/>
      <c r="CY34" s="627"/>
      <c r="CZ34" s="659">
        <v>13.1</v>
      </c>
      <c r="DA34" s="660"/>
      <c r="DB34" s="660"/>
      <c r="DC34" s="661"/>
      <c r="DD34" s="634">
        <v>739188</v>
      </c>
      <c r="DE34" s="626"/>
      <c r="DF34" s="626"/>
      <c r="DG34" s="626"/>
      <c r="DH34" s="626"/>
      <c r="DI34" s="626"/>
      <c r="DJ34" s="626"/>
      <c r="DK34" s="627"/>
      <c r="DL34" s="634">
        <v>548576</v>
      </c>
      <c r="DM34" s="626"/>
      <c r="DN34" s="626"/>
      <c r="DO34" s="626"/>
      <c r="DP34" s="626"/>
      <c r="DQ34" s="626"/>
      <c r="DR34" s="626"/>
      <c r="DS34" s="626"/>
      <c r="DT34" s="626"/>
      <c r="DU34" s="626"/>
      <c r="DV34" s="627"/>
      <c r="DW34" s="630">
        <v>13.2</v>
      </c>
      <c r="DX34" s="655"/>
      <c r="DY34" s="655"/>
      <c r="DZ34" s="655"/>
      <c r="EA34" s="655"/>
      <c r="EB34" s="655"/>
      <c r="EC34" s="656"/>
    </row>
    <row r="35" spans="2:133" ht="11.25" customHeight="1" x14ac:dyDescent="0.15">
      <c r="B35" s="622" t="s">
        <v>303</v>
      </c>
      <c r="C35" s="623"/>
      <c r="D35" s="623"/>
      <c r="E35" s="623"/>
      <c r="F35" s="623"/>
      <c r="G35" s="623"/>
      <c r="H35" s="623"/>
      <c r="I35" s="623"/>
      <c r="J35" s="623"/>
      <c r="K35" s="623"/>
      <c r="L35" s="623"/>
      <c r="M35" s="623"/>
      <c r="N35" s="623"/>
      <c r="O35" s="623"/>
      <c r="P35" s="623"/>
      <c r="Q35" s="624"/>
      <c r="R35" s="625">
        <v>287835</v>
      </c>
      <c r="S35" s="626"/>
      <c r="T35" s="626"/>
      <c r="U35" s="626"/>
      <c r="V35" s="626"/>
      <c r="W35" s="626"/>
      <c r="X35" s="626"/>
      <c r="Y35" s="627"/>
      <c r="Z35" s="628">
        <v>4.3</v>
      </c>
      <c r="AA35" s="628"/>
      <c r="AB35" s="628"/>
      <c r="AC35" s="628"/>
      <c r="AD35" s="629" t="s">
        <v>108</v>
      </c>
      <c r="AE35" s="629"/>
      <c r="AF35" s="629"/>
      <c r="AG35" s="629"/>
      <c r="AH35" s="629"/>
      <c r="AI35" s="629"/>
      <c r="AJ35" s="629"/>
      <c r="AK35" s="629"/>
      <c r="AL35" s="630" t="s">
        <v>108</v>
      </c>
      <c r="AM35" s="631"/>
      <c r="AN35" s="631"/>
      <c r="AO35" s="632"/>
      <c r="AP35" s="188"/>
      <c r="AQ35" s="636" t="s">
        <v>304</v>
      </c>
      <c r="AR35" s="637"/>
      <c r="AS35" s="637"/>
      <c r="AT35" s="637"/>
      <c r="AU35" s="637"/>
      <c r="AV35" s="637"/>
      <c r="AW35" s="637"/>
      <c r="AX35" s="637"/>
      <c r="AY35" s="638"/>
      <c r="AZ35" s="614">
        <v>784141</v>
      </c>
      <c r="BA35" s="615"/>
      <c r="BB35" s="615"/>
      <c r="BC35" s="615"/>
      <c r="BD35" s="615"/>
      <c r="BE35" s="615"/>
      <c r="BF35" s="696"/>
      <c r="BG35" s="636" t="s">
        <v>305</v>
      </c>
      <c r="BH35" s="637"/>
      <c r="BI35" s="637"/>
      <c r="BJ35" s="637"/>
      <c r="BK35" s="637"/>
      <c r="BL35" s="637"/>
      <c r="BM35" s="637"/>
      <c r="BN35" s="637"/>
      <c r="BO35" s="637"/>
      <c r="BP35" s="637"/>
      <c r="BQ35" s="637"/>
      <c r="BR35" s="637"/>
      <c r="BS35" s="637"/>
      <c r="BT35" s="637"/>
      <c r="BU35" s="638"/>
      <c r="BV35" s="614">
        <v>97459</v>
      </c>
      <c r="BW35" s="615"/>
      <c r="BX35" s="615"/>
      <c r="BY35" s="615"/>
      <c r="BZ35" s="615"/>
      <c r="CA35" s="615"/>
      <c r="CB35" s="696"/>
      <c r="CD35" s="639" t="s">
        <v>306</v>
      </c>
      <c r="CE35" s="640"/>
      <c r="CF35" s="640"/>
      <c r="CG35" s="640"/>
      <c r="CH35" s="640"/>
      <c r="CI35" s="640"/>
      <c r="CJ35" s="640"/>
      <c r="CK35" s="640"/>
      <c r="CL35" s="640"/>
      <c r="CM35" s="640"/>
      <c r="CN35" s="640"/>
      <c r="CO35" s="640"/>
      <c r="CP35" s="640"/>
      <c r="CQ35" s="641"/>
      <c r="CR35" s="625">
        <v>37119</v>
      </c>
      <c r="CS35" s="657"/>
      <c r="CT35" s="657"/>
      <c r="CU35" s="657"/>
      <c r="CV35" s="657"/>
      <c r="CW35" s="657"/>
      <c r="CX35" s="657"/>
      <c r="CY35" s="658"/>
      <c r="CZ35" s="659">
        <v>0.6</v>
      </c>
      <c r="DA35" s="660"/>
      <c r="DB35" s="660"/>
      <c r="DC35" s="661"/>
      <c r="DD35" s="634">
        <v>37096</v>
      </c>
      <c r="DE35" s="657"/>
      <c r="DF35" s="657"/>
      <c r="DG35" s="657"/>
      <c r="DH35" s="657"/>
      <c r="DI35" s="657"/>
      <c r="DJ35" s="657"/>
      <c r="DK35" s="658"/>
      <c r="DL35" s="634">
        <v>24072</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307</v>
      </c>
      <c r="C36" s="669"/>
      <c r="D36" s="669"/>
      <c r="E36" s="669"/>
      <c r="F36" s="669"/>
      <c r="G36" s="669"/>
      <c r="H36" s="669"/>
      <c r="I36" s="669"/>
      <c r="J36" s="669"/>
      <c r="K36" s="669"/>
      <c r="L36" s="669"/>
      <c r="M36" s="669"/>
      <c r="N36" s="669"/>
      <c r="O36" s="669"/>
      <c r="P36" s="669"/>
      <c r="Q36" s="670"/>
      <c r="R36" s="697">
        <v>6688985</v>
      </c>
      <c r="S36" s="698"/>
      <c r="T36" s="698"/>
      <c r="U36" s="698"/>
      <c r="V36" s="698"/>
      <c r="W36" s="698"/>
      <c r="X36" s="698"/>
      <c r="Y36" s="699"/>
      <c r="Z36" s="700">
        <v>100</v>
      </c>
      <c r="AA36" s="700"/>
      <c r="AB36" s="700"/>
      <c r="AC36" s="700"/>
      <c r="AD36" s="701">
        <v>3880812</v>
      </c>
      <c r="AE36" s="701"/>
      <c r="AF36" s="701"/>
      <c r="AG36" s="701"/>
      <c r="AH36" s="701"/>
      <c r="AI36" s="701"/>
      <c r="AJ36" s="701"/>
      <c r="AK36" s="701"/>
      <c r="AL36" s="702">
        <v>100</v>
      </c>
      <c r="AM36" s="694"/>
      <c r="AN36" s="694"/>
      <c r="AO36" s="703"/>
      <c r="AQ36" s="704" t="s">
        <v>308</v>
      </c>
      <c r="AR36" s="705"/>
      <c r="AS36" s="705"/>
      <c r="AT36" s="705"/>
      <c r="AU36" s="705"/>
      <c r="AV36" s="705"/>
      <c r="AW36" s="705"/>
      <c r="AX36" s="705"/>
      <c r="AY36" s="706"/>
      <c r="AZ36" s="625">
        <v>247700</v>
      </c>
      <c r="BA36" s="626"/>
      <c r="BB36" s="626"/>
      <c r="BC36" s="626"/>
      <c r="BD36" s="657"/>
      <c r="BE36" s="657"/>
      <c r="BF36" s="682"/>
      <c r="BG36" s="639" t="s">
        <v>309</v>
      </c>
      <c r="BH36" s="640"/>
      <c r="BI36" s="640"/>
      <c r="BJ36" s="640"/>
      <c r="BK36" s="640"/>
      <c r="BL36" s="640"/>
      <c r="BM36" s="640"/>
      <c r="BN36" s="640"/>
      <c r="BO36" s="640"/>
      <c r="BP36" s="640"/>
      <c r="BQ36" s="640"/>
      <c r="BR36" s="640"/>
      <c r="BS36" s="640"/>
      <c r="BT36" s="640"/>
      <c r="BU36" s="641"/>
      <c r="BV36" s="625">
        <v>84655</v>
      </c>
      <c r="BW36" s="626"/>
      <c r="BX36" s="626"/>
      <c r="BY36" s="626"/>
      <c r="BZ36" s="626"/>
      <c r="CA36" s="626"/>
      <c r="CB36" s="635"/>
      <c r="CD36" s="639" t="s">
        <v>310</v>
      </c>
      <c r="CE36" s="640"/>
      <c r="CF36" s="640"/>
      <c r="CG36" s="640"/>
      <c r="CH36" s="640"/>
      <c r="CI36" s="640"/>
      <c r="CJ36" s="640"/>
      <c r="CK36" s="640"/>
      <c r="CL36" s="640"/>
      <c r="CM36" s="640"/>
      <c r="CN36" s="640"/>
      <c r="CO36" s="640"/>
      <c r="CP36" s="640"/>
      <c r="CQ36" s="641"/>
      <c r="CR36" s="625">
        <v>846816</v>
      </c>
      <c r="CS36" s="626"/>
      <c r="CT36" s="626"/>
      <c r="CU36" s="626"/>
      <c r="CV36" s="626"/>
      <c r="CW36" s="626"/>
      <c r="CX36" s="626"/>
      <c r="CY36" s="627"/>
      <c r="CZ36" s="659">
        <v>13.2</v>
      </c>
      <c r="DA36" s="660"/>
      <c r="DB36" s="660"/>
      <c r="DC36" s="661"/>
      <c r="DD36" s="634">
        <v>734445</v>
      </c>
      <c r="DE36" s="626"/>
      <c r="DF36" s="626"/>
      <c r="DG36" s="626"/>
      <c r="DH36" s="626"/>
      <c r="DI36" s="626"/>
      <c r="DJ36" s="626"/>
      <c r="DK36" s="627"/>
      <c r="DL36" s="634">
        <v>662401</v>
      </c>
      <c r="DM36" s="626"/>
      <c r="DN36" s="626"/>
      <c r="DO36" s="626"/>
      <c r="DP36" s="626"/>
      <c r="DQ36" s="626"/>
      <c r="DR36" s="626"/>
      <c r="DS36" s="626"/>
      <c r="DT36" s="626"/>
      <c r="DU36" s="626"/>
      <c r="DV36" s="627"/>
      <c r="DW36" s="630">
        <v>15.9</v>
      </c>
      <c r="DX36" s="655"/>
      <c r="DY36" s="655"/>
      <c r="DZ36" s="655"/>
      <c r="EA36" s="655"/>
      <c r="EB36" s="655"/>
      <c r="EC36" s="656"/>
    </row>
    <row r="37" spans="2:133" ht="11.25" customHeight="1" x14ac:dyDescent="0.15">
      <c r="AQ37" s="704" t="s">
        <v>311</v>
      </c>
      <c r="AR37" s="705"/>
      <c r="AS37" s="705"/>
      <c r="AT37" s="705"/>
      <c r="AU37" s="705"/>
      <c r="AV37" s="705"/>
      <c r="AW37" s="705"/>
      <c r="AX37" s="705"/>
      <c r="AY37" s="706"/>
      <c r="AZ37" s="625">
        <v>1177</v>
      </c>
      <c r="BA37" s="626"/>
      <c r="BB37" s="626"/>
      <c r="BC37" s="626"/>
      <c r="BD37" s="657"/>
      <c r="BE37" s="657"/>
      <c r="BF37" s="682"/>
      <c r="BG37" s="639" t="s">
        <v>312</v>
      </c>
      <c r="BH37" s="640"/>
      <c r="BI37" s="640"/>
      <c r="BJ37" s="640"/>
      <c r="BK37" s="640"/>
      <c r="BL37" s="640"/>
      <c r="BM37" s="640"/>
      <c r="BN37" s="640"/>
      <c r="BO37" s="640"/>
      <c r="BP37" s="640"/>
      <c r="BQ37" s="640"/>
      <c r="BR37" s="640"/>
      <c r="BS37" s="640"/>
      <c r="BT37" s="640"/>
      <c r="BU37" s="641"/>
      <c r="BV37" s="625">
        <v>2890</v>
      </c>
      <c r="BW37" s="626"/>
      <c r="BX37" s="626"/>
      <c r="BY37" s="626"/>
      <c r="BZ37" s="626"/>
      <c r="CA37" s="626"/>
      <c r="CB37" s="635"/>
      <c r="CD37" s="639" t="s">
        <v>313</v>
      </c>
      <c r="CE37" s="640"/>
      <c r="CF37" s="640"/>
      <c r="CG37" s="640"/>
      <c r="CH37" s="640"/>
      <c r="CI37" s="640"/>
      <c r="CJ37" s="640"/>
      <c r="CK37" s="640"/>
      <c r="CL37" s="640"/>
      <c r="CM37" s="640"/>
      <c r="CN37" s="640"/>
      <c r="CO37" s="640"/>
      <c r="CP37" s="640"/>
      <c r="CQ37" s="641"/>
      <c r="CR37" s="625">
        <v>559320</v>
      </c>
      <c r="CS37" s="657"/>
      <c r="CT37" s="657"/>
      <c r="CU37" s="657"/>
      <c r="CV37" s="657"/>
      <c r="CW37" s="657"/>
      <c r="CX37" s="657"/>
      <c r="CY37" s="658"/>
      <c r="CZ37" s="659">
        <v>8.6999999999999993</v>
      </c>
      <c r="DA37" s="660"/>
      <c r="DB37" s="660"/>
      <c r="DC37" s="661"/>
      <c r="DD37" s="634">
        <v>559255</v>
      </c>
      <c r="DE37" s="657"/>
      <c r="DF37" s="657"/>
      <c r="DG37" s="657"/>
      <c r="DH37" s="657"/>
      <c r="DI37" s="657"/>
      <c r="DJ37" s="657"/>
      <c r="DK37" s="658"/>
      <c r="DL37" s="634">
        <v>539728</v>
      </c>
      <c r="DM37" s="657"/>
      <c r="DN37" s="657"/>
      <c r="DO37" s="657"/>
      <c r="DP37" s="657"/>
      <c r="DQ37" s="657"/>
      <c r="DR37" s="657"/>
      <c r="DS37" s="657"/>
      <c r="DT37" s="657"/>
      <c r="DU37" s="657"/>
      <c r="DV37" s="658"/>
      <c r="DW37" s="630">
        <v>12.9</v>
      </c>
      <c r="DX37" s="655"/>
      <c r="DY37" s="655"/>
      <c r="DZ37" s="655"/>
      <c r="EA37" s="655"/>
      <c r="EB37" s="655"/>
      <c r="EC37" s="656"/>
    </row>
    <row r="38" spans="2:133" ht="11.25" customHeight="1" x14ac:dyDescent="0.15">
      <c r="AQ38" s="704" t="s">
        <v>314</v>
      </c>
      <c r="AR38" s="705"/>
      <c r="AS38" s="705"/>
      <c r="AT38" s="705"/>
      <c r="AU38" s="705"/>
      <c r="AV38" s="705"/>
      <c r="AW38" s="705"/>
      <c r="AX38" s="705"/>
      <c r="AY38" s="706"/>
      <c r="AZ38" s="625" t="s">
        <v>315</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4752</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782964</v>
      </c>
      <c r="CS38" s="626"/>
      <c r="CT38" s="626"/>
      <c r="CU38" s="626"/>
      <c r="CV38" s="626"/>
      <c r="CW38" s="626"/>
      <c r="CX38" s="626"/>
      <c r="CY38" s="627"/>
      <c r="CZ38" s="659">
        <v>12.2</v>
      </c>
      <c r="DA38" s="660"/>
      <c r="DB38" s="660"/>
      <c r="DC38" s="661"/>
      <c r="DD38" s="634">
        <v>705157</v>
      </c>
      <c r="DE38" s="626"/>
      <c r="DF38" s="626"/>
      <c r="DG38" s="626"/>
      <c r="DH38" s="626"/>
      <c r="DI38" s="626"/>
      <c r="DJ38" s="626"/>
      <c r="DK38" s="627"/>
      <c r="DL38" s="634">
        <v>416234</v>
      </c>
      <c r="DM38" s="626"/>
      <c r="DN38" s="626"/>
      <c r="DO38" s="626"/>
      <c r="DP38" s="626"/>
      <c r="DQ38" s="626"/>
      <c r="DR38" s="626"/>
      <c r="DS38" s="626"/>
      <c r="DT38" s="626"/>
      <c r="DU38" s="626"/>
      <c r="DV38" s="627"/>
      <c r="DW38" s="630">
        <v>10</v>
      </c>
      <c r="DX38" s="655"/>
      <c r="DY38" s="655"/>
      <c r="DZ38" s="655"/>
      <c r="EA38" s="655"/>
      <c r="EB38" s="655"/>
      <c r="EC38" s="656"/>
    </row>
    <row r="39" spans="2:133" ht="11.25" customHeight="1" x14ac:dyDescent="0.15">
      <c r="AQ39" s="704" t="s">
        <v>318</v>
      </c>
      <c r="AR39" s="705"/>
      <c r="AS39" s="705"/>
      <c r="AT39" s="705"/>
      <c r="AU39" s="705"/>
      <c r="AV39" s="705"/>
      <c r="AW39" s="705"/>
      <c r="AX39" s="705"/>
      <c r="AY39" s="706"/>
      <c r="AZ39" s="625" t="s">
        <v>315</v>
      </c>
      <c r="BA39" s="626"/>
      <c r="BB39" s="626"/>
      <c r="BC39" s="626"/>
      <c r="BD39" s="657"/>
      <c r="BE39" s="657"/>
      <c r="BF39" s="682"/>
      <c r="BG39" s="710" t="s">
        <v>319</v>
      </c>
      <c r="BH39" s="711"/>
      <c r="BI39" s="711"/>
      <c r="BJ39" s="711"/>
      <c r="BK39" s="711"/>
      <c r="BL39" s="189"/>
      <c r="BM39" s="640" t="s">
        <v>320</v>
      </c>
      <c r="BN39" s="640"/>
      <c r="BO39" s="640"/>
      <c r="BP39" s="640"/>
      <c r="BQ39" s="640"/>
      <c r="BR39" s="640"/>
      <c r="BS39" s="640"/>
      <c r="BT39" s="640"/>
      <c r="BU39" s="641"/>
      <c r="BV39" s="625">
        <v>91</v>
      </c>
      <c r="BW39" s="626"/>
      <c r="BX39" s="626"/>
      <c r="BY39" s="626"/>
      <c r="BZ39" s="626"/>
      <c r="CA39" s="626"/>
      <c r="CB39" s="635"/>
      <c r="CD39" s="639" t="s">
        <v>321</v>
      </c>
      <c r="CE39" s="640"/>
      <c r="CF39" s="640"/>
      <c r="CG39" s="640"/>
      <c r="CH39" s="640"/>
      <c r="CI39" s="640"/>
      <c r="CJ39" s="640"/>
      <c r="CK39" s="640"/>
      <c r="CL39" s="640"/>
      <c r="CM39" s="640"/>
      <c r="CN39" s="640"/>
      <c r="CO39" s="640"/>
      <c r="CP39" s="640"/>
      <c r="CQ39" s="641"/>
      <c r="CR39" s="625">
        <v>216386</v>
      </c>
      <c r="CS39" s="657"/>
      <c r="CT39" s="657"/>
      <c r="CU39" s="657"/>
      <c r="CV39" s="657"/>
      <c r="CW39" s="657"/>
      <c r="CX39" s="657"/>
      <c r="CY39" s="658"/>
      <c r="CZ39" s="659">
        <v>3.4</v>
      </c>
      <c r="DA39" s="660"/>
      <c r="DB39" s="660"/>
      <c r="DC39" s="661"/>
      <c r="DD39" s="634">
        <v>216291</v>
      </c>
      <c r="DE39" s="657"/>
      <c r="DF39" s="657"/>
      <c r="DG39" s="657"/>
      <c r="DH39" s="657"/>
      <c r="DI39" s="657"/>
      <c r="DJ39" s="657"/>
      <c r="DK39" s="658"/>
      <c r="DL39" s="634" t="s">
        <v>315</v>
      </c>
      <c r="DM39" s="657"/>
      <c r="DN39" s="657"/>
      <c r="DO39" s="657"/>
      <c r="DP39" s="657"/>
      <c r="DQ39" s="657"/>
      <c r="DR39" s="657"/>
      <c r="DS39" s="657"/>
      <c r="DT39" s="657"/>
      <c r="DU39" s="657"/>
      <c r="DV39" s="658"/>
      <c r="DW39" s="630" t="s">
        <v>315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322</v>
      </c>
      <c r="AR40" s="705"/>
      <c r="AS40" s="705"/>
      <c r="AT40" s="705"/>
      <c r="AU40" s="705"/>
      <c r="AV40" s="705"/>
      <c r="AW40" s="705"/>
      <c r="AX40" s="705"/>
      <c r="AY40" s="706"/>
      <c r="AZ40" s="625">
        <v>123218</v>
      </c>
      <c r="BA40" s="626"/>
      <c r="BB40" s="626"/>
      <c r="BC40" s="626"/>
      <c r="BD40" s="657"/>
      <c r="BE40" s="657"/>
      <c r="BF40" s="682"/>
      <c r="BG40" s="710"/>
      <c r="BH40" s="711"/>
      <c r="BI40" s="711"/>
      <c r="BJ40" s="711"/>
      <c r="BK40" s="711"/>
      <c r="BL40" s="189"/>
      <c r="BM40" s="640" t="s">
        <v>323</v>
      </c>
      <c r="BN40" s="640"/>
      <c r="BO40" s="640"/>
      <c r="BP40" s="640"/>
      <c r="BQ40" s="640"/>
      <c r="BR40" s="640"/>
      <c r="BS40" s="640"/>
      <c r="BT40" s="640"/>
      <c r="BU40" s="641"/>
      <c r="BV40" s="625">
        <v>104</v>
      </c>
      <c r="BW40" s="626"/>
      <c r="BX40" s="626"/>
      <c r="BY40" s="626"/>
      <c r="BZ40" s="626"/>
      <c r="CA40" s="626"/>
      <c r="CB40" s="635"/>
      <c r="CD40" s="639" t="s">
        <v>324</v>
      </c>
      <c r="CE40" s="640"/>
      <c r="CF40" s="640"/>
      <c r="CG40" s="640"/>
      <c r="CH40" s="640"/>
      <c r="CI40" s="640"/>
      <c r="CJ40" s="640"/>
      <c r="CK40" s="640"/>
      <c r="CL40" s="640"/>
      <c r="CM40" s="640"/>
      <c r="CN40" s="640"/>
      <c r="CO40" s="640"/>
      <c r="CP40" s="640"/>
      <c r="CQ40" s="641"/>
      <c r="CR40" s="625" t="s">
        <v>315</v>
      </c>
      <c r="CS40" s="626"/>
      <c r="CT40" s="626"/>
      <c r="CU40" s="626"/>
      <c r="CV40" s="626"/>
      <c r="CW40" s="626"/>
      <c r="CX40" s="626"/>
      <c r="CY40" s="627"/>
      <c r="CZ40" s="659" t="s">
        <v>315</v>
      </c>
      <c r="DA40" s="660"/>
      <c r="DB40" s="660"/>
      <c r="DC40" s="661"/>
      <c r="DD40" s="634" t="s">
        <v>315</v>
      </c>
      <c r="DE40" s="626"/>
      <c r="DF40" s="626"/>
      <c r="DG40" s="626"/>
      <c r="DH40" s="626"/>
      <c r="DI40" s="626"/>
      <c r="DJ40" s="626"/>
      <c r="DK40" s="627"/>
      <c r="DL40" s="634" t="s">
        <v>315</v>
      </c>
      <c r="DM40" s="626"/>
      <c r="DN40" s="626"/>
      <c r="DO40" s="626"/>
      <c r="DP40" s="626"/>
      <c r="DQ40" s="626"/>
      <c r="DR40" s="626"/>
      <c r="DS40" s="626"/>
      <c r="DT40" s="626"/>
      <c r="DU40" s="626"/>
      <c r="DV40" s="627"/>
      <c r="DW40" s="630" t="s">
        <v>315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325</v>
      </c>
      <c r="AR41" s="646"/>
      <c r="AS41" s="646"/>
      <c r="AT41" s="646"/>
      <c r="AU41" s="646"/>
      <c r="AV41" s="646"/>
      <c r="AW41" s="646"/>
      <c r="AX41" s="646"/>
      <c r="AY41" s="647"/>
      <c r="AZ41" s="697">
        <v>412046</v>
      </c>
      <c r="BA41" s="698"/>
      <c r="BB41" s="698"/>
      <c r="BC41" s="698"/>
      <c r="BD41" s="693"/>
      <c r="BE41" s="693"/>
      <c r="BF41" s="695"/>
      <c r="BG41" s="712"/>
      <c r="BH41" s="713"/>
      <c r="BI41" s="713"/>
      <c r="BJ41" s="713"/>
      <c r="BK41" s="713"/>
      <c r="BL41" s="191"/>
      <c r="BM41" s="646" t="s">
        <v>326</v>
      </c>
      <c r="BN41" s="646"/>
      <c r="BO41" s="646"/>
      <c r="BP41" s="646"/>
      <c r="BQ41" s="646"/>
      <c r="BR41" s="646"/>
      <c r="BS41" s="646"/>
      <c r="BT41" s="646"/>
      <c r="BU41" s="647"/>
      <c r="BV41" s="697">
        <v>319</v>
      </c>
      <c r="BW41" s="698"/>
      <c r="BX41" s="698"/>
      <c r="BY41" s="698"/>
      <c r="BZ41" s="698"/>
      <c r="CA41" s="698"/>
      <c r="CB41" s="707"/>
      <c r="CD41" s="639" t="s">
        <v>327</v>
      </c>
      <c r="CE41" s="640"/>
      <c r="CF41" s="640"/>
      <c r="CG41" s="640"/>
      <c r="CH41" s="640"/>
      <c r="CI41" s="640"/>
      <c r="CJ41" s="640"/>
      <c r="CK41" s="640"/>
      <c r="CL41" s="640"/>
      <c r="CM41" s="640"/>
      <c r="CN41" s="640"/>
      <c r="CO41" s="640"/>
      <c r="CP41" s="640"/>
      <c r="CQ41" s="641"/>
      <c r="CR41" s="625" t="s">
        <v>328</v>
      </c>
      <c r="CS41" s="657"/>
      <c r="CT41" s="657"/>
      <c r="CU41" s="657"/>
      <c r="CV41" s="657"/>
      <c r="CW41" s="657"/>
      <c r="CX41" s="657"/>
      <c r="CY41" s="658"/>
      <c r="CZ41" s="659" t="s">
        <v>328</v>
      </c>
      <c r="DA41" s="660"/>
      <c r="DB41" s="660"/>
      <c r="DC41" s="661"/>
      <c r="DD41" s="634" t="s">
        <v>328</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329</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330</v>
      </c>
      <c r="CE42" s="623"/>
      <c r="CF42" s="623"/>
      <c r="CG42" s="623"/>
      <c r="CH42" s="623"/>
      <c r="CI42" s="623"/>
      <c r="CJ42" s="623"/>
      <c r="CK42" s="623"/>
      <c r="CL42" s="623"/>
      <c r="CM42" s="623"/>
      <c r="CN42" s="623"/>
      <c r="CO42" s="623"/>
      <c r="CP42" s="623"/>
      <c r="CQ42" s="624"/>
      <c r="CR42" s="625">
        <v>796325</v>
      </c>
      <c r="CS42" s="626"/>
      <c r="CT42" s="626"/>
      <c r="CU42" s="626"/>
      <c r="CV42" s="626"/>
      <c r="CW42" s="626"/>
      <c r="CX42" s="626"/>
      <c r="CY42" s="627"/>
      <c r="CZ42" s="659">
        <v>12.4</v>
      </c>
      <c r="DA42" s="708"/>
      <c r="DB42" s="708"/>
      <c r="DC42" s="709"/>
      <c r="DD42" s="634">
        <v>259375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331</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332</v>
      </c>
      <c r="CE43" s="623"/>
      <c r="CF43" s="623"/>
      <c r="CG43" s="623"/>
      <c r="CH43" s="623"/>
      <c r="CI43" s="623"/>
      <c r="CJ43" s="623"/>
      <c r="CK43" s="623"/>
      <c r="CL43" s="623"/>
      <c r="CM43" s="623"/>
      <c r="CN43" s="623"/>
      <c r="CO43" s="623"/>
      <c r="CP43" s="623"/>
      <c r="CQ43" s="624"/>
      <c r="CR43" s="625">
        <v>10580</v>
      </c>
      <c r="CS43" s="657"/>
      <c r="CT43" s="657"/>
      <c r="CU43" s="657"/>
      <c r="CV43" s="657"/>
      <c r="CW43" s="657"/>
      <c r="CX43" s="657"/>
      <c r="CY43" s="658"/>
      <c r="CZ43" s="659">
        <v>0.2</v>
      </c>
      <c r="DA43" s="660"/>
      <c r="DB43" s="660"/>
      <c r="DC43" s="661"/>
      <c r="DD43" s="634">
        <v>10580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333</v>
      </c>
      <c r="CD44" s="731" t="s">
        <v>285</v>
      </c>
      <c r="CE44" s="732"/>
      <c r="CF44" s="622" t="s">
        <v>334</v>
      </c>
      <c r="CG44" s="623"/>
      <c r="CH44" s="623"/>
      <c r="CI44" s="623"/>
      <c r="CJ44" s="623"/>
      <c r="CK44" s="623"/>
      <c r="CL44" s="623"/>
      <c r="CM44" s="623"/>
      <c r="CN44" s="623"/>
      <c r="CO44" s="623"/>
      <c r="CP44" s="623"/>
      <c r="CQ44" s="624"/>
      <c r="CR44" s="625">
        <v>791614</v>
      </c>
      <c r="CS44" s="626"/>
      <c r="CT44" s="626"/>
      <c r="CU44" s="626"/>
      <c r="CV44" s="626"/>
      <c r="CW44" s="626"/>
      <c r="CX44" s="626"/>
      <c r="CY44" s="627"/>
      <c r="CZ44" s="659">
        <v>12.3</v>
      </c>
      <c r="DA44" s="708"/>
      <c r="DB44" s="708"/>
      <c r="DC44" s="709"/>
      <c r="DD44" s="634">
        <v>254664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335</v>
      </c>
      <c r="CG45" s="623"/>
      <c r="CH45" s="623"/>
      <c r="CI45" s="623"/>
      <c r="CJ45" s="623"/>
      <c r="CK45" s="623"/>
      <c r="CL45" s="623"/>
      <c r="CM45" s="623"/>
      <c r="CN45" s="623"/>
      <c r="CO45" s="623"/>
      <c r="CP45" s="623"/>
      <c r="CQ45" s="624"/>
      <c r="CR45" s="625">
        <v>205914</v>
      </c>
      <c r="CS45" s="657"/>
      <c r="CT45" s="657"/>
      <c r="CU45" s="657"/>
      <c r="CV45" s="657"/>
      <c r="CW45" s="657"/>
      <c r="CX45" s="657"/>
      <c r="CY45" s="658"/>
      <c r="CZ45" s="659">
        <v>3.2</v>
      </c>
      <c r="DA45" s="660"/>
      <c r="DB45" s="660"/>
      <c r="DC45" s="661"/>
      <c r="DD45" s="634">
        <v>8898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336</v>
      </c>
      <c r="CG46" s="623"/>
      <c r="CH46" s="623"/>
      <c r="CI46" s="623"/>
      <c r="CJ46" s="623"/>
      <c r="CK46" s="623"/>
      <c r="CL46" s="623"/>
      <c r="CM46" s="623"/>
      <c r="CN46" s="623"/>
      <c r="CO46" s="623"/>
      <c r="CP46" s="623"/>
      <c r="CQ46" s="624"/>
      <c r="CR46" s="625">
        <v>585700</v>
      </c>
      <c r="CS46" s="626"/>
      <c r="CT46" s="626"/>
      <c r="CU46" s="626"/>
      <c r="CV46" s="626"/>
      <c r="CW46" s="626"/>
      <c r="CX46" s="626"/>
      <c r="CY46" s="627"/>
      <c r="CZ46" s="659">
        <v>9.1</v>
      </c>
      <c r="DA46" s="708"/>
      <c r="DB46" s="708"/>
      <c r="DC46" s="709"/>
      <c r="DD46" s="634">
        <v>245766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337</v>
      </c>
      <c r="CG47" s="623"/>
      <c r="CH47" s="623"/>
      <c r="CI47" s="623"/>
      <c r="CJ47" s="623"/>
      <c r="CK47" s="623"/>
      <c r="CL47" s="623"/>
      <c r="CM47" s="623"/>
      <c r="CN47" s="623"/>
      <c r="CO47" s="623"/>
      <c r="CP47" s="623"/>
      <c r="CQ47" s="624"/>
      <c r="CR47" s="625">
        <v>4711</v>
      </c>
      <c r="CS47" s="657"/>
      <c r="CT47" s="657"/>
      <c r="CU47" s="657"/>
      <c r="CV47" s="657"/>
      <c r="CW47" s="657"/>
      <c r="CX47" s="657"/>
      <c r="CY47" s="658"/>
      <c r="CZ47" s="659">
        <v>0.1</v>
      </c>
      <c r="DA47" s="660"/>
      <c r="DB47" s="660"/>
      <c r="DC47" s="661"/>
      <c r="DD47" s="634">
        <v>4711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338</v>
      </c>
      <c r="CG48" s="623"/>
      <c r="CH48" s="623"/>
      <c r="CI48" s="623"/>
      <c r="CJ48" s="623"/>
      <c r="CK48" s="623"/>
      <c r="CL48" s="623"/>
      <c r="CM48" s="623"/>
      <c r="CN48" s="623"/>
      <c r="CO48" s="623"/>
      <c r="CP48" s="623"/>
      <c r="CQ48" s="624"/>
      <c r="CR48" s="625" t="s">
        <v>108</v>
      </c>
      <c r="CS48" s="626"/>
      <c r="CT48" s="626"/>
      <c r="CU48" s="626"/>
      <c r="CV48" s="626"/>
      <c r="CW48" s="626"/>
      <c r="CX48" s="626"/>
      <c r="CY48" s="627"/>
      <c r="CZ48" s="659" t="s">
        <v>108</v>
      </c>
      <c r="DA48" s="708"/>
      <c r="DB48" s="708"/>
      <c r="DC48" s="709"/>
      <c r="DD48" s="634" t="s">
        <v>108</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339</v>
      </c>
      <c r="CE49" s="669"/>
      <c r="CF49" s="669"/>
      <c r="CG49" s="669"/>
      <c r="CH49" s="669"/>
      <c r="CI49" s="669"/>
      <c r="CJ49" s="669"/>
      <c r="CK49" s="669"/>
      <c r="CL49" s="669"/>
      <c r="CM49" s="669"/>
      <c r="CN49" s="669"/>
      <c r="CO49" s="669"/>
      <c r="CP49" s="669"/>
      <c r="CQ49" s="670"/>
      <c r="CR49" s="697">
        <v>6438669</v>
      </c>
      <c r="CS49" s="693"/>
      <c r="CT49" s="693"/>
      <c r="CU49" s="693"/>
      <c r="CV49" s="693"/>
      <c r="CW49" s="693"/>
      <c r="CX49" s="693"/>
      <c r="CY49" s="720"/>
      <c r="CZ49" s="721">
        <v>100</v>
      </c>
      <c r="DA49" s="722"/>
      <c r="DB49" s="722"/>
      <c r="DC49" s="723"/>
      <c r="DD49" s="724">
        <v>4679491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28" sqref="AP28:AT3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341</v>
      </c>
      <c r="DK2" s="767"/>
      <c r="DL2" s="767"/>
      <c r="DM2" s="767"/>
      <c r="DN2" s="767"/>
      <c r="DO2" s="768"/>
      <c r="DP2" s="202"/>
      <c r="DQ2" s="766" t="s">
        <v>342</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343</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344</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345</v>
      </c>
      <c r="B5" s="761"/>
      <c r="C5" s="761"/>
      <c r="D5" s="761"/>
      <c r="E5" s="761"/>
      <c r="F5" s="761"/>
      <c r="G5" s="761"/>
      <c r="H5" s="761"/>
      <c r="I5" s="761"/>
      <c r="J5" s="761"/>
      <c r="K5" s="761"/>
      <c r="L5" s="761"/>
      <c r="M5" s="761"/>
      <c r="N5" s="761"/>
      <c r="O5" s="761"/>
      <c r="P5" s="762"/>
      <c r="Q5" s="737" t="s">
        <v>346</v>
      </c>
      <c r="R5" s="738"/>
      <c r="S5" s="738"/>
      <c r="T5" s="738"/>
      <c r="U5" s="739"/>
      <c r="V5" s="737" t="s">
        <v>347</v>
      </c>
      <c r="W5" s="738"/>
      <c r="X5" s="738"/>
      <c r="Y5" s="738"/>
      <c r="Z5" s="739"/>
      <c r="AA5" s="737" t="s">
        <v>348</v>
      </c>
      <c r="AB5" s="738"/>
      <c r="AC5" s="738"/>
      <c r="AD5" s="738"/>
      <c r="AE5" s="738"/>
      <c r="AF5" s="770" t="s">
        <v>349</v>
      </c>
      <c r="AG5" s="738"/>
      <c r="AH5" s="738"/>
      <c r="AI5" s="738"/>
      <c r="AJ5" s="749"/>
      <c r="AK5" s="738" t="s">
        <v>350</v>
      </c>
      <c r="AL5" s="738"/>
      <c r="AM5" s="738"/>
      <c r="AN5" s="738"/>
      <c r="AO5" s="739"/>
      <c r="AP5" s="737" t="s">
        <v>351</v>
      </c>
      <c r="AQ5" s="738"/>
      <c r="AR5" s="738"/>
      <c r="AS5" s="738"/>
      <c r="AT5" s="739"/>
      <c r="AU5" s="737" t="s">
        <v>352</v>
      </c>
      <c r="AV5" s="738"/>
      <c r="AW5" s="738"/>
      <c r="AX5" s="738"/>
      <c r="AY5" s="749"/>
      <c r="AZ5" s="209"/>
      <c r="BA5" s="209"/>
      <c r="BB5" s="209"/>
      <c r="BC5" s="209"/>
      <c r="BD5" s="209"/>
      <c r="BE5" s="210"/>
      <c r="BF5" s="210"/>
      <c r="BG5" s="210"/>
      <c r="BH5" s="210"/>
      <c r="BI5" s="210"/>
      <c r="BJ5" s="210"/>
      <c r="BK5" s="210"/>
      <c r="BL5" s="210"/>
      <c r="BM5" s="210"/>
      <c r="BN5" s="210"/>
      <c r="BO5" s="210"/>
      <c r="BP5" s="210"/>
      <c r="BQ5" s="760" t="s">
        <v>353</v>
      </c>
      <c r="BR5" s="761"/>
      <c r="BS5" s="761"/>
      <c r="BT5" s="761"/>
      <c r="BU5" s="761"/>
      <c r="BV5" s="761"/>
      <c r="BW5" s="761"/>
      <c r="BX5" s="761"/>
      <c r="BY5" s="761"/>
      <c r="BZ5" s="761"/>
      <c r="CA5" s="761"/>
      <c r="CB5" s="761"/>
      <c r="CC5" s="761"/>
      <c r="CD5" s="761"/>
      <c r="CE5" s="761"/>
      <c r="CF5" s="761"/>
      <c r="CG5" s="762"/>
      <c r="CH5" s="737" t="s">
        <v>354</v>
      </c>
      <c r="CI5" s="738"/>
      <c r="CJ5" s="738"/>
      <c r="CK5" s="738"/>
      <c r="CL5" s="739"/>
      <c r="CM5" s="737" t="s">
        <v>355</v>
      </c>
      <c r="CN5" s="738"/>
      <c r="CO5" s="738"/>
      <c r="CP5" s="738"/>
      <c r="CQ5" s="739"/>
      <c r="CR5" s="737" t="s">
        <v>356</v>
      </c>
      <c r="CS5" s="738"/>
      <c r="CT5" s="738"/>
      <c r="CU5" s="738"/>
      <c r="CV5" s="739"/>
      <c r="CW5" s="737" t="s">
        <v>357</v>
      </c>
      <c r="CX5" s="738"/>
      <c r="CY5" s="738"/>
      <c r="CZ5" s="738"/>
      <c r="DA5" s="739"/>
      <c r="DB5" s="737" t="s">
        <v>358</v>
      </c>
      <c r="DC5" s="738"/>
      <c r="DD5" s="738"/>
      <c r="DE5" s="738"/>
      <c r="DF5" s="739"/>
      <c r="DG5" s="743" t="s">
        <v>359</v>
      </c>
      <c r="DH5" s="744"/>
      <c r="DI5" s="744"/>
      <c r="DJ5" s="744"/>
      <c r="DK5" s="745"/>
      <c r="DL5" s="743" t="s">
        <v>360</v>
      </c>
      <c r="DM5" s="744"/>
      <c r="DN5" s="744"/>
      <c r="DO5" s="744"/>
      <c r="DP5" s="745"/>
      <c r="DQ5" s="737" t="s">
        <v>361</v>
      </c>
      <c r="DR5" s="738"/>
      <c r="DS5" s="738"/>
      <c r="DT5" s="738"/>
      <c r="DU5" s="739"/>
      <c r="DV5" s="737" t="s">
        <v>352</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362</v>
      </c>
      <c r="C7" s="752"/>
      <c r="D7" s="752"/>
      <c r="E7" s="752"/>
      <c r="F7" s="752"/>
      <c r="G7" s="752"/>
      <c r="H7" s="752"/>
      <c r="I7" s="752"/>
      <c r="J7" s="752"/>
      <c r="K7" s="752"/>
      <c r="L7" s="752"/>
      <c r="M7" s="752"/>
      <c r="N7" s="752"/>
      <c r="O7" s="752"/>
      <c r="P7" s="753"/>
      <c r="Q7" s="754">
        <v>6705.77</v>
      </c>
      <c r="R7" s="755"/>
      <c r="S7" s="755"/>
      <c r="T7" s="755"/>
      <c r="U7" s="755"/>
      <c r="V7" s="755">
        <v>6438.6689999999999</v>
      </c>
      <c r="W7" s="755"/>
      <c r="X7" s="755"/>
      <c r="Y7" s="755"/>
      <c r="Z7" s="755"/>
      <c r="AA7" s="755">
        <v>267.101</v>
      </c>
      <c r="AB7" s="755"/>
      <c r="AC7" s="755"/>
      <c r="AD7" s="755"/>
      <c r="AE7" s="756"/>
      <c r="AF7" s="757">
        <v>245</v>
      </c>
      <c r="AG7" s="758"/>
      <c r="AH7" s="758"/>
      <c r="AI7" s="758"/>
      <c r="AJ7" s="759"/>
      <c r="AK7" s="794">
        <v>329</v>
      </c>
      <c r="AL7" s="795"/>
      <c r="AM7" s="795"/>
      <c r="AN7" s="795"/>
      <c r="AO7" s="795"/>
      <c r="AP7" s="795">
        <v>7009.7250000000004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363</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364</v>
      </c>
      <c r="B23" s="810" t="s">
        <v>365</v>
      </c>
      <c r="C23" s="811"/>
      <c r="D23" s="811"/>
      <c r="E23" s="811"/>
      <c r="F23" s="811"/>
      <c r="G23" s="811"/>
      <c r="H23" s="811"/>
      <c r="I23" s="811"/>
      <c r="J23" s="811"/>
      <c r="K23" s="811"/>
      <c r="L23" s="811"/>
      <c r="M23" s="811"/>
      <c r="N23" s="811"/>
      <c r="O23" s="811"/>
      <c r="P23" s="812"/>
      <c r="Q23" s="813">
        <v>6706</v>
      </c>
      <c r="R23" s="814"/>
      <c r="S23" s="814"/>
      <c r="T23" s="814"/>
      <c r="U23" s="814"/>
      <c r="V23" s="814">
        <v>6439</v>
      </c>
      <c r="W23" s="814"/>
      <c r="X23" s="814"/>
      <c r="Y23" s="814"/>
      <c r="Z23" s="814"/>
      <c r="AA23" s="814">
        <v>267</v>
      </c>
      <c r="AB23" s="814"/>
      <c r="AC23" s="814"/>
      <c r="AD23" s="814"/>
      <c r="AE23" s="815"/>
      <c r="AF23" s="816">
        <v>245</v>
      </c>
      <c r="AG23" s="814"/>
      <c r="AH23" s="814"/>
      <c r="AI23" s="814"/>
      <c r="AJ23" s="817"/>
      <c r="AK23" s="818"/>
      <c r="AL23" s="819"/>
      <c r="AM23" s="819"/>
      <c r="AN23" s="819"/>
      <c r="AO23" s="819"/>
      <c r="AP23" s="814">
        <v>7010</v>
      </c>
      <c r="AQ23" s="814"/>
      <c r="AR23" s="814"/>
      <c r="AS23" s="814"/>
      <c r="AT23" s="814"/>
      <c r="AU23" s="820"/>
      <c r="AV23" s="820"/>
      <c r="AW23" s="820"/>
      <c r="AX23" s="820"/>
      <c r="AY23" s="821"/>
      <c r="AZ23" s="829" t="s">
        <v>108</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345</v>
      </c>
      <c r="B26" s="761"/>
      <c r="C26" s="761"/>
      <c r="D26" s="761"/>
      <c r="E26" s="761"/>
      <c r="F26" s="761"/>
      <c r="G26" s="761"/>
      <c r="H26" s="761"/>
      <c r="I26" s="761"/>
      <c r="J26" s="761"/>
      <c r="K26" s="761"/>
      <c r="L26" s="761"/>
      <c r="M26" s="761"/>
      <c r="N26" s="761"/>
      <c r="O26" s="761"/>
      <c r="P26" s="762"/>
      <c r="Q26" s="737" t="s">
        <v>368</v>
      </c>
      <c r="R26" s="738"/>
      <c r="S26" s="738"/>
      <c r="T26" s="738"/>
      <c r="U26" s="739"/>
      <c r="V26" s="737" t="s">
        <v>369</v>
      </c>
      <c r="W26" s="738"/>
      <c r="X26" s="738"/>
      <c r="Y26" s="738"/>
      <c r="Z26" s="739"/>
      <c r="AA26" s="737" t="s">
        <v>370</v>
      </c>
      <c r="AB26" s="738"/>
      <c r="AC26" s="738"/>
      <c r="AD26" s="738"/>
      <c r="AE26" s="738"/>
      <c r="AF26" s="832" t="s">
        <v>371</v>
      </c>
      <c r="AG26" s="833"/>
      <c r="AH26" s="833"/>
      <c r="AI26" s="833"/>
      <c r="AJ26" s="834"/>
      <c r="AK26" s="738" t="s">
        <v>372</v>
      </c>
      <c r="AL26" s="738"/>
      <c r="AM26" s="738"/>
      <c r="AN26" s="738"/>
      <c r="AO26" s="739"/>
      <c r="AP26" s="737" t="s">
        <v>373</v>
      </c>
      <c r="AQ26" s="738"/>
      <c r="AR26" s="738"/>
      <c r="AS26" s="738"/>
      <c r="AT26" s="739"/>
      <c r="AU26" s="737" t="s">
        <v>374</v>
      </c>
      <c r="AV26" s="738"/>
      <c r="AW26" s="738"/>
      <c r="AX26" s="738"/>
      <c r="AY26" s="739"/>
      <c r="AZ26" s="737" t="s">
        <v>375</v>
      </c>
      <c r="BA26" s="738"/>
      <c r="BB26" s="738"/>
      <c r="BC26" s="738"/>
      <c r="BD26" s="739"/>
      <c r="BE26" s="737" t="s">
        <v>352</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376</v>
      </c>
      <c r="C28" s="752"/>
      <c r="D28" s="752"/>
      <c r="E28" s="752"/>
      <c r="F28" s="752"/>
      <c r="G28" s="752"/>
      <c r="H28" s="752"/>
      <c r="I28" s="752"/>
      <c r="J28" s="752"/>
      <c r="K28" s="752"/>
      <c r="L28" s="752"/>
      <c r="M28" s="752"/>
      <c r="N28" s="752"/>
      <c r="O28" s="752"/>
      <c r="P28" s="753"/>
      <c r="Q28" s="778">
        <v>2581.337</v>
      </c>
      <c r="R28" s="779"/>
      <c r="S28" s="779"/>
      <c r="T28" s="779"/>
      <c r="U28" s="779"/>
      <c r="V28" s="779">
        <v>2483.8780000000002</v>
      </c>
      <c r="W28" s="779"/>
      <c r="X28" s="779"/>
      <c r="Y28" s="779"/>
      <c r="Z28" s="779"/>
      <c r="AA28" s="779">
        <v>97.459000000000003</v>
      </c>
      <c r="AB28" s="779"/>
      <c r="AC28" s="779"/>
      <c r="AD28" s="779"/>
      <c r="AE28" s="780"/>
      <c r="AF28" s="842">
        <v>97</v>
      </c>
      <c r="AG28" s="843"/>
      <c r="AH28" s="843"/>
      <c r="AI28" s="843"/>
      <c r="AJ28" s="844"/>
      <c r="AK28" s="845">
        <v>99</v>
      </c>
      <c r="AL28" s="838"/>
      <c r="AM28" s="838"/>
      <c r="AN28" s="838"/>
      <c r="AO28" s="838"/>
      <c r="AP28" s="838" t="s">
        <v>542</v>
      </c>
      <c r="AQ28" s="838"/>
      <c r="AR28" s="838"/>
      <c r="AS28" s="838"/>
      <c r="AT28" s="838"/>
      <c r="AU28" s="838" t="s">
        <v>543</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377</v>
      </c>
      <c r="C29" s="776"/>
      <c r="D29" s="776"/>
      <c r="E29" s="776"/>
      <c r="F29" s="776"/>
      <c r="G29" s="776"/>
      <c r="H29" s="776"/>
      <c r="I29" s="776"/>
      <c r="J29" s="776"/>
      <c r="K29" s="776"/>
      <c r="L29" s="776"/>
      <c r="M29" s="776"/>
      <c r="N29" s="776"/>
      <c r="O29" s="776"/>
      <c r="P29" s="777"/>
      <c r="Q29" s="778">
        <v>184.619</v>
      </c>
      <c r="R29" s="779"/>
      <c r="S29" s="779"/>
      <c r="T29" s="779"/>
      <c r="U29" s="779"/>
      <c r="V29" s="779">
        <v>181.381</v>
      </c>
      <c r="W29" s="779"/>
      <c r="X29" s="779"/>
      <c r="Y29" s="779"/>
      <c r="Z29" s="779"/>
      <c r="AA29" s="779">
        <v>3.238</v>
      </c>
      <c r="AB29" s="779"/>
      <c r="AC29" s="779"/>
      <c r="AD29" s="779"/>
      <c r="AE29" s="780"/>
      <c r="AF29" s="781">
        <v>3</v>
      </c>
      <c r="AG29" s="782"/>
      <c r="AH29" s="782"/>
      <c r="AI29" s="782"/>
      <c r="AJ29" s="783"/>
      <c r="AK29" s="848">
        <v>37</v>
      </c>
      <c r="AL29" s="849"/>
      <c r="AM29" s="849"/>
      <c r="AN29" s="849"/>
      <c r="AO29" s="849"/>
      <c r="AP29" s="849" t="s">
        <v>542</v>
      </c>
      <c r="AQ29" s="849"/>
      <c r="AR29" s="849"/>
      <c r="AS29" s="849"/>
      <c r="AT29" s="849"/>
      <c r="AU29" s="849" t="s">
        <v>544</v>
      </c>
      <c r="AV29" s="849"/>
      <c r="AW29" s="849"/>
      <c r="AX29" s="849"/>
      <c r="AY29" s="849"/>
      <c r="AZ29" s="850" t="s">
        <v>542</v>
      </c>
      <c r="BA29" s="850"/>
      <c r="BB29" s="850"/>
      <c r="BC29" s="850"/>
      <c r="BD29" s="850"/>
      <c r="BE29" s="846"/>
      <c r="BF29" s="846"/>
      <c r="BG29" s="846"/>
      <c r="BH29" s="846"/>
      <c r="BI29" s="847"/>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378</v>
      </c>
      <c r="C30" s="776"/>
      <c r="D30" s="776"/>
      <c r="E30" s="776"/>
      <c r="F30" s="776"/>
      <c r="G30" s="776"/>
      <c r="H30" s="776"/>
      <c r="I30" s="776"/>
      <c r="J30" s="776"/>
      <c r="K30" s="776"/>
      <c r="L30" s="776"/>
      <c r="M30" s="776"/>
      <c r="N30" s="776"/>
      <c r="O30" s="776"/>
      <c r="P30" s="777"/>
      <c r="Q30" s="778">
        <v>1162</v>
      </c>
      <c r="R30" s="779"/>
      <c r="S30" s="779"/>
      <c r="T30" s="779"/>
      <c r="U30" s="779"/>
      <c r="V30" s="779">
        <v>1086</v>
      </c>
      <c r="W30" s="779"/>
      <c r="X30" s="779"/>
      <c r="Y30" s="779"/>
      <c r="Z30" s="779"/>
      <c r="AA30" s="779">
        <v>76</v>
      </c>
      <c r="AB30" s="779"/>
      <c r="AC30" s="779"/>
      <c r="AD30" s="779"/>
      <c r="AE30" s="780"/>
      <c r="AF30" s="781">
        <v>76</v>
      </c>
      <c r="AG30" s="782"/>
      <c r="AH30" s="782"/>
      <c r="AI30" s="782"/>
      <c r="AJ30" s="783"/>
      <c r="AK30" s="848">
        <v>172</v>
      </c>
      <c r="AL30" s="849"/>
      <c r="AM30" s="849"/>
      <c r="AN30" s="849"/>
      <c r="AO30" s="849"/>
      <c r="AP30" s="849" t="s">
        <v>542</v>
      </c>
      <c r="AQ30" s="849"/>
      <c r="AR30" s="849"/>
      <c r="AS30" s="849"/>
      <c r="AT30" s="849"/>
      <c r="AU30" s="849" t="s">
        <v>545</v>
      </c>
      <c r="AV30" s="849"/>
      <c r="AW30" s="849"/>
      <c r="AX30" s="849"/>
      <c r="AY30" s="849"/>
      <c r="AZ30" s="850" t="s">
        <v>546</v>
      </c>
      <c r="BA30" s="850"/>
      <c r="BB30" s="850"/>
      <c r="BC30" s="850"/>
      <c r="BD30" s="850"/>
      <c r="BE30" s="846"/>
      <c r="BF30" s="846"/>
      <c r="BG30" s="846"/>
      <c r="BH30" s="846"/>
      <c r="BI30" s="847"/>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379</v>
      </c>
      <c r="C31" s="776"/>
      <c r="D31" s="776"/>
      <c r="E31" s="776"/>
      <c r="F31" s="776"/>
      <c r="G31" s="776"/>
      <c r="H31" s="776"/>
      <c r="I31" s="776"/>
      <c r="J31" s="776"/>
      <c r="K31" s="776"/>
      <c r="L31" s="776"/>
      <c r="M31" s="776"/>
      <c r="N31" s="776"/>
      <c r="O31" s="776"/>
      <c r="P31" s="777"/>
      <c r="Q31" s="778">
        <v>516</v>
      </c>
      <c r="R31" s="779"/>
      <c r="S31" s="779"/>
      <c r="T31" s="779"/>
      <c r="U31" s="779"/>
      <c r="V31" s="779">
        <v>404</v>
      </c>
      <c r="W31" s="779"/>
      <c r="X31" s="779"/>
      <c r="Y31" s="779"/>
      <c r="Z31" s="779"/>
      <c r="AA31" s="779">
        <v>112</v>
      </c>
      <c r="AB31" s="779"/>
      <c r="AC31" s="779"/>
      <c r="AD31" s="779"/>
      <c r="AE31" s="780"/>
      <c r="AF31" s="781">
        <v>1170</v>
      </c>
      <c r="AG31" s="782"/>
      <c r="AH31" s="782"/>
      <c r="AI31" s="782"/>
      <c r="AJ31" s="783"/>
      <c r="AK31" s="848">
        <v>0</v>
      </c>
      <c r="AL31" s="849"/>
      <c r="AM31" s="849"/>
      <c r="AN31" s="849"/>
      <c r="AO31" s="849"/>
      <c r="AP31" s="849">
        <v>221</v>
      </c>
      <c r="AQ31" s="849"/>
      <c r="AR31" s="849"/>
      <c r="AS31" s="849"/>
      <c r="AT31" s="849"/>
      <c r="AU31" s="849">
        <v>1</v>
      </c>
      <c r="AV31" s="849"/>
      <c r="AW31" s="849"/>
      <c r="AX31" s="849"/>
      <c r="AY31" s="849"/>
      <c r="AZ31" s="850" t="s">
        <v>542</v>
      </c>
      <c r="BA31" s="850"/>
      <c r="BB31" s="850"/>
      <c r="BC31" s="850"/>
      <c r="BD31" s="850"/>
      <c r="BE31" s="846" t="s">
        <v>380</v>
      </c>
      <c r="BF31" s="846"/>
      <c r="BG31" s="846"/>
      <c r="BH31" s="846"/>
      <c r="BI31" s="847"/>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381</v>
      </c>
      <c r="C32" s="776"/>
      <c r="D32" s="776"/>
      <c r="E32" s="776"/>
      <c r="F32" s="776"/>
      <c r="G32" s="776"/>
      <c r="H32" s="776"/>
      <c r="I32" s="776"/>
      <c r="J32" s="776"/>
      <c r="K32" s="776"/>
      <c r="L32" s="776"/>
      <c r="M32" s="776"/>
      <c r="N32" s="776"/>
      <c r="O32" s="776"/>
      <c r="P32" s="777"/>
      <c r="Q32" s="778">
        <v>603.23099999999999</v>
      </c>
      <c r="R32" s="779"/>
      <c r="S32" s="779"/>
      <c r="T32" s="779"/>
      <c r="U32" s="779"/>
      <c r="V32" s="779">
        <v>602.77599999999995</v>
      </c>
      <c r="W32" s="779"/>
      <c r="X32" s="779"/>
      <c r="Y32" s="779"/>
      <c r="Z32" s="779"/>
      <c r="AA32" s="779">
        <v>0.45500000000000002</v>
      </c>
      <c r="AB32" s="779"/>
      <c r="AC32" s="779"/>
      <c r="AD32" s="779"/>
      <c r="AE32" s="780"/>
      <c r="AF32" s="781">
        <v>0</v>
      </c>
      <c r="AG32" s="782"/>
      <c r="AH32" s="782"/>
      <c r="AI32" s="782"/>
      <c r="AJ32" s="783"/>
      <c r="AK32" s="848">
        <v>248</v>
      </c>
      <c r="AL32" s="849"/>
      <c r="AM32" s="849"/>
      <c r="AN32" s="849"/>
      <c r="AO32" s="849"/>
      <c r="AP32" s="849">
        <v>2610.7469999999998</v>
      </c>
      <c r="AQ32" s="849"/>
      <c r="AR32" s="849"/>
      <c r="AS32" s="849"/>
      <c r="AT32" s="849"/>
      <c r="AU32" s="849">
        <v>1415.0239999999999</v>
      </c>
      <c r="AV32" s="849"/>
      <c r="AW32" s="849"/>
      <c r="AX32" s="849"/>
      <c r="AY32" s="849"/>
      <c r="AZ32" s="850" t="s">
        <v>547</v>
      </c>
      <c r="BA32" s="850"/>
      <c r="BB32" s="850"/>
      <c r="BC32" s="850"/>
      <c r="BD32" s="850"/>
      <c r="BE32" s="846" t="s">
        <v>382</v>
      </c>
      <c r="BF32" s="846"/>
      <c r="BG32" s="846"/>
      <c r="BH32" s="846"/>
      <c r="BI32" s="847"/>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1"/>
      <c r="R50" s="852"/>
      <c r="S50" s="852"/>
      <c r="T50" s="852"/>
      <c r="U50" s="852"/>
      <c r="V50" s="852"/>
      <c r="W50" s="852"/>
      <c r="X50" s="852"/>
      <c r="Y50" s="852"/>
      <c r="Z50" s="852"/>
      <c r="AA50" s="852"/>
      <c r="AB50" s="852"/>
      <c r="AC50" s="852"/>
      <c r="AD50" s="852"/>
      <c r="AE50" s="853"/>
      <c r="AF50" s="781"/>
      <c r="AG50" s="782"/>
      <c r="AH50" s="782"/>
      <c r="AI50" s="782"/>
      <c r="AJ50" s="783"/>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1"/>
      <c r="R51" s="852"/>
      <c r="S51" s="852"/>
      <c r="T51" s="852"/>
      <c r="U51" s="852"/>
      <c r="V51" s="852"/>
      <c r="W51" s="852"/>
      <c r="X51" s="852"/>
      <c r="Y51" s="852"/>
      <c r="Z51" s="852"/>
      <c r="AA51" s="852"/>
      <c r="AB51" s="852"/>
      <c r="AC51" s="852"/>
      <c r="AD51" s="852"/>
      <c r="AE51" s="853"/>
      <c r="AF51" s="781"/>
      <c r="AG51" s="782"/>
      <c r="AH51" s="782"/>
      <c r="AI51" s="782"/>
      <c r="AJ51" s="783"/>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1"/>
      <c r="R52" s="852"/>
      <c r="S52" s="852"/>
      <c r="T52" s="852"/>
      <c r="U52" s="852"/>
      <c r="V52" s="852"/>
      <c r="W52" s="852"/>
      <c r="X52" s="852"/>
      <c r="Y52" s="852"/>
      <c r="Z52" s="852"/>
      <c r="AA52" s="852"/>
      <c r="AB52" s="852"/>
      <c r="AC52" s="852"/>
      <c r="AD52" s="852"/>
      <c r="AE52" s="853"/>
      <c r="AF52" s="781"/>
      <c r="AG52" s="782"/>
      <c r="AH52" s="782"/>
      <c r="AI52" s="782"/>
      <c r="AJ52" s="783"/>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1"/>
      <c r="R53" s="852"/>
      <c r="S53" s="852"/>
      <c r="T53" s="852"/>
      <c r="U53" s="852"/>
      <c r="V53" s="852"/>
      <c r="W53" s="852"/>
      <c r="X53" s="852"/>
      <c r="Y53" s="852"/>
      <c r="Z53" s="852"/>
      <c r="AA53" s="852"/>
      <c r="AB53" s="852"/>
      <c r="AC53" s="852"/>
      <c r="AD53" s="852"/>
      <c r="AE53" s="853"/>
      <c r="AF53" s="781"/>
      <c r="AG53" s="782"/>
      <c r="AH53" s="782"/>
      <c r="AI53" s="782"/>
      <c r="AJ53" s="783"/>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1"/>
      <c r="R54" s="852"/>
      <c r="S54" s="852"/>
      <c r="T54" s="852"/>
      <c r="U54" s="852"/>
      <c r="V54" s="852"/>
      <c r="W54" s="852"/>
      <c r="X54" s="852"/>
      <c r="Y54" s="852"/>
      <c r="Z54" s="852"/>
      <c r="AA54" s="852"/>
      <c r="AB54" s="852"/>
      <c r="AC54" s="852"/>
      <c r="AD54" s="852"/>
      <c r="AE54" s="853"/>
      <c r="AF54" s="781"/>
      <c r="AG54" s="782"/>
      <c r="AH54" s="782"/>
      <c r="AI54" s="782"/>
      <c r="AJ54" s="783"/>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1"/>
      <c r="R55" s="852"/>
      <c r="S55" s="852"/>
      <c r="T55" s="852"/>
      <c r="U55" s="852"/>
      <c r="V55" s="852"/>
      <c r="W55" s="852"/>
      <c r="X55" s="852"/>
      <c r="Y55" s="852"/>
      <c r="Z55" s="852"/>
      <c r="AA55" s="852"/>
      <c r="AB55" s="852"/>
      <c r="AC55" s="852"/>
      <c r="AD55" s="852"/>
      <c r="AE55" s="853"/>
      <c r="AF55" s="781"/>
      <c r="AG55" s="782"/>
      <c r="AH55" s="782"/>
      <c r="AI55" s="782"/>
      <c r="AJ55" s="783"/>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1"/>
      <c r="R56" s="852"/>
      <c r="S56" s="852"/>
      <c r="T56" s="852"/>
      <c r="U56" s="852"/>
      <c r="V56" s="852"/>
      <c r="W56" s="852"/>
      <c r="X56" s="852"/>
      <c r="Y56" s="852"/>
      <c r="Z56" s="852"/>
      <c r="AA56" s="852"/>
      <c r="AB56" s="852"/>
      <c r="AC56" s="852"/>
      <c r="AD56" s="852"/>
      <c r="AE56" s="853"/>
      <c r="AF56" s="781"/>
      <c r="AG56" s="782"/>
      <c r="AH56" s="782"/>
      <c r="AI56" s="782"/>
      <c r="AJ56" s="783"/>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1"/>
      <c r="R57" s="852"/>
      <c r="S57" s="852"/>
      <c r="T57" s="852"/>
      <c r="U57" s="852"/>
      <c r="V57" s="852"/>
      <c r="W57" s="852"/>
      <c r="X57" s="852"/>
      <c r="Y57" s="852"/>
      <c r="Z57" s="852"/>
      <c r="AA57" s="852"/>
      <c r="AB57" s="852"/>
      <c r="AC57" s="852"/>
      <c r="AD57" s="852"/>
      <c r="AE57" s="853"/>
      <c r="AF57" s="781"/>
      <c r="AG57" s="782"/>
      <c r="AH57" s="782"/>
      <c r="AI57" s="782"/>
      <c r="AJ57" s="783"/>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1"/>
      <c r="R58" s="852"/>
      <c r="S58" s="852"/>
      <c r="T58" s="852"/>
      <c r="U58" s="852"/>
      <c r="V58" s="852"/>
      <c r="W58" s="852"/>
      <c r="X58" s="852"/>
      <c r="Y58" s="852"/>
      <c r="Z58" s="852"/>
      <c r="AA58" s="852"/>
      <c r="AB58" s="852"/>
      <c r="AC58" s="852"/>
      <c r="AD58" s="852"/>
      <c r="AE58" s="853"/>
      <c r="AF58" s="781"/>
      <c r="AG58" s="782"/>
      <c r="AH58" s="782"/>
      <c r="AI58" s="782"/>
      <c r="AJ58" s="783"/>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1"/>
      <c r="R59" s="852"/>
      <c r="S59" s="852"/>
      <c r="T59" s="852"/>
      <c r="U59" s="852"/>
      <c r="V59" s="852"/>
      <c r="W59" s="852"/>
      <c r="X59" s="852"/>
      <c r="Y59" s="852"/>
      <c r="Z59" s="852"/>
      <c r="AA59" s="852"/>
      <c r="AB59" s="852"/>
      <c r="AC59" s="852"/>
      <c r="AD59" s="852"/>
      <c r="AE59" s="853"/>
      <c r="AF59" s="781"/>
      <c r="AG59" s="782"/>
      <c r="AH59" s="782"/>
      <c r="AI59" s="782"/>
      <c r="AJ59" s="783"/>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1"/>
      <c r="R60" s="852"/>
      <c r="S60" s="852"/>
      <c r="T60" s="852"/>
      <c r="U60" s="852"/>
      <c r="V60" s="852"/>
      <c r="W60" s="852"/>
      <c r="X60" s="852"/>
      <c r="Y60" s="852"/>
      <c r="Z60" s="852"/>
      <c r="AA60" s="852"/>
      <c r="AB60" s="852"/>
      <c r="AC60" s="852"/>
      <c r="AD60" s="852"/>
      <c r="AE60" s="853"/>
      <c r="AF60" s="781"/>
      <c r="AG60" s="782"/>
      <c r="AH60" s="782"/>
      <c r="AI60" s="782"/>
      <c r="AJ60" s="783"/>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1"/>
      <c r="R61" s="852"/>
      <c r="S61" s="852"/>
      <c r="T61" s="852"/>
      <c r="U61" s="852"/>
      <c r="V61" s="852"/>
      <c r="W61" s="852"/>
      <c r="X61" s="852"/>
      <c r="Y61" s="852"/>
      <c r="Z61" s="852"/>
      <c r="AA61" s="852"/>
      <c r="AB61" s="852"/>
      <c r="AC61" s="852"/>
      <c r="AD61" s="852"/>
      <c r="AE61" s="853"/>
      <c r="AF61" s="781"/>
      <c r="AG61" s="782"/>
      <c r="AH61" s="782"/>
      <c r="AI61" s="782"/>
      <c r="AJ61" s="783"/>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1"/>
      <c r="R62" s="852"/>
      <c r="S62" s="852"/>
      <c r="T62" s="852"/>
      <c r="U62" s="852"/>
      <c r="V62" s="852"/>
      <c r="W62" s="852"/>
      <c r="X62" s="852"/>
      <c r="Y62" s="852"/>
      <c r="Z62" s="852"/>
      <c r="AA62" s="852"/>
      <c r="AB62" s="852"/>
      <c r="AC62" s="852"/>
      <c r="AD62" s="852"/>
      <c r="AE62" s="853"/>
      <c r="AF62" s="781"/>
      <c r="AG62" s="782"/>
      <c r="AH62" s="782"/>
      <c r="AI62" s="782"/>
      <c r="AJ62" s="783"/>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364</v>
      </c>
      <c r="B63" s="810" t="s">
        <v>384</v>
      </c>
      <c r="C63" s="811"/>
      <c r="D63" s="811"/>
      <c r="E63" s="811"/>
      <c r="F63" s="811"/>
      <c r="G63" s="811"/>
      <c r="H63" s="811"/>
      <c r="I63" s="811"/>
      <c r="J63" s="811"/>
      <c r="K63" s="811"/>
      <c r="L63" s="811"/>
      <c r="M63" s="811"/>
      <c r="N63" s="811"/>
      <c r="O63" s="811"/>
      <c r="P63" s="812"/>
      <c r="Q63" s="856"/>
      <c r="R63" s="857"/>
      <c r="S63" s="857"/>
      <c r="T63" s="857"/>
      <c r="U63" s="857"/>
      <c r="V63" s="857"/>
      <c r="W63" s="857"/>
      <c r="X63" s="857"/>
      <c r="Y63" s="857"/>
      <c r="Z63" s="857"/>
      <c r="AA63" s="857"/>
      <c r="AB63" s="857"/>
      <c r="AC63" s="857"/>
      <c r="AD63" s="857"/>
      <c r="AE63" s="858"/>
      <c r="AF63" s="859">
        <v>1346</v>
      </c>
      <c r="AG63" s="860"/>
      <c r="AH63" s="860"/>
      <c r="AI63" s="860"/>
      <c r="AJ63" s="861"/>
      <c r="AK63" s="862"/>
      <c r="AL63" s="857"/>
      <c r="AM63" s="857"/>
      <c r="AN63" s="857"/>
      <c r="AO63" s="857"/>
      <c r="AP63" s="860">
        <v>2832</v>
      </c>
      <c r="AQ63" s="860"/>
      <c r="AR63" s="860"/>
      <c r="AS63" s="860"/>
      <c r="AT63" s="860"/>
      <c r="AU63" s="860">
        <v>1416</v>
      </c>
      <c r="AV63" s="860"/>
      <c r="AW63" s="860"/>
      <c r="AX63" s="860"/>
      <c r="AY63" s="860"/>
      <c r="AZ63" s="864"/>
      <c r="BA63" s="864"/>
      <c r="BB63" s="864"/>
      <c r="BC63" s="864"/>
      <c r="BD63" s="864"/>
      <c r="BE63" s="865"/>
      <c r="BF63" s="865"/>
      <c r="BG63" s="865"/>
      <c r="BH63" s="865"/>
      <c r="BI63" s="866"/>
      <c r="BJ63" s="867" t="s">
        <v>108</v>
      </c>
      <c r="BK63" s="868"/>
      <c r="BL63" s="868"/>
      <c r="BM63" s="868"/>
      <c r="BN63" s="869"/>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368</v>
      </c>
      <c r="R66" s="738"/>
      <c r="S66" s="738"/>
      <c r="T66" s="738"/>
      <c r="U66" s="739"/>
      <c r="V66" s="737" t="s">
        <v>369</v>
      </c>
      <c r="W66" s="738"/>
      <c r="X66" s="738"/>
      <c r="Y66" s="738"/>
      <c r="Z66" s="739"/>
      <c r="AA66" s="737" t="s">
        <v>370</v>
      </c>
      <c r="AB66" s="738"/>
      <c r="AC66" s="738"/>
      <c r="AD66" s="738"/>
      <c r="AE66" s="739"/>
      <c r="AF66" s="870" t="s">
        <v>371</v>
      </c>
      <c r="AG66" s="833"/>
      <c r="AH66" s="833"/>
      <c r="AI66" s="833"/>
      <c r="AJ66" s="871"/>
      <c r="AK66" s="737" t="s">
        <v>372</v>
      </c>
      <c r="AL66" s="761"/>
      <c r="AM66" s="761"/>
      <c r="AN66" s="761"/>
      <c r="AO66" s="762"/>
      <c r="AP66" s="737" t="s">
        <v>373</v>
      </c>
      <c r="AQ66" s="738"/>
      <c r="AR66" s="738"/>
      <c r="AS66" s="738"/>
      <c r="AT66" s="739"/>
      <c r="AU66" s="737" t="s">
        <v>387</v>
      </c>
      <c r="AV66" s="738"/>
      <c r="AW66" s="738"/>
      <c r="AX66" s="738"/>
      <c r="AY66" s="739"/>
      <c r="AZ66" s="737" t="s">
        <v>352</v>
      </c>
      <c r="BA66" s="738"/>
      <c r="BB66" s="738"/>
      <c r="BC66" s="738"/>
      <c r="BD66" s="749"/>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2"/>
      <c r="AG67" s="836"/>
      <c r="AH67" s="836"/>
      <c r="AI67" s="836"/>
      <c r="AJ67" s="873"/>
      <c r="AK67" s="874"/>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9"/>
    </row>
    <row r="68" spans="1:131" s="200" customFormat="1" ht="26.25" customHeight="1" thickTop="1" x14ac:dyDescent="0.15">
      <c r="A68" s="211">
        <v>1</v>
      </c>
      <c r="B68" s="887" t="s">
        <v>528</v>
      </c>
      <c r="C68" s="888"/>
      <c r="D68" s="888"/>
      <c r="E68" s="888"/>
      <c r="F68" s="888"/>
      <c r="G68" s="888"/>
      <c r="H68" s="888"/>
      <c r="I68" s="888"/>
      <c r="J68" s="888"/>
      <c r="K68" s="888"/>
      <c r="L68" s="888"/>
      <c r="M68" s="888"/>
      <c r="N68" s="888"/>
      <c r="O68" s="888"/>
      <c r="P68" s="889"/>
      <c r="Q68" s="890">
        <v>1551</v>
      </c>
      <c r="R68" s="891"/>
      <c r="S68" s="891"/>
      <c r="T68" s="891"/>
      <c r="U68" s="891"/>
      <c r="V68" s="892">
        <v>1512</v>
      </c>
      <c r="W68" s="893"/>
      <c r="X68" s="893"/>
      <c r="Y68" s="893"/>
      <c r="Z68" s="894"/>
      <c r="AA68" s="892">
        <v>38</v>
      </c>
      <c r="AB68" s="893"/>
      <c r="AC68" s="893"/>
      <c r="AD68" s="893"/>
      <c r="AE68" s="894"/>
      <c r="AF68" s="892">
        <v>38</v>
      </c>
      <c r="AG68" s="893"/>
      <c r="AH68" s="893"/>
      <c r="AI68" s="893"/>
      <c r="AJ68" s="894"/>
      <c r="AK68" s="892" t="s">
        <v>473</v>
      </c>
      <c r="AL68" s="893"/>
      <c r="AM68" s="893"/>
      <c r="AN68" s="893"/>
      <c r="AO68" s="894"/>
      <c r="AP68" s="884" t="s">
        <v>108</v>
      </c>
      <c r="AQ68" s="884"/>
      <c r="AR68" s="884"/>
      <c r="AS68" s="884"/>
      <c r="AT68" s="884"/>
      <c r="AU68" s="884" t="s">
        <v>541</v>
      </c>
      <c r="AV68" s="884"/>
      <c r="AW68" s="884"/>
      <c r="AX68" s="884"/>
      <c r="AY68" s="884"/>
      <c r="AZ68" s="885" t="s">
        <v>538</v>
      </c>
      <c r="BA68" s="885"/>
      <c r="BB68" s="885"/>
      <c r="BC68" s="885"/>
      <c r="BD68" s="886"/>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9"/>
    </row>
    <row r="69" spans="1:131" s="200" customFormat="1" ht="26.25" customHeight="1" x14ac:dyDescent="0.15">
      <c r="A69" s="214">
        <v>2</v>
      </c>
      <c r="B69" s="895" t="s">
        <v>528</v>
      </c>
      <c r="C69" s="896"/>
      <c r="D69" s="896"/>
      <c r="E69" s="896"/>
      <c r="F69" s="896"/>
      <c r="G69" s="896"/>
      <c r="H69" s="896"/>
      <c r="I69" s="896"/>
      <c r="J69" s="896"/>
      <c r="K69" s="896"/>
      <c r="L69" s="896"/>
      <c r="M69" s="896"/>
      <c r="N69" s="896"/>
      <c r="O69" s="896"/>
      <c r="P69" s="897"/>
      <c r="Q69" s="898">
        <v>653677</v>
      </c>
      <c r="R69" s="899"/>
      <c r="S69" s="899"/>
      <c r="T69" s="899"/>
      <c r="U69" s="900"/>
      <c r="V69" s="901">
        <v>638723</v>
      </c>
      <c r="W69" s="899"/>
      <c r="X69" s="899"/>
      <c r="Y69" s="899"/>
      <c r="Z69" s="900"/>
      <c r="AA69" s="901">
        <v>14954</v>
      </c>
      <c r="AB69" s="899"/>
      <c r="AC69" s="899"/>
      <c r="AD69" s="899"/>
      <c r="AE69" s="900"/>
      <c r="AF69" s="901">
        <v>14954</v>
      </c>
      <c r="AG69" s="899"/>
      <c r="AH69" s="899"/>
      <c r="AI69" s="899"/>
      <c r="AJ69" s="900"/>
      <c r="AK69" s="901">
        <v>3939</v>
      </c>
      <c r="AL69" s="899"/>
      <c r="AM69" s="899"/>
      <c r="AN69" s="899"/>
      <c r="AO69" s="900"/>
      <c r="AP69" s="902" t="s">
        <v>108</v>
      </c>
      <c r="AQ69" s="902"/>
      <c r="AR69" s="902"/>
      <c r="AS69" s="902"/>
      <c r="AT69" s="902"/>
      <c r="AU69" s="902" t="s">
        <v>541</v>
      </c>
      <c r="AV69" s="902"/>
      <c r="AW69" s="902"/>
      <c r="AX69" s="902"/>
      <c r="AY69" s="902"/>
      <c r="AZ69" s="903" t="s">
        <v>539</v>
      </c>
      <c r="BA69" s="903"/>
      <c r="BB69" s="903"/>
      <c r="BC69" s="903"/>
      <c r="BD69" s="904"/>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9"/>
    </row>
    <row r="70" spans="1:131" s="200" customFormat="1" ht="26.25" customHeight="1" x14ac:dyDescent="0.15">
      <c r="A70" s="214">
        <v>3</v>
      </c>
      <c r="B70" s="895" t="s">
        <v>529</v>
      </c>
      <c r="C70" s="896"/>
      <c r="D70" s="896"/>
      <c r="E70" s="896"/>
      <c r="F70" s="896"/>
      <c r="G70" s="896"/>
      <c r="H70" s="896"/>
      <c r="I70" s="896"/>
      <c r="J70" s="896"/>
      <c r="K70" s="896"/>
      <c r="L70" s="896"/>
      <c r="M70" s="896"/>
      <c r="N70" s="896"/>
      <c r="O70" s="896"/>
      <c r="P70" s="897"/>
      <c r="Q70" s="898">
        <v>28888</v>
      </c>
      <c r="R70" s="899"/>
      <c r="S70" s="899"/>
      <c r="T70" s="899"/>
      <c r="U70" s="900"/>
      <c r="V70" s="901">
        <v>27514</v>
      </c>
      <c r="W70" s="899"/>
      <c r="X70" s="899"/>
      <c r="Y70" s="899"/>
      <c r="Z70" s="900"/>
      <c r="AA70" s="901">
        <v>1374</v>
      </c>
      <c r="AB70" s="899"/>
      <c r="AC70" s="899"/>
      <c r="AD70" s="899"/>
      <c r="AE70" s="900"/>
      <c r="AF70" s="901">
        <v>1374</v>
      </c>
      <c r="AG70" s="899"/>
      <c r="AH70" s="899"/>
      <c r="AI70" s="899"/>
      <c r="AJ70" s="900"/>
      <c r="AK70" s="901">
        <v>22</v>
      </c>
      <c r="AL70" s="899"/>
      <c r="AM70" s="899"/>
      <c r="AN70" s="899"/>
      <c r="AO70" s="900"/>
      <c r="AP70" s="902" t="s">
        <v>541</v>
      </c>
      <c r="AQ70" s="902"/>
      <c r="AR70" s="902"/>
      <c r="AS70" s="902"/>
      <c r="AT70" s="902"/>
      <c r="AU70" s="902" t="s">
        <v>541</v>
      </c>
      <c r="AV70" s="902"/>
      <c r="AW70" s="902"/>
      <c r="AX70" s="902"/>
      <c r="AY70" s="902"/>
      <c r="AZ70" s="903" t="s">
        <v>538</v>
      </c>
      <c r="BA70" s="903"/>
      <c r="BB70" s="903"/>
      <c r="BC70" s="903"/>
      <c r="BD70" s="904"/>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9"/>
    </row>
    <row r="71" spans="1:131" s="200" customFormat="1" ht="26.25" customHeight="1" x14ac:dyDescent="0.15">
      <c r="A71" s="214">
        <v>4</v>
      </c>
      <c r="B71" s="895" t="s">
        <v>529</v>
      </c>
      <c r="C71" s="896"/>
      <c r="D71" s="896"/>
      <c r="E71" s="896"/>
      <c r="F71" s="896"/>
      <c r="G71" s="896"/>
      <c r="H71" s="896"/>
      <c r="I71" s="896"/>
      <c r="J71" s="896"/>
      <c r="K71" s="896"/>
      <c r="L71" s="896"/>
      <c r="M71" s="896"/>
      <c r="N71" s="896"/>
      <c r="O71" s="896"/>
      <c r="P71" s="897"/>
      <c r="Q71" s="898">
        <v>366</v>
      </c>
      <c r="R71" s="899"/>
      <c r="S71" s="899"/>
      <c r="T71" s="899"/>
      <c r="U71" s="900"/>
      <c r="V71" s="901">
        <v>149</v>
      </c>
      <c r="W71" s="899"/>
      <c r="X71" s="899"/>
      <c r="Y71" s="899"/>
      <c r="Z71" s="900"/>
      <c r="AA71" s="901">
        <v>218</v>
      </c>
      <c r="AB71" s="899"/>
      <c r="AC71" s="899"/>
      <c r="AD71" s="899"/>
      <c r="AE71" s="900"/>
      <c r="AF71" s="901">
        <v>218</v>
      </c>
      <c r="AG71" s="899"/>
      <c r="AH71" s="899"/>
      <c r="AI71" s="899"/>
      <c r="AJ71" s="900"/>
      <c r="AK71" s="901" t="s">
        <v>473</v>
      </c>
      <c r="AL71" s="899"/>
      <c r="AM71" s="899"/>
      <c r="AN71" s="899"/>
      <c r="AO71" s="900"/>
      <c r="AP71" s="902" t="s">
        <v>108</v>
      </c>
      <c r="AQ71" s="902"/>
      <c r="AR71" s="902"/>
      <c r="AS71" s="902"/>
      <c r="AT71" s="902"/>
      <c r="AU71" s="902" t="s">
        <v>541</v>
      </c>
      <c r="AV71" s="902"/>
      <c r="AW71" s="902"/>
      <c r="AX71" s="902"/>
      <c r="AY71" s="902"/>
      <c r="AZ71" s="903" t="s">
        <v>540</v>
      </c>
      <c r="BA71" s="903"/>
      <c r="BB71" s="903"/>
      <c r="BC71" s="903"/>
      <c r="BD71" s="904"/>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9"/>
    </row>
    <row r="72" spans="1:131" s="200" customFormat="1" ht="26.25" customHeight="1" x14ac:dyDescent="0.15">
      <c r="A72" s="214">
        <v>5</v>
      </c>
      <c r="B72" s="895" t="s">
        <v>530</v>
      </c>
      <c r="C72" s="896"/>
      <c r="D72" s="896"/>
      <c r="E72" s="896"/>
      <c r="F72" s="896"/>
      <c r="G72" s="896"/>
      <c r="H72" s="896"/>
      <c r="I72" s="896"/>
      <c r="J72" s="896"/>
      <c r="K72" s="896"/>
      <c r="L72" s="896"/>
      <c r="M72" s="896"/>
      <c r="N72" s="896"/>
      <c r="O72" s="896"/>
      <c r="P72" s="897"/>
      <c r="Q72" s="898">
        <v>437</v>
      </c>
      <c r="R72" s="899"/>
      <c r="S72" s="899"/>
      <c r="T72" s="899"/>
      <c r="U72" s="900"/>
      <c r="V72" s="901">
        <v>412</v>
      </c>
      <c r="W72" s="899"/>
      <c r="X72" s="899"/>
      <c r="Y72" s="899"/>
      <c r="Z72" s="900"/>
      <c r="AA72" s="901">
        <v>25</v>
      </c>
      <c r="AB72" s="899"/>
      <c r="AC72" s="899"/>
      <c r="AD72" s="899"/>
      <c r="AE72" s="900"/>
      <c r="AF72" s="901">
        <v>25</v>
      </c>
      <c r="AG72" s="899"/>
      <c r="AH72" s="899"/>
      <c r="AI72" s="899"/>
      <c r="AJ72" s="900"/>
      <c r="AK72" s="901">
        <v>90</v>
      </c>
      <c r="AL72" s="899"/>
      <c r="AM72" s="899"/>
      <c r="AN72" s="899"/>
      <c r="AO72" s="900"/>
      <c r="AP72" s="902" t="s">
        <v>108</v>
      </c>
      <c r="AQ72" s="902"/>
      <c r="AR72" s="902"/>
      <c r="AS72" s="902"/>
      <c r="AT72" s="902"/>
      <c r="AU72" s="902" t="s">
        <v>541</v>
      </c>
      <c r="AV72" s="902"/>
      <c r="AW72" s="902"/>
      <c r="AX72" s="902"/>
      <c r="AY72" s="902"/>
      <c r="AZ72" s="903"/>
      <c r="BA72" s="903"/>
      <c r="BB72" s="903"/>
      <c r="BC72" s="903"/>
      <c r="BD72" s="904"/>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9"/>
    </row>
    <row r="73" spans="1:131" s="200" customFormat="1" ht="26.25" customHeight="1" x14ac:dyDescent="0.15">
      <c r="A73" s="214">
        <v>6</v>
      </c>
      <c r="B73" s="895" t="s">
        <v>531</v>
      </c>
      <c r="C73" s="896"/>
      <c r="D73" s="896"/>
      <c r="E73" s="896"/>
      <c r="F73" s="896"/>
      <c r="G73" s="896"/>
      <c r="H73" s="896"/>
      <c r="I73" s="896"/>
      <c r="J73" s="896"/>
      <c r="K73" s="896"/>
      <c r="L73" s="896"/>
      <c r="M73" s="896"/>
      <c r="N73" s="896"/>
      <c r="O73" s="896"/>
      <c r="P73" s="897"/>
      <c r="Q73" s="905">
        <v>1387.539</v>
      </c>
      <c r="R73" s="849"/>
      <c r="S73" s="849"/>
      <c r="T73" s="849"/>
      <c r="U73" s="849"/>
      <c r="V73" s="849">
        <v>1319.7929999999999</v>
      </c>
      <c r="W73" s="849"/>
      <c r="X73" s="849"/>
      <c r="Y73" s="849"/>
      <c r="Z73" s="849"/>
      <c r="AA73" s="849">
        <v>67.745999999999995</v>
      </c>
      <c r="AB73" s="849"/>
      <c r="AC73" s="849"/>
      <c r="AD73" s="849"/>
      <c r="AE73" s="849"/>
      <c r="AF73" s="849">
        <v>67.745999999999995</v>
      </c>
      <c r="AG73" s="849"/>
      <c r="AH73" s="849"/>
      <c r="AI73" s="849"/>
      <c r="AJ73" s="849"/>
      <c r="AK73" s="849">
        <v>135</v>
      </c>
      <c r="AL73" s="849"/>
      <c r="AM73" s="849"/>
      <c r="AN73" s="849"/>
      <c r="AO73" s="849"/>
      <c r="AP73" s="849">
        <v>0</v>
      </c>
      <c r="AQ73" s="849"/>
      <c r="AR73" s="849"/>
      <c r="AS73" s="849"/>
      <c r="AT73" s="849"/>
      <c r="AU73" s="849">
        <v>0</v>
      </c>
      <c r="AV73" s="849"/>
      <c r="AW73" s="849"/>
      <c r="AX73" s="849"/>
      <c r="AY73" s="849"/>
      <c r="AZ73" s="906"/>
      <c r="BA73" s="906"/>
      <c r="BB73" s="906"/>
      <c r="BC73" s="906"/>
      <c r="BD73" s="907"/>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9"/>
    </row>
    <row r="74" spans="1:131" s="200" customFormat="1" ht="26.25" customHeight="1" x14ac:dyDescent="0.15">
      <c r="A74" s="214">
        <v>7</v>
      </c>
      <c r="B74" s="895" t="s">
        <v>532</v>
      </c>
      <c r="C74" s="896"/>
      <c r="D74" s="896"/>
      <c r="E74" s="896"/>
      <c r="F74" s="896"/>
      <c r="G74" s="896"/>
      <c r="H74" s="896"/>
      <c r="I74" s="896"/>
      <c r="J74" s="896"/>
      <c r="K74" s="896"/>
      <c r="L74" s="896"/>
      <c r="M74" s="896"/>
      <c r="N74" s="896"/>
      <c r="O74" s="896"/>
      <c r="P74" s="897"/>
      <c r="Q74" s="905">
        <v>77</v>
      </c>
      <c r="R74" s="849"/>
      <c r="S74" s="849"/>
      <c r="T74" s="849"/>
      <c r="U74" s="849"/>
      <c r="V74" s="849">
        <v>63</v>
      </c>
      <c r="W74" s="849"/>
      <c r="X74" s="849"/>
      <c r="Y74" s="849"/>
      <c r="Z74" s="849"/>
      <c r="AA74" s="849">
        <v>14</v>
      </c>
      <c r="AB74" s="849"/>
      <c r="AC74" s="849"/>
      <c r="AD74" s="849"/>
      <c r="AE74" s="849"/>
      <c r="AF74" s="849">
        <v>14</v>
      </c>
      <c r="AG74" s="849"/>
      <c r="AH74" s="849"/>
      <c r="AI74" s="849"/>
      <c r="AJ74" s="849"/>
      <c r="AK74" s="849" t="s">
        <v>549</v>
      </c>
      <c r="AL74" s="849"/>
      <c r="AM74" s="849"/>
      <c r="AN74" s="849"/>
      <c r="AO74" s="849"/>
      <c r="AP74" s="849" t="s">
        <v>550</v>
      </c>
      <c r="AQ74" s="849"/>
      <c r="AR74" s="849"/>
      <c r="AS74" s="849"/>
      <c r="AT74" s="849"/>
      <c r="AU74" s="849" t="s">
        <v>548</v>
      </c>
      <c r="AV74" s="849"/>
      <c r="AW74" s="849"/>
      <c r="AX74" s="849"/>
      <c r="AY74" s="849"/>
      <c r="AZ74" s="906" t="s">
        <v>533</v>
      </c>
      <c r="BA74" s="906"/>
      <c r="BB74" s="906"/>
      <c r="BC74" s="906"/>
      <c r="BD74" s="907"/>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9"/>
    </row>
    <row r="75" spans="1:131" s="200" customFormat="1" ht="26.25" customHeight="1" x14ac:dyDescent="0.15">
      <c r="A75" s="214">
        <v>8</v>
      </c>
      <c r="B75" s="895" t="s">
        <v>532</v>
      </c>
      <c r="C75" s="896"/>
      <c r="D75" s="896"/>
      <c r="E75" s="896"/>
      <c r="F75" s="896"/>
      <c r="G75" s="896"/>
      <c r="H75" s="896"/>
      <c r="I75" s="896"/>
      <c r="J75" s="896"/>
      <c r="K75" s="896"/>
      <c r="L75" s="896"/>
      <c r="M75" s="896"/>
      <c r="N75" s="896"/>
      <c r="O75" s="896"/>
      <c r="P75" s="897"/>
      <c r="Q75" s="908">
        <v>3220</v>
      </c>
      <c r="R75" s="909"/>
      <c r="S75" s="909"/>
      <c r="T75" s="909"/>
      <c r="U75" s="848"/>
      <c r="V75" s="910">
        <v>3029</v>
      </c>
      <c r="W75" s="909"/>
      <c r="X75" s="909"/>
      <c r="Y75" s="909"/>
      <c r="Z75" s="848"/>
      <c r="AA75" s="910">
        <v>191</v>
      </c>
      <c r="AB75" s="909"/>
      <c r="AC75" s="909"/>
      <c r="AD75" s="909"/>
      <c r="AE75" s="848"/>
      <c r="AF75" s="910">
        <v>191</v>
      </c>
      <c r="AG75" s="909"/>
      <c r="AH75" s="909"/>
      <c r="AI75" s="909"/>
      <c r="AJ75" s="848"/>
      <c r="AK75" s="910" t="s">
        <v>550</v>
      </c>
      <c r="AL75" s="909"/>
      <c r="AM75" s="909"/>
      <c r="AN75" s="909"/>
      <c r="AO75" s="848"/>
      <c r="AP75" s="910">
        <v>1488</v>
      </c>
      <c r="AQ75" s="909"/>
      <c r="AR75" s="909"/>
      <c r="AS75" s="909"/>
      <c r="AT75" s="848"/>
      <c r="AU75" s="910">
        <v>1288</v>
      </c>
      <c r="AV75" s="909"/>
      <c r="AW75" s="909"/>
      <c r="AX75" s="909"/>
      <c r="AY75" s="848"/>
      <c r="AZ75" s="906" t="s">
        <v>534</v>
      </c>
      <c r="BA75" s="906"/>
      <c r="BB75" s="906"/>
      <c r="BC75" s="906"/>
      <c r="BD75" s="907"/>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9"/>
    </row>
    <row r="76" spans="1:131" s="200" customFormat="1" ht="26.25" customHeight="1" x14ac:dyDescent="0.15">
      <c r="A76" s="214">
        <v>9</v>
      </c>
      <c r="B76" s="895" t="s">
        <v>532</v>
      </c>
      <c r="C76" s="896"/>
      <c r="D76" s="896"/>
      <c r="E76" s="896"/>
      <c r="F76" s="896"/>
      <c r="G76" s="896"/>
      <c r="H76" s="896"/>
      <c r="I76" s="896"/>
      <c r="J76" s="896"/>
      <c r="K76" s="896"/>
      <c r="L76" s="896"/>
      <c r="M76" s="896"/>
      <c r="N76" s="896"/>
      <c r="O76" s="896"/>
      <c r="P76" s="897"/>
      <c r="Q76" s="908">
        <v>150</v>
      </c>
      <c r="R76" s="909"/>
      <c r="S76" s="909"/>
      <c r="T76" s="909"/>
      <c r="U76" s="848"/>
      <c r="V76" s="910">
        <v>98</v>
      </c>
      <c r="W76" s="909"/>
      <c r="X76" s="909"/>
      <c r="Y76" s="909"/>
      <c r="Z76" s="848"/>
      <c r="AA76" s="910">
        <v>53</v>
      </c>
      <c r="AB76" s="909"/>
      <c r="AC76" s="909"/>
      <c r="AD76" s="909"/>
      <c r="AE76" s="848"/>
      <c r="AF76" s="910">
        <v>53</v>
      </c>
      <c r="AG76" s="909"/>
      <c r="AH76" s="909"/>
      <c r="AI76" s="909"/>
      <c r="AJ76" s="848"/>
      <c r="AK76" s="910" t="s">
        <v>550</v>
      </c>
      <c r="AL76" s="909"/>
      <c r="AM76" s="909"/>
      <c r="AN76" s="909"/>
      <c r="AO76" s="848"/>
      <c r="AP76" s="910" t="s">
        <v>550</v>
      </c>
      <c r="AQ76" s="909"/>
      <c r="AR76" s="909"/>
      <c r="AS76" s="909"/>
      <c r="AT76" s="848"/>
      <c r="AU76" s="910" t="s">
        <v>550</v>
      </c>
      <c r="AV76" s="909"/>
      <c r="AW76" s="909"/>
      <c r="AX76" s="909"/>
      <c r="AY76" s="848"/>
      <c r="AZ76" s="906" t="s">
        <v>535</v>
      </c>
      <c r="BA76" s="906"/>
      <c r="BB76" s="906"/>
      <c r="BC76" s="906"/>
      <c r="BD76" s="907"/>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9"/>
    </row>
    <row r="77" spans="1:131" s="200" customFormat="1" ht="26.25" customHeight="1" x14ac:dyDescent="0.15">
      <c r="A77" s="214">
        <v>10</v>
      </c>
      <c r="B77" s="895" t="s">
        <v>532</v>
      </c>
      <c r="C77" s="896"/>
      <c r="D77" s="896"/>
      <c r="E77" s="896"/>
      <c r="F77" s="896"/>
      <c r="G77" s="896"/>
      <c r="H77" s="896"/>
      <c r="I77" s="896"/>
      <c r="J77" s="896"/>
      <c r="K77" s="896"/>
      <c r="L77" s="896"/>
      <c r="M77" s="896"/>
      <c r="N77" s="896"/>
      <c r="O77" s="896"/>
      <c r="P77" s="897"/>
      <c r="Q77" s="908">
        <v>85</v>
      </c>
      <c r="R77" s="909"/>
      <c r="S77" s="909"/>
      <c r="T77" s="909"/>
      <c r="U77" s="848"/>
      <c r="V77" s="910">
        <v>67</v>
      </c>
      <c r="W77" s="909"/>
      <c r="X77" s="909"/>
      <c r="Y77" s="909"/>
      <c r="Z77" s="848"/>
      <c r="AA77" s="910">
        <v>16</v>
      </c>
      <c r="AB77" s="909"/>
      <c r="AC77" s="909"/>
      <c r="AD77" s="909"/>
      <c r="AE77" s="848"/>
      <c r="AF77" s="910">
        <v>16</v>
      </c>
      <c r="AG77" s="909"/>
      <c r="AH77" s="909"/>
      <c r="AI77" s="909"/>
      <c r="AJ77" s="848"/>
      <c r="AK77" s="910" t="s">
        <v>550</v>
      </c>
      <c r="AL77" s="909"/>
      <c r="AM77" s="909"/>
      <c r="AN77" s="909"/>
      <c r="AO77" s="848"/>
      <c r="AP77" s="910" t="s">
        <v>550</v>
      </c>
      <c r="AQ77" s="909"/>
      <c r="AR77" s="909"/>
      <c r="AS77" s="909"/>
      <c r="AT77" s="848"/>
      <c r="AU77" s="910" t="s">
        <v>549</v>
      </c>
      <c r="AV77" s="909"/>
      <c r="AW77" s="909"/>
      <c r="AX77" s="909"/>
      <c r="AY77" s="848"/>
      <c r="AZ77" s="906" t="s">
        <v>536</v>
      </c>
      <c r="BA77" s="906"/>
      <c r="BB77" s="906"/>
      <c r="BC77" s="906"/>
      <c r="BD77" s="907"/>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9"/>
    </row>
    <row r="78" spans="1:131" s="200" customFormat="1" ht="26.25" customHeight="1" x14ac:dyDescent="0.15">
      <c r="A78" s="214">
        <v>11</v>
      </c>
      <c r="B78" s="895" t="s">
        <v>532</v>
      </c>
      <c r="C78" s="896"/>
      <c r="D78" s="896"/>
      <c r="E78" s="896"/>
      <c r="F78" s="896"/>
      <c r="G78" s="896"/>
      <c r="H78" s="896"/>
      <c r="I78" s="896"/>
      <c r="J78" s="896"/>
      <c r="K78" s="896"/>
      <c r="L78" s="896"/>
      <c r="M78" s="896"/>
      <c r="N78" s="896"/>
      <c r="O78" s="896"/>
      <c r="P78" s="897"/>
      <c r="Q78" s="905">
        <v>1</v>
      </c>
      <c r="R78" s="849"/>
      <c r="S78" s="849"/>
      <c r="T78" s="849"/>
      <c r="U78" s="849"/>
      <c r="V78" s="849">
        <v>0</v>
      </c>
      <c r="W78" s="849"/>
      <c r="X78" s="849"/>
      <c r="Y78" s="849"/>
      <c r="Z78" s="849"/>
      <c r="AA78" s="849">
        <v>0</v>
      </c>
      <c r="AB78" s="849"/>
      <c r="AC78" s="849"/>
      <c r="AD78" s="849"/>
      <c r="AE78" s="849"/>
      <c r="AF78" s="849">
        <v>0</v>
      </c>
      <c r="AG78" s="849"/>
      <c r="AH78" s="849"/>
      <c r="AI78" s="849"/>
      <c r="AJ78" s="849"/>
      <c r="AK78" s="849" t="s">
        <v>550</v>
      </c>
      <c r="AL78" s="849"/>
      <c r="AM78" s="849"/>
      <c r="AN78" s="849"/>
      <c r="AO78" s="849"/>
      <c r="AP78" s="849" t="s">
        <v>550</v>
      </c>
      <c r="AQ78" s="849"/>
      <c r="AR78" s="849"/>
      <c r="AS78" s="849"/>
      <c r="AT78" s="849"/>
      <c r="AU78" s="849" t="s">
        <v>548</v>
      </c>
      <c r="AV78" s="849"/>
      <c r="AW78" s="849"/>
      <c r="AX78" s="849"/>
      <c r="AY78" s="849"/>
      <c r="AZ78" s="906" t="s">
        <v>537</v>
      </c>
      <c r="BA78" s="906"/>
      <c r="BB78" s="906"/>
      <c r="BC78" s="906"/>
      <c r="BD78" s="907"/>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9"/>
    </row>
    <row r="79" spans="1:131" s="200" customFormat="1" ht="26.25" customHeight="1" x14ac:dyDescent="0.15">
      <c r="A79" s="214">
        <v>12</v>
      </c>
      <c r="B79" s="895"/>
      <c r="C79" s="896"/>
      <c r="D79" s="896"/>
      <c r="E79" s="896"/>
      <c r="F79" s="896"/>
      <c r="G79" s="896"/>
      <c r="H79" s="896"/>
      <c r="I79" s="896"/>
      <c r="J79" s="896"/>
      <c r="K79" s="896"/>
      <c r="L79" s="896"/>
      <c r="M79" s="896"/>
      <c r="N79" s="896"/>
      <c r="O79" s="896"/>
      <c r="P79" s="897"/>
      <c r="Q79" s="905"/>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6"/>
      <c r="BA79" s="906"/>
      <c r="BB79" s="906"/>
      <c r="BC79" s="906"/>
      <c r="BD79" s="907"/>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9"/>
    </row>
    <row r="80" spans="1:131" s="200" customFormat="1" ht="26.25" customHeight="1" x14ac:dyDescent="0.15">
      <c r="A80" s="214">
        <v>13</v>
      </c>
      <c r="B80" s="895"/>
      <c r="C80" s="896"/>
      <c r="D80" s="896"/>
      <c r="E80" s="896"/>
      <c r="F80" s="896"/>
      <c r="G80" s="896"/>
      <c r="H80" s="896"/>
      <c r="I80" s="896"/>
      <c r="J80" s="896"/>
      <c r="K80" s="896"/>
      <c r="L80" s="896"/>
      <c r="M80" s="896"/>
      <c r="N80" s="896"/>
      <c r="O80" s="896"/>
      <c r="P80" s="897"/>
      <c r="Q80" s="905"/>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6"/>
      <c r="BA80" s="906"/>
      <c r="BB80" s="906"/>
      <c r="BC80" s="906"/>
      <c r="BD80" s="907"/>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9"/>
    </row>
    <row r="81" spans="1:131" s="200" customFormat="1" ht="26.25" customHeight="1" x14ac:dyDescent="0.15">
      <c r="A81" s="214">
        <v>14</v>
      </c>
      <c r="B81" s="895"/>
      <c r="C81" s="896"/>
      <c r="D81" s="896"/>
      <c r="E81" s="896"/>
      <c r="F81" s="896"/>
      <c r="G81" s="896"/>
      <c r="H81" s="896"/>
      <c r="I81" s="896"/>
      <c r="J81" s="896"/>
      <c r="K81" s="896"/>
      <c r="L81" s="896"/>
      <c r="M81" s="896"/>
      <c r="N81" s="896"/>
      <c r="O81" s="896"/>
      <c r="P81" s="897"/>
      <c r="Q81" s="905"/>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6"/>
      <c r="BA81" s="906"/>
      <c r="BB81" s="906"/>
      <c r="BC81" s="906"/>
      <c r="BD81" s="907"/>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9"/>
    </row>
    <row r="82" spans="1:131" s="200" customFormat="1" ht="26.25" customHeight="1" x14ac:dyDescent="0.15">
      <c r="A82" s="214">
        <v>15</v>
      </c>
      <c r="B82" s="895"/>
      <c r="C82" s="896"/>
      <c r="D82" s="896"/>
      <c r="E82" s="896"/>
      <c r="F82" s="896"/>
      <c r="G82" s="896"/>
      <c r="H82" s="896"/>
      <c r="I82" s="896"/>
      <c r="J82" s="896"/>
      <c r="K82" s="896"/>
      <c r="L82" s="896"/>
      <c r="M82" s="896"/>
      <c r="N82" s="896"/>
      <c r="O82" s="896"/>
      <c r="P82" s="897"/>
      <c r="Q82" s="905"/>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6"/>
      <c r="BA82" s="906"/>
      <c r="BB82" s="906"/>
      <c r="BC82" s="906"/>
      <c r="BD82" s="907"/>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9"/>
    </row>
    <row r="83" spans="1:131" s="200" customFormat="1" ht="26.25" customHeight="1" x14ac:dyDescent="0.15">
      <c r="A83" s="214">
        <v>16</v>
      </c>
      <c r="B83" s="895"/>
      <c r="C83" s="896"/>
      <c r="D83" s="896"/>
      <c r="E83" s="896"/>
      <c r="F83" s="896"/>
      <c r="G83" s="896"/>
      <c r="H83" s="896"/>
      <c r="I83" s="896"/>
      <c r="J83" s="896"/>
      <c r="K83" s="896"/>
      <c r="L83" s="896"/>
      <c r="M83" s="896"/>
      <c r="N83" s="896"/>
      <c r="O83" s="896"/>
      <c r="P83" s="897"/>
      <c r="Q83" s="905"/>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6"/>
      <c r="BA83" s="906"/>
      <c r="BB83" s="906"/>
      <c r="BC83" s="906"/>
      <c r="BD83" s="907"/>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9"/>
    </row>
    <row r="84" spans="1:131" s="200" customFormat="1" ht="26.25" customHeight="1" x14ac:dyDescent="0.15">
      <c r="A84" s="214">
        <v>17</v>
      </c>
      <c r="B84" s="895"/>
      <c r="C84" s="896"/>
      <c r="D84" s="896"/>
      <c r="E84" s="896"/>
      <c r="F84" s="896"/>
      <c r="G84" s="896"/>
      <c r="H84" s="896"/>
      <c r="I84" s="896"/>
      <c r="J84" s="896"/>
      <c r="K84" s="896"/>
      <c r="L84" s="896"/>
      <c r="M84" s="896"/>
      <c r="N84" s="896"/>
      <c r="O84" s="896"/>
      <c r="P84" s="897"/>
      <c r="Q84" s="905"/>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6"/>
      <c r="BA84" s="906"/>
      <c r="BB84" s="906"/>
      <c r="BC84" s="906"/>
      <c r="BD84" s="907"/>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9"/>
    </row>
    <row r="85" spans="1:131" s="200" customFormat="1" ht="26.25" customHeight="1" x14ac:dyDescent="0.15">
      <c r="A85" s="214">
        <v>18</v>
      </c>
      <c r="B85" s="895"/>
      <c r="C85" s="896"/>
      <c r="D85" s="896"/>
      <c r="E85" s="896"/>
      <c r="F85" s="896"/>
      <c r="G85" s="896"/>
      <c r="H85" s="896"/>
      <c r="I85" s="896"/>
      <c r="J85" s="896"/>
      <c r="K85" s="896"/>
      <c r="L85" s="896"/>
      <c r="M85" s="896"/>
      <c r="N85" s="896"/>
      <c r="O85" s="896"/>
      <c r="P85" s="897"/>
      <c r="Q85" s="905"/>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6"/>
      <c r="BA85" s="906"/>
      <c r="BB85" s="906"/>
      <c r="BC85" s="906"/>
      <c r="BD85" s="907"/>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9"/>
    </row>
    <row r="86" spans="1:131" s="200" customFormat="1" ht="26.25" customHeight="1" x14ac:dyDescent="0.15">
      <c r="A86" s="214">
        <v>19</v>
      </c>
      <c r="B86" s="895"/>
      <c r="C86" s="896"/>
      <c r="D86" s="896"/>
      <c r="E86" s="896"/>
      <c r="F86" s="896"/>
      <c r="G86" s="896"/>
      <c r="H86" s="896"/>
      <c r="I86" s="896"/>
      <c r="J86" s="896"/>
      <c r="K86" s="896"/>
      <c r="L86" s="896"/>
      <c r="M86" s="896"/>
      <c r="N86" s="896"/>
      <c r="O86" s="896"/>
      <c r="P86" s="897"/>
      <c r="Q86" s="905"/>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6"/>
      <c r="BA86" s="906"/>
      <c r="BB86" s="906"/>
      <c r="BC86" s="906"/>
      <c r="BD86" s="907"/>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9"/>
    </row>
    <row r="87" spans="1:131" s="200" customFormat="1" ht="26.25" customHeight="1" x14ac:dyDescent="0.15">
      <c r="A87" s="222">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9"/>
    </row>
    <row r="88" spans="1:131" s="200" customFormat="1" ht="26.25" customHeight="1" thickBot="1" x14ac:dyDescent="0.2">
      <c r="A88" s="217" t="s">
        <v>364</v>
      </c>
      <c r="B88" s="810" t="s">
        <v>388</v>
      </c>
      <c r="C88" s="811"/>
      <c r="D88" s="811"/>
      <c r="E88" s="811"/>
      <c r="F88" s="811"/>
      <c r="G88" s="811"/>
      <c r="H88" s="811"/>
      <c r="I88" s="811"/>
      <c r="J88" s="811"/>
      <c r="K88" s="811"/>
      <c r="L88" s="811"/>
      <c r="M88" s="811"/>
      <c r="N88" s="811"/>
      <c r="O88" s="811"/>
      <c r="P88" s="812"/>
      <c r="Q88" s="856"/>
      <c r="R88" s="857"/>
      <c r="S88" s="857"/>
      <c r="T88" s="857"/>
      <c r="U88" s="857"/>
      <c r="V88" s="857"/>
      <c r="W88" s="857"/>
      <c r="X88" s="857"/>
      <c r="Y88" s="857"/>
      <c r="Z88" s="857"/>
      <c r="AA88" s="857"/>
      <c r="AB88" s="857"/>
      <c r="AC88" s="857"/>
      <c r="AD88" s="857"/>
      <c r="AE88" s="857"/>
      <c r="AF88" s="860">
        <v>16951</v>
      </c>
      <c r="AG88" s="860"/>
      <c r="AH88" s="860"/>
      <c r="AI88" s="860"/>
      <c r="AJ88" s="860"/>
      <c r="AK88" s="857"/>
      <c r="AL88" s="857"/>
      <c r="AM88" s="857"/>
      <c r="AN88" s="857"/>
      <c r="AO88" s="857"/>
      <c r="AP88" s="860">
        <v>1488</v>
      </c>
      <c r="AQ88" s="860"/>
      <c r="AR88" s="860"/>
      <c r="AS88" s="860"/>
      <c r="AT88" s="860"/>
      <c r="AU88" s="860">
        <v>1288</v>
      </c>
      <c r="AV88" s="860"/>
      <c r="AW88" s="860"/>
      <c r="AX88" s="860"/>
      <c r="AY88" s="860"/>
      <c r="AZ88" s="865"/>
      <c r="BA88" s="865"/>
      <c r="BB88" s="865"/>
      <c r="BC88" s="865"/>
      <c r="BD88" s="866"/>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364</v>
      </c>
      <c r="BR102" s="810" t="s">
        <v>389</v>
      </c>
      <c r="BS102" s="811"/>
      <c r="BT102" s="811"/>
      <c r="BU102" s="811"/>
      <c r="BV102" s="811"/>
      <c r="BW102" s="811"/>
      <c r="BX102" s="811"/>
      <c r="BY102" s="811"/>
      <c r="BZ102" s="811"/>
      <c r="CA102" s="811"/>
      <c r="CB102" s="811"/>
      <c r="CC102" s="811"/>
      <c r="CD102" s="811"/>
      <c r="CE102" s="811"/>
      <c r="CF102" s="811"/>
      <c r="CG102" s="812"/>
      <c r="CH102" s="918"/>
      <c r="CI102" s="919"/>
      <c r="CJ102" s="919"/>
      <c r="CK102" s="919"/>
      <c r="CL102" s="920"/>
      <c r="CM102" s="918"/>
      <c r="CN102" s="919"/>
      <c r="CO102" s="919"/>
      <c r="CP102" s="919"/>
      <c r="CQ102" s="920"/>
      <c r="CR102" s="921"/>
      <c r="CS102" s="868"/>
      <c r="CT102" s="868"/>
      <c r="CU102" s="868"/>
      <c r="CV102" s="922"/>
      <c r="CW102" s="921"/>
      <c r="CX102" s="868"/>
      <c r="CY102" s="868"/>
      <c r="CZ102" s="868"/>
      <c r="DA102" s="922"/>
      <c r="DB102" s="921"/>
      <c r="DC102" s="868"/>
      <c r="DD102" s="868"/>
      <c r="DE102" s="868"/>
      <c r="DF102" s="922"/>
      <c r="DG102" s="921"/>
      <c r="DH102" s="868"/>
      <c r="DI102" s="868"/>
      <c r="DJ102" s="868"/>
      <c r="DK102" s="922"/>
      <c r="DL102" s="921"/>
      <c r="DM102" s="868"/>
      <c r="DN102" s="868"/>
      <c r="DO102" s="868"/>
      <c r="DP102" s="922"/>
      <c r="DQ102" s="921"/>
      <c r="DR102" s="868"/>
      <c r="DS102" s="868"/>
      <c r="DT102" s="868"/>
      <c r="DU102" s="922"/>
      <c r="DV102" s="945"/>
      <c r="DW102" s="946"/>
      <c r="DX102" s="946"/>
      <c r="DY102" s="946"/>
      <c r="DZ102" s="94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8" t="s">
        <v>390</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9" t="s">
        <v>391</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50" t="s">
        <v>394</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395</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199" customFormat="1" ht="26.25" customHeight="1" x14ac:dyDescent="0.15">
      <c r="A109" s="943" t="s">
        <v>396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397</v>
      </c>
      <c r="AB109" s="924"/>
      <c r="AC109" s="924"/>
      <c r="AD109" s="924"/>
      <c r="AE109" s="925"/>
      <c r="AF109" s="923" t="s">
        <v>284</v>
      </c>
      <c r="AG109" s="924"/>
      <c r="AH109" s="924"/>
      <c r="AI109" s="924"/>
      <c r="AJ109" s="925"/>
      <c r="AK109" s="923" t="s">
        <v>283</v>
      </c>
      <c r="AL109" s="924"/>
      <c r="AM109" s="924"/>
      <c r="AN109" s="924"/>
      <c r="AO109" s="925"/>
      <c r="AP109" s="923" t="s">
        <v>398</v>
      </c>
      <c r="AQ109" s="924"/>
      <c r="AR109" s="924"/>
      <c r="AS109" s="924"/>
      <c r="AT109" s="926"/>
      <c r="AU109" s="943" t="s">
        <v>396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397</v>
      </c>
      <c r="BR109" s="924"/>
      <c r="BS109" s="924"/>
      <c r="BT109" s="924"/>
      <c r="BU109" s="925"/>
      <c r="BV109" s="923" t="s">
        <v>284</v>
      </c>
      <c r="BW109" s="924"/>
      <c r="BX109" s="924"/>
      <c r="BY109" s="924"/>
      <c r="BZ109" s="925"/>
      <c r="CA109" s="923" t="s">
        <v>283</v>
      </c>
      <c r="CB109" s="924"/>
      <c r="CC109" s="924"/>
      <c r="CD109" s="924"/>
      <c r="CE109" s="925"/>
      <c r="CF109" s="944" t="s">
        <v>398</v>
      </c>
      <c r="CG109" s="944"/>
      <c r="CH109" s="944"/>
      <c r="CI109" s="944"/>
      <c r="CJ109" s="944"/>
      <c r="CK109" s="923" t="s">
        <v>399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397</v>
      </c>
      <c r="DH109" s="924"/>
      <c r="DI109" s="924"/>
      <c r="DJ109" s="924"/>
      <c r="DK109" s="925"/>
      <c r="DL109" s="923" t="s">
        <v>284</v>
      </c>
      <c r="DM109" s="924"/>
      <c r="DN109" s="924"/>
      <c r="DO109" s="924"/>
      <c r="DP109" s="925"/>
      <c r="DQ109" s="923" t="s">
        <v>283</v>
      </c>
      <c r="DR109" s="924"/>
      <c r="DS109" s="924"/>
      <c r="DT109" s="924"/>
      <c r="DU109" s="925"/>
      <c r="DV109" s="923" t="s">
        <v>398</v>
      </c>
      <c r="DW109" s="924"/>
      <c r="DX109" s="924"/>
      <c r="DY109" s="924"/>
      <c r="DZ109" s="926"/>
    </row>
    <row r="110" spans="1:131" s="199" customFormat="1" ht="26.25" customHeight="1" x14ac:dyDescent="0.15">
      <c r="A110" s="927" t="s">
        <v>400</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643611</v>
      </c>
      <c r="AB110" s="931"/>
      <c r="AC110" s="931"/>
      <c r="AD110" s="931"/>
      <c r="AE110" s="932"/>
      <c r="AF110" s="933">
        <v>654777</v>
      </c>
      <c r="AG110" s="931"/>
      <c r="AH110" s="931"/>
      <c r="AI110" s="931"/>
      <c r="AJ110" s="932"/>
      <c r="AK110" s="933">
        <v>677571</v>
      </c>
      <c r="AL110" s="931"/>
      <c r="AM110" s="931"/>
      <c r="AN110" s="931"/>
      <c r="AO110" s="932"/>
      <c r="AP110" s="934">
        <v>18.399999999999999</v>
      </c>
      <c r="AQ110" s="935"/>
      <c r="AR110" s="935"/>
      <c r="AS110" s="935"/>
      <c r="AT110" s="936"/>
      <c r="AU110" s="937" t="s">
        <v>59</v>
      </c>
      <c r="AV110" s="938"/>
      <c r="AW110" s="938"/>
      <c r="AX110" s="938"/>
      <c r="AY110" s="938"/>
      <c r="AZ110" s="979" t="s">
        <v>401</v>
      </c>
      <c r="BA110" s="928"/>
      <c r="BB110" s="928"/>
      <c r="BC110" s="928"/>
      <c r="BD110" s="928"/>
      <c r="BE110" s="928"/>
      <c r="BF110" s="928"/>
      <c r="BG110" s="928"/>
      <c r="BH110" s="928"/>
      <c r="BI110" s="928"/>
      <c r="BJ110" s="928"/>
      <c r="BK110" s="928"/>
      <c r="BL110" s="928"/>
      <c r="BM110" s="928"/>
      <c r="BN110" s="928"/>
      <c r="BO110" s="928"/>
      <c r="BP110" s="929"/>
      <c r="BQ110" s="965">
        <v>7067710</v>
      </c>
      <c r="BR110" s="966"/>
      <c r="BS110" s="966"/>
      <c r="BT110" s="966"/>
      <c r="BU110" s="966"/>
      <c r="BV110" s="966">
        <v>7041054</v>
      </c>
      <c r="BW110" s="966"/>
      <c r="BX110" s="966"/>
      <c r="BY110" s="966"/>
      <c r="BZ110" s="966"/>
      <c r="CA110" s="966">
        <v>7009725</v>
      </c>
      <c r="CB110" s="966"/>
      <c r="CC110" s="966"/>
      <c r="CD110" s="966"/>
      <c r="CE110" s="966"/>
      <c r="CF110" s="980">
        <v>190.3</v>
      </c>
      <c r="CG110" s="981"/>
      <c r="CH110" s="981"/>
      <c r="CI110" s="981"/>
      <c r="CJ110" s="981"/>
      <c r="CK110" s="982" t="s">
        <v>402</v>
      </c>
      <c r="CL110" s="983"/>
      <c r="CM110" s="962" t="s">
        <v>403</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65" t="s">
        <v>108</v>
      </c>
      <c r="DH110" s="966"/>
      <c r="DI110" s="966"/>
      <c r="DJ110" s="966"/>
      <c r="DK110" s="966"/>
      <c r="DL110" s="966" t="s">
        <v>108</v>
      </c>
      <c r="DM110" s="966"/>
      <c r="DN110" s="966"/>
      <c r="DO110" s="966"/>
      <c r="DP110" s="966"/>
      <c r="DQ110" s="966" t="s">
        <v>108</v>
      </c>
      <c r="DR110" s="966"/>
      <c r="DS110" s="966"/>
      <c r="DT110" s="966"/>
      <c r="DU110" s="966"/>
      <c r="DV110" s="967" t="s">
        <v>108</v>
      </c>
      <c r="DW110" s="967"/>
      <c r="DX110" s="967"/>
      <c r="DY110" s="967"/>
      <c r="DZ110" s="968"/>
    </row>
    <row r="111" spans="1:131" s="199" customFormat="1" ht="26.25" customHeight="1" x14ac:dyDescent="0.15">
      <c r="A111" s="969" t="s">
        <v>404</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108</v>
      </c>
      <c r="AB111" s="973"/>
      <c r="AC111" s="973"/>
      <c r="AD111" s="973"/>
      <c r="AE111" s="974"/>
      <c r="AF111" s="975" t="s">
        <v>108</v>
      </c>
      <c r="AG111" s="973"/>
      <c r="AH111" s="973"/>
      <c r="AI111" s="973"/>
      <c r="AJ111" s="974"/>
      <c r="AK111" s="975" t="s">
        <v>108</v>
      </c>
      <c r="AL111" s="973"/>
      <c r="AM111" s="973"/>
      <c r="AN111" s="973"/>
      <c r="AO111" s="974"/>
      <c r="AP111" s="976" t="s">
        <v>108</v>
      </c>
      <c r="AQ111" s="977"/>
      <c r="AR111" s="977"/>
      <c r="AS111" s="977"/>
      <c r="AT111" s="978"/>
      <c r="AU111" s="939"/>
      <c r="AV111" s="940"/>
      <c r="AW111" s="940"/>
      <c r="AX111" s="940"/>
      <c r="AY111" s="940"/>
      <c r="AZ111" s="988" t="s">
        <v>405</v>
      </c>
      <c r="BA111" s="989"/>
      <c r="BB111" s="989"/>
      <c r="BC111" s="989"/>
      <c r="BD111" s="989"/>
      <c r="BE111" s="989"/>
      <c r="BF111" s="989"/>
      <c r="BG111" s="989"/>
      <c r="BH111" s="989"/>
      <c r="BI111" s="989"/>
      <c r="BJ111" s="989"/>
      <c r="BK111" s="989"/>
      <c r="BL111" s="989"/>
      <c r="BM111" s="989"/>
      <c r="BN111" s="989"/>
      <c r="BO111" s="989"/>
      <c r="BP111" s="990"/>
      <c r="BQ111" s="958">
        <v>265492</v>
      </c>
      <c r="BR111" s="959"/>
      <c r="BS111" s="959"/>
      <c r="BT111" s="959"/>
      <c r="BU111" s="959"/>
      <c r="BV111" s="959">
        <v>224097</v>
      </c>
      <c r="BW111" s="959"/>
      <c r="BX111" s="959"/>
      <c r="BY111" s="959"/>
      <c r="BZ111" s="959"/>
      <c r="CA111" s="959">
        <v>195651</v>
      </c>
      <c r="CB111" s="959"/>
      <c r="CC111" s="959"/>
      <c r="CD111" s="959"/>
      <c r="CE111" s="959"/>
      <c r="CF111" s="953">
        <v>5.3</v>
      </c>
      <c r="CG111" s="954"/>
      <c r="CH111" s="954"/>
      <c r="CI111" s="954"/>
      <c r="CJ111" s="954"/>
      <c r="CK111" s="984"/>
      <c r="CL111" s="985"/>
      <c r="CM111" s="955" t="s">
        <v>406</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108</v>
      </c>
      <c r="DH111" s="959"/>
      <c r="DI111" s="959"/>
      <c r="DJ111" s="959"/>
      <c r="DK111" s="959"/>
      <c r="DL111" s="959" t="s">
        <v>108</v>
      </c>
      <c r="DM111" s="959"/>
      <c r="DN111" s="959"/>
      <c r="DO111" s="959"/>
      <c r="DP111" s="959"/>
      <c r="DQ111" s="959" t="s">
        <v>108</v>
      </c>
      <c r="DR111" s="959"/>
      <c r="DS111" s="959"/>
      <c r="DT111" s="959"/>
      <c r="DU111" s="959"/>
      <c r="DV111" s="960" t="s">
        <v>108</v>
      </c>
      <c r="DW111" s="960"/>
      <c r="DX111" s="960"/>
      <c r="DY111" s="960"/>
      <c r="DZ111" s="961"/>
    </row>
    <row r="112" spans="1:131" s="199" customFormat="1" ht="26.25" customHeight="1" x14ac:dyDescent="0.15">
      <c r="A112" s="991" t="s">
        <v>407</v>
      </c>
      <c r="B112" s="992"/>
      <c r="C112" s="989" t="s">
        <v>408</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997" t="s">
        <v>108</v>
      </c>
      <c r="AB112" s="998"/>
      <c r="AC112" s="998"/>
      <c r="AD112" s="998"/>
      <c r="AE112" s="999"/>
      <c r="AF112" s="1000" t="s">
        <v>108</v>
      </c>
      <c r="AG112" s="998"/>
      <c r="AH112" s="998"/>
      <c r="AI112" s="998"/>
      <c r="AJ112" s="999"/>
      <c r="AK112" s="1000" t="s">
        <v>108</v>
      </c>
      <c r="AL112" s="998"/>
      <c r="AM112" s="998"/>
      <c r="AN112" s="998"/>
      <c r="AO112" s="999"/>
      <c r="AP112" s="1001" t="s">
        <v>108</v>
      </c>
      <c r="AQ112" s="1002"/>
      <c r="AR112" s="1002"/>
      <c r="AS112" s="1002"/>
      <c r="AT112" s="1003"/>
      <c r="AU112" s="939"/>
      <c r="AV112" s="940"/>
      <c r="AW112" s="940"/>
      <c r="AX112" s="940"/>
      <c r="AY112" s="940"/>
      <c r="AZ112" s="988" t="s">
        <v>409</v>
      </c>
      <c r="BA112" s="989"/>
      <c r="BB112" s="989"/>
      <c r="BC112" s="989"/>
      <c r="BD112" s="989"/>
      <c r="BE112" s="989"/>
      <c r="BF112" s="989"/>
      <c r="BG112" s="989"/>
      <c r="BH112" s="989"/>
      <c r="BI112" s="989"/>
      <c r="BJ112" s="989"/>
      <c r="BK112" s="989"/>
      <c r="BL112" s="989"/>
      <c r="BM112" s="989"/>
      <c r="BN112" s="989"/>
      <c r="BO112" s="989"/>
      <c r="BP112" s="990"/>
      <c r="BQ112" s="958">
        <v>1628701</v>
      </c>
      <c r="BR112" s="959"/>
      <c r="BS112" s="959"/>
      <c r="BT112" s="959"/>
      <c r="BU112" s="959"/>
      <c r="BV112" s="959">
        <v>1480550</v>
      </c>
      <c r="BW112" s="959"/>
      <c r="BX112" s="959"/>
      <c r="BY112" s="959"/>
      <c r="BZ112" s="959"/>
      <c r="CA112" s="959">
        <v>1415687</v>
      </c>
      <c r="CB112" s="959"/>
      <c r="CC112" s="959"/>
      <c r="CD112" s="959"/>
      <c r="CE112" s="959"/>
      <c r="CF112" s="953">
        <v>38.4</v>
      </c>
      <c r="CG112" s="954"/>
      <c r="CH112" s="954"/>
      <c r="CI112" s="954"/>
      <c r="CJ112" s="954"/>
      <c r="CK112" s="984"/>
      <c r="CL112" s="985"/>
      <c r="CM112" s="955" t="s">
        <v>410</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108</v>
      </c>
      <c r="DH112" s="959"/>
      <c r="DI112" s="959"/>
      <c r="DJ112" s="959"/>
      <c r="DK112" s="959"/>
      <c r="DL112" s="959" t="s">
        <v>108</v>
      </c>
      <c r="DM112" s="959"/>
      <c r="DN112" s="959"/>
      <c r="DO112" s="959"/>
      <c r="DP112" s="959"/>
      <c r="DQ112" s="959" t="s">
        <v>108</v>
      </c>
      <c r="DR112" s="959"/>
      <c r="DS112" s="959"/>
      <c r="DT112" s="959"/>
      <c r="DU112" s="959"/>
      <c r="DV112" s="960" t="s">
        <v>108</v>
      </c>
      <c r="DW112" s="960"/>
      <c r="DX112" s="960"/>
      <c r="DY112" s="960"/>
      <c r="DZ112" s="961"/>
    </row>
    <row r="113" spans="1:130" s="199" customFormat="1" ht="26.25" customHeight="1" x14ac:dyDescent="0.15">
      <c r="A113" s="993"/>
      <c r="B113" s="994"/>
      <c r="C113" s="989" t="s">
        <v>411</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972">
        <v>149575</v>
      </c>
      <c r="AB113" s="973"/>
      <c r="AC113" s="973"/>
      <c r="AD113" s="973"/>
      <c r="AE113" s="974"/>
      <c r="AF113" s="975">
        <v>140716</v>
      </c>
      <c r="AG113" s="973"/>
      <c r="AH113" s="973"/>
      <c r="AI113" s="973"/>
      <c r="AJ113" s="974"/>
      <c r="AK113" s="975">
        <v>148634</v>
      </c>
      <c r="AL113" s="973"/>
      <c r="AM113" s="973"/>
      <c r="AN113" s="973"/>
      <c r="AO113" s="974"/>
      <c r="AP113" s="976">
        <v>4</v>
      </c>
      <c r="AQ113" s="977"/>
      <c r="AR113" s="977"/>
      <c r="AS113" s="977"/>
      <c r="AT113" s="978"/>
      <c r="AU113" s="939"/>
      <c r="AV113" s="940"/>
      <c r="AW113" s="940"/>
      <c r="AX113" s="940"/>
      <c r="AY113" s="940"/>
      <c r="AZ113" s="988" t="s">
        <v>412</v>
      </c>
      <c r="BA113" s="989"/>
      <c r="BB113" s="989"/>
      <c r="BC113" s="989"/>
      <c r="BD113" s="989"/>
      <c r="BE113" s="989"/>
      <c r="BF113" s="989"/>
      <c r="BG113" s="989"/>
      <c r="BH113" s="989"/>
      <c r="BI113" s="989"/>
      <c r="BJ113" s="989"/>
      <c r="BK113" s="989"/>
      <c r="BL113" s="989"/>
      <c r="BM113" s="989"/>
      <c r="BN113" s="989"/>
      <c r="BO113" s="989"/>
      <c r="BP113" s="990"/>
      <c r="BQ113" s="958">
        <v>174750</v>
      </c>
      <c r="BR113" s="959"/>
      <c r="BS113" s="959"/>
      <c r="BT113" s="959"/>
      <c r="BU113" s="959"/>
      <c r="BV113" s="959">
        <v>173748</v>
      </c>
      <c r="BW113" s="959"/>
      <c r="BX113" s="959"/>
      <c r="BY113" s="959"/>
      <c r="BZ113" s="959"/>
      <c r="CA113" s="959">
        <v>156229</v>
      </c>
      <c r="CB113" s="959"/>
      <c r="CC113" s="959"/>
      <c r="CD113" s="959"/>
      <c r="CE113" s="959"/>
      <c r="CF113" s="953">
        <v>4.2</v>
      </c>
      <c r="CG113" s="954"/>
      <c r="CH113" s="954"/>
      <c r="CI113" s="954"/>
      <c r="CJ113" s="954"/>
      <c r="CK113" s="984"/>
      <c r="CL113" s="985"/>
      <c r="CM113" s="955" t="s">
        <v>413</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7" t="s">
        <v>108</v>
      </c>
      <c r="DH113" s="998"/>
      <c r="DI113" s="998"/>
      <c r="DJ113" s="998"/>
      <c r="DK113" s="999"/>
      <c r="DL113" s="1000" t="s">
        <v>108</v>
      </c>
      <c r="DM113" s="998"/>
      <c r="DN113" s="998"/>
      <c r="DO113" s="998"/>
      <c r="DP113" s="999"/>
      <c r="DQ113" s="1000" t="s">
        <v>108</v>
      </c>
      <c r="DR113" s="998"/>
      <c r="DS113" s="998"/>
      <c r="DT113" s="998"/>
      <c r="DU113" s="999"/>
      <c r="DV113" s="1001" t="s">
        <v>108</v>
      </c>
      <c r="DW113" s="1002"/>
      <c r="DX113" s="1002"/>
      <c r="DY113" s="1002"/>
      <c r="DZ113" s="1003"/>
    </row>
    <row r="114" spans="1:130" s="199" customFormat="1" ht="26.25" customHeight="1" x14ac:dyDescent="0.15">
      <c r="A114" s="993"/>
      <c r="B114" s="994"/>
      <c r="C114" s="989" t="s">
        <v>414</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997">
        <v>26291</v>
      </c>
      <c r="AB114" s="998"/>
      <c r="AC114" s="998"/>
      <c r="AD114" s="998"/>
      <c r="AE114" s="999"/>
      <c r="AF114" s="1000">
        <v>23532</v>
      </c>
      <c r="AG114" s="998"/>
      <c r="AH114" s="998"/>
      <c r="AI114" s="998"/>
      <c r="AJ114" s="999"/>
      <c r="AK114" s="1000">
        <v>22884</v>
      </c>
      <c r="AL114" s="998"/>
      <c r="AM114" s="998"/>
      <c r="AN114" s="998"/>
      <c r="AO114" s="999"/>
      <c r="AP114" s="1001">
        <v>0.6</v>
      </c>
      <c r="AQ114" s="1002"/>
      <c r="AR114" s="1002"/>
      <c r="AS114" s="1002"/>
      <c r="AT114" s="1003"/>
      <c r="AU114" s="939"/>
      <c r="AV114" s="940"/>
      <c r="AW114" s="940"/>
      <c r="AX114" s="940"/>
      <c r="AY114" s="940"/>
      <c r="AZ114" s="988" t="s">
        <v>415</v>
      </c>
      <c r="BA114" s="989"/>
      <c r="BB114" s="989"/>
      <c r="BC114" s="989"/>
      <c r="BD114" s="989"/>
      <c r="BE114" s="989"/>
      <c r="BF114" s="989"/>
      <c r="BG114" s="989"/>
      <c r="BH114" s="989"/>
      <c r="BI114" s="989"/>
      <c r="BJ114" s="989"/>
      <c r="BK114" s="989"/>
      <c r="BL114" s="989"/>
      <c r="BM114" s="989"/>
      <c r="BN114" s="989"/>
      <c r="BO114" s="989"/>
      <c r="BP114" s="990"/>
      <c r="BQ114" s="958">
        <v>1167622</v>
      </c>
      <c r="BR114" s="959"/>
      <c r="BS114" s="959"/>
      <c r="BT114" s="959"/>
      <c r="BU114" s="959"/>
      <c r="BV114" s="959">
        <v>1044712</v>
      </c>
      <c r="BW114" s="959"/>
      <c r="BX114" s="959"/>
      <c r="BY114" s="959"/>
      <c r="BZ114" s="959"/>
      <c r="CA114" s="959">
        <v>1030982</v>
      </c>
      <c r="CB114" s="959"/>
      <c r="CC114" s="959"/>
      <c r="CD114" s="959"/>
      <c r="CE114" s="959"/>
      <c r="CF114" s="953">
        <v>28</v>
      </c>
      <c r="CG114" s="954"/>
      <c r="CH114" s="954"/>
      <c r="CI114" s="954"/>
      <c r="CJ114" s="954"/>
      <c r="CK114" s="984"/>
      <c r="CL114" s="985"/>
      <c r="CM114" s="955" t="s">
        <v>416</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7" t="s">
        <v>108</v>
      </c>
      <c r="DH114" s="998"/>
      <c r="DI114" s="998"/>
      <c r="DJ114" s="998"/>
      <c r="DK114" s="999"/>
      <c r="DL114" s="1000" t="s">
        <v>108</v>
      </c>
      <c r="DM114" s="998"/>
      <c r="DN114" s="998"/>
      <c r="DO114" s="998"/>
      <c r="DP114" s="999"/>
      <c r="DQ114" s="1000" t="s">
        <v>108</v>
      </c>
      <c r="DR114" s="998"/>
      <c r="DS114" s="998"/>
      <c r="DT114" s="998"/>
      <c r="DU114" s="999"/>
      <c r="DV114" s="1001" t="s">
        <v>108</v>
      </c>
      <c r="DW114" s="1002"/>
      <c r="DX114" s="1002"/>
      <c r="DY114" s="1002"/>
      <c r="DZ114" s="1003"/>
    </row>
    <row r="115" spans="1:130" s="199" customFormat="1" ht="26.25" customHeight="1" x14ac:dyDescent="0.15">
      <c r="A115" s="993"/>
      <c r="B115" s="994"/>
      <c r="C115" s="989" t="s">
        <v>417</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972">
        <v>15033</v>
      </c>
      <c r="AB115" s="973"/>
      <c r="AC115" s="973"/>
      <c r="AD115" s="973"/>
      <c r="AE115" s="974"/>
      <c r="AF115" s="975">
        <v>15032</v>
      </c>
      <c r="AG115" s="973"/>
      <c r="AH115" s="973"/>
      <c r="AI115" s="973"/>
      <c r="AJ115" s="974"/>
      <c r="AK115" s="975">
        <v>27008</v>
      </c>
      <c r="AL115" s="973"/>
      <c r="AM115" s="973"/>
      <c r="AN115" s="973"/>
      <c r="AO115" s="974"/>
      <c r="AP115" s="976">
        <v>0.7</v>
      </c>
      <c r="AQ115" s="977"/>
      <c r="AR115" s="977"/>
      <c r="AS115" s="977"/>
      <c r="AT115" s="978"/>
      <c r="AU115" s="939"/>
      <c r="AV115" s="940"/>
      <c r="AW115" s="940"/>
      <c r="AX115" s="940"/>
      <c r="AY115" s="940"/>
      <c r="AZ115" s="988" t="s">
        <v>418</v>
      </c>
      <c r="BA115" s="989"/>
      <c r="BB115" s="989"/>
      <c r="BC115" s="989"/>
      <c r="BD115" s="989"/>
      <c r="BE115" s="989"/>
      <c r="BF115" s="989"/>
      <c r="BG115" s="989"/>
      <c r="BH115" s="989"/>
      <c r="BI115" s="989"/>
      <c r="BJ115" s="989"/>
      <c r="BK115" s="989"/>
      <c r="BL115" s="989"/>
      <c r="BM115" s="989"/>
      <c r="BN115" s="989"/>
      <c r="BO115" s="989"/>
      <c r="BP115" s="990"/>
      <c r="BQ115" s="958" t="s">
        <v>108</v>
      </c>
      <c r="BR115" s="959"/>
      <c r="BS115" s="959"/>
      <c r="BT115" s="959"/>
      <c r="BU115" s="959"/>
      <c r="BV115" s="959" t="s">
        <v>108</v>
      </c>
      <c r="BW115" s="959"/>
      <c r="BX115" s="959"/>
      <c r="BY115" s="959"/>
      <c r="BZ115" s="959"/>
      <c r="CA115" s="959" t="s">
        <v>108</v>
      </c>
      <c r="CB115" s="959"/>
      <c r="CC115" s="959"/>
      <c r="CD115" s="959"/>
      <c r="CE115" s="959"/>
      <c r="CF115" s="953" t="s">
        <v>108</v>
      </c>
      <c r="CG115" s="954"/>
      <c r="CH115" s="954"/>
      <c r="CI115" s="954"/>
      <c r="CJ115" s="954"/>
      <c r="CK115" s="984"/>
      <c r="CL115" s="985"/>
      <c r="CM115" s="988" t="s">
        <v>419</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90"/>
      <c r="DG115" s="997" t="s">
        <v>108</v>
      </c>
      <c r="DH115" s="998"/>
      <c r="DI115" s="998"/>
      <c r="DJ115" s="998"/>
      <c r="DK115" s="999"/>
      <c r="DL115" s="1000" t="s">
        <v>108</v>
      </c>
      <c r="DM115" s="998"/>
      <c r="DN115" s="998"/>
      <c r="DO115" s="998"/>
      <c r="DP115" s="999"/>
      <c r="DQ115" s="1000" t="s">
        <v>108</v>
      </c>
      <c r="DR115" s="998"/>
      <c r="DS115" s="998"/>
      <c r="DT115" s="998"/>
      <c r="DU115" s="999"/>
      <c r="DV115" s="1001" t="s">
        <v>108</v>
      </c>
      <c r="DW115" s="1002"/>
      <c r="DX115" s="1002"/>
      <c r="DY115" s="1002"/>
      <c r="DZ115" s="1003"/>
    </row>
    <row r="116" spans="1:130" s="199" customFormat="1" ht="26.25" customHeight="1" x14ac:dyDescent="0.15">
      <c r="A116" s="995"/>
      <c r="B116" s="996"/>
      <c r="C116" s="1004" t="s">
        <v>420</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7" t="s">
        <v>108</v>
      </c>
      <c r="AB116" s="998"/>
      <c r="AC116" s="998"/>
      <c r="AD116" s="998"/>
      <c r="AE116" s="999"/>
      <c r="AF116" s="1000" t="s">
        <v>108</v>
      </c>
      <c r="AG116" s="998"/>
      <c r="AH116" s="998"/>
      <c r="AI116" s="998"/>
      <c r="AJ116" s="999"/>
      <c r="AK116" s="1000">
        <v>1006</v>
      </c>
      <c r="AL116" s="998"/>
      <c r="AM116" s="998"/>
      <c r="AN116" s="998"/>
      <c r="AO116" s="999"/>
      <c r="AP116" s="1001">
        <v>0</v>
      </c>
      <c r="AQ116" s="1002"/>
      <c r="AR116" s="1002"/>
      <c r="AS116" s="1002"/>
      <c r="AT116" s="1003"/>
      <c r="AU116" s="939"/>
      <c r="AV116" s="940"/>
      <c r="AW116" s="940"/>
      <c r="AX116" s="940"/>
      <c r="AY116" s="940"/>
      <c r="AZ116" s="1006" t="s">
        <v>421</v>
      </c>
      <c r="BA116" s="1007"/>
      <c r="BB116" s="1007"/>
      <c r="BC116" s="1007"/>
      <c r="BD116" s="1007"/>
      <c r="BE116" s="1007"/>
      <c r="BF116" s="1007"/>
      <c r="BG116" s="1007"/>
      <c r="BH116" s="1007"/>
      <c r="BI116" s="1007"/>
      <c r="BJ116" s="1007"/>
      <c r="BK116" s="1007"/>
      <c r="BL116" s="1007"/>
      <c r="BM116" s="1007"/>
      <c r="BN116" s="1007"/>
      <c r="BO116" s="1007"/>
      <c r="BP116" s="1008"/>
      <c r="BQ116" s="958" t="s">
        <v>108</v>
      </c>
      <c r="BR116" s="959"/>
      <c r="BS116" s="959"/>
      <c r="BT116" s="959"/>
      <c r="BU116" s="959"/>
      <c r="BV116" s="959" t="s">
        <v>108</v>
      </c>
      <c r="BW116" s="959"/>
      <c r="BX116" s="959"/>
      <c r="BY116" s="959"/>
      <c r="BZ116" s="959"/>
      <c r="CA116" s="959" t="s">
        <v>108</v>
      </c>
      <c r="CB116" s="959"/>
      <c r="CC116" s="959"/>
      <c r="CD116" s="959"/>
      <c r="CE116" s="959"/>
      <c r="CF116" s="953" t="s">
        <v>108</v>
      </c>
      <c r="CG116" s="954"/>
      <c r="CH116" s="954"/>
      <c r="CI116" s="954"/>
      <c r="CJ116" s="954"/>
      <c r="CK116" s="984"/>
      <c r="CL116" s="985"/>
      <c r="CM116" s="955" t="s">
        <v>422</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7" t="s">
        <v>108</v>
      </c>
      <c r="DH116" s="998"/>
      <c r="DI116" s="998"/>
      <c r="DJ116" s="998"/>
      <c r="DK116" s="999"/>
      <c r="DL116" s="1000" t="s">
        <v>108</v>
      </c>
      <c r="DM116" s="998"/>
      <c r="DN116" s="998"/>
      <c r="DO116" s="998"/>
      <c r="DP116" s="999"/>
      <c r="DQ116" s="1000" t="s">
        <v>108</v>
      </c>
      <c r="DR116" s="998"/>
      <c r="DS116" s="998"/>
      <c r="DT116" s="998"/>
      <c r="DU116" s="999"/>
      <c r="DV116" s="1001" t="s">
        <v>108</v>
      </c>
      <c r="DW116" s="1002"/>
      <c r="DX116" s="1002"/>
      <c r="DY116" s="1002"/>
      <c r="DZ116" s="1003"/>
    </row>
    <row r="117" spans="1:130" s="199" customFormat="1" ht="26.25" customHeight="1" x14ac:dyDescent="0.15">
      <c r="A117" s="943" t="s">
        <v>167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14" t="s">
        <v>423</v>
      </c>
      <c r="Z117" s="925"/>
      <c r="AA117" s="1015">
        <v>834510</v>
      </c>
      <c r="AB117" s="1016"/>
      <c r="AC117" s="1016"/>
      <c r="AD117" s="1016"/>
      <c r="AE117" s="1017"/>
      <c r="AF117" s="1018">
        <v>834057</v>
      </c>
      <c r="AG117" s="1016"/>
      <c r="AH117" s="1016"/>
      <c r="AI117" s="1016"/>
      <c r="AJ117" s="1017"/>
      <c r="AK117" s="1018">
        <v>877103</v>
      </c>
      <c r="AL117" s="1016"/>
      <c r="AM117" s="1016"/>
      <c r="AN117" s="1016"/>
      <c r="AO117" s="1017"/>
      <c r="AP117" s="1019"/>
      <c r="AQ117" s="1020"/>
      <c r="AR117" s="1020"/>
      <c r="AS117" s="1020"/>
      <c r="AT117" s="1021"/>
      <c r="AU117" s="939"/>
      <c r="AV117" s="940"/>
      <c r="AW117" s="940"/>
      <c r="AX117" s="940"/>
      <c r="AY117" s="940"/>
      <c r="AZ117" s="1006" t="s">
        <v>424</v>
      </c>
      <c r="BA117" s="1007"/>
      <c r="BB117" s="1007"/>
      <c r="BC117" s="1007"/>
      <c r="BD117" s="1007"/>
      <c r="BE117" s="1007"/>
      <c r="BF117" s="1007"/>
      <c r="BG117" s="1007"/>
      <c r="BH117" s="1007"/>
      <c r="BI117" s="1007"/>
      <c r="BJ117" s="1007"/>
      <c r="BK117" s="1007"/>
      <c r="BL117" s="1007"/>
      <c r="BM117" s="1007"/>
      <c r="BN117" s="1007"/>
      <c r="BO117" s="1007"/>
      <c r="BP117" s="1008"/>
      <c r="BQ117" s="958" t="s">
        <v>108</v>
      </c>
      <c r="BR117" s="959"/>
      <c r="BS117" s="959"/>
      <c r="BT117" s="959"/>
      <c r="BU117" s="959"/>
      <c r="BV117" s="959" t="s">
        <v>108</v>
      </c>
      <c r="BW117" s="959"/>
      <c r="BX117" s="959"/>
      <c r="BY117" s="959"/>
      <c r="BZ117" s="959"/>
      <c r="CA117" s="959" t="s">
        <v>108</v>
      </c>
      <c r="CB117" s="959"/>
      <c r="CC117" s="959"/>
      <c r="CD117" s="959"/>
      <c r="CE117" s="959"/>
      <c r="CF117" s="953" t="s">
        <v>108</v>
      </c>
      <c r="CG117" s="954"/>
      <c r="CH117" s="954"/>
      <c r="CI117" s="954"/>
      <c r="CJ117" s="954"/>
      <c r="CK117" s="984"/>
      <c r="CL117" s="985"/>
      <c r="CM117" s="955" t="s">
        <v>425</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7" t="s">
        <v>108</v>
      </c>
      <c r="DH117" s="998"/>
      <c r="DI117" s="998"/>
      <c r="DJ117" s="998"/>
      <c r="DK117" s="999"/>
      <c r="DL117" s="1000" t="s">
        <v>108</v>
      </c>
      <c r="DM117" s="998"/>
      <c r="DN117" s="998"/>
      <c r="DO117" s="998"/>
      <c r="DP117" s="999"/>
      <c r="DQ117" s="1000" t="s">
        <v>108</v>
      </c>
      <c r="DR117" s="998"/>
      <c r="DS117" s="998"/>
      <c r="DT117" s="998"/>
      <c r="DU117" s="999"/>
      <c r="DV117" s="1001" t="s">
        <v>108</v>
      </c>
      <c r="DW117" s="1002"/>
      <c r="DX117" s="1002"/>
      <c r="DY117" s="1002"/>
      <c r="DZ117" s="1003"/>
    </row>
    <row r="118" spans="1:130" s="199" customFormat="1" ht="26.25" customHeight="1" x14ac:dyDescent="0.15">
      <c r="A118" s="943" t="s">
        <v>399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397</v>
      </c>
      <c r="AB118" s="924"/>
      <c r="AC118" s="924"/>
      <c r="AD118" s="924"/>
      <c r="AE118" s="925"/>
      <c r="AF118" s="923" t="s">
        <v>284</v>
      </c>
      <c r="AG118" s="924"/>
      <c r="AH118" s="924"/>
      <c r="AI118" s="924"/>
      <c r="AJ118" s="925"/>
      <c r="AK118" s="923" t="s">
        <v>283</v>
      </c>
      <c r="AL118" s="924"/>
      <c r="AM118" s="924"/>
      <c r="AN118" s="924"/>
      <c r="AO118" s="925"/>
      <c r="AP118" s="1010" t="s">
        <v>398</v>
      </c>
      <c r="AQ118" s="1011"/>
      <c r="AR118" s="1011"/>
      <c r="AS118" s="1011"/>
      <c r="AT118" s="1012"/>
      <c r="AU118" s="939"/>
      <c r="AV118" s="940"/>
      <c r="AW118" s="940"/>
      <c r="AX118" s="940"/>
      <c r="AY118" s="940"/>
      <c r="AZ118" s="1013" t="s">
        <v>426</v>
      </c>
      <c r="BA118" s="1004"/>
      <c r="BB118" s="1004"/>
      <c r="BC118" s="1004"/>
      <c r="BD118" s="1004"/>
      <c r="BE118" s="1004"/>
      <c r="BF118" s="1004"/>
      <c r="BG118" s="1004"/>
      <c r="BH118" s="1004"/>
      <c r="BI118" s="1004"/>
      <c r="BJ118" s="1004"/>
      <c r="BK118" s="1004"/>
      <c r="BL118" s="1004"/>
      <c r="BM118" s="1004"/>
      <c r="BN118" s="1004"/>
      <c r="BO118" s="1004"/>
      <c r="BP118" s="1005"/>
      <c r="BQ118" s="1036" t="s">
        <v>108</v>
      </c>
      <c r="BR118" s="1037"/>
      <c r="BS118" s="1037"/>
      <c r="BT118" s="1037"/>
      <c r="BU118" s="1037"/>
      <c r="BV118" s="1037" t="s">
        <v>108</v>
      </c>
      <c r="BW118" s="1037"/>
      <c r="BX118" s="1037"/>
      <c r="BY118" s="1037"/>
      <c r="BZ118" s="1037"/>
      <c r="CA118" s="1037" t="s">
        <v>108</v>
      </c>
      <c r="CB118" s="1037"/>
      <c r="CC118" s="1037"/>
      <c r="CD118" s="1037"/>
      <c r="CE118" s="1037"/>
      <c r="CF118" s="953" t="s">
        <v>108</v>
      </c>
      <c r="CG118" s="954"/>
      <c r="CH118" s="954"/>
      <c r="CI118" s="954"/>
      <c r="CJ118" s="954"/>
      <c r="CK118" s="984"/>
      <c r="CL118" s="985"/>
      <c r="CM118" s="955" t="s">
        <v>427</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7" t="s">
        <v>108</v>
      </c>
      <c r="DH118" s="998"/>
      <c r="DI118" s="998"/>
      <c r="DJ118" s="998"/>
      <c r="DK118" s="999"/>
      <c r="DL118" s="1000" t="s">
        <v>108</v>
      </c>
      <c r="DM118" s="998"/>
      <c r="DN118" s="998"/>
      <c r="DO118" s="998"/>
      <c r="DP118" s="999"/>
      <c r="DQ118" s="1000" t="s">
        <v>108</v>
      </c>
      <c r="DR118" s="998"/>
      <c r="DS118" s="998"/>
      <c r="DT118" s="998"/>
      <c r="DU118" s="999"/>
      <c r="DV118" s="1001" t="s">
        <v>108</v>
      </c>
      <c r="DW118" s="1002"/>
      <c r="DX118" s="1002"/>
      <c r="DY118" s="1002"/>
      <c r="DZ118" s="1003"/>
    </row>
    <row r="119" spans="1:130" s="199" customFormat="1" ht="26.25" customHeight="1" x14ac:dyDescent="0.15">
      <c r="A119" s="1097" t="s">
        <v>402</v>
      </c>
      <c r="B119" s="983"/>
      <c r="C119" s="962" t="s">
        <v>403</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30" t="s">
        <v>108</v>
      </c>
      <c r="AB119" s="931"/>
      <c r="AC119" s="931"/>
      <c r="AD119" s="931"/>
      <c r="AE119" s="932"/>
      <c r="AF119" s="933" t="s">
        <v>108</v>
      </c>
      <c r="AG119" s="931"/>
      <c r="AH119" s="931"/>
      <c r="AI119" s="931"/>
      <c r="AJ119" s="932"/>
      <c r="AK119" s="933" t="s">
        <v>108</v>
      </c>
      <c r="AL119" s="931"/>
      <c r="AM119" s="931"/>
      <c r="AN119" s="931"/>
      <c r="AO119" s="932"/>
      <c r="AP119" s="934" t="s">
        <v>108</v>
      </c>
      <c r="AQ119" s="935"/>
      <c r="AR119" s="935"/>
      <c r="AS119" s="935"/>
      <c r="AT119" s="936"/>
      <c r="AU119" s="941"/>
      <c r="AV119" s="942"/>
      <c r="AW119" s="942"/>
      <c r="AX119" s="942"/>
      <c r="AY119" s="942"/>
      <c r="AZ119" s="230" t="s">
        <v>167</v>
      </c>
      <c r="BA119" s="230"/>
      <c r="BB119" s="230"/>
      <c r="BC119" s="230"/>
      <c r="BD119" s="230"/>
      <c r="BE119" s="230"/>
      <c r="BF119" s="230"/>
      <c r="BG119" s="230"/>
      <c r="BH119" s="230"/>
      <c r="BI119" s="230"/>
      <c r="BJ119" s="230"/>
      <c r="BK119" s="230"/>
      <c r="BL119" s="230"/>
      <c r="BM119" s="230"/>
      <c r="BN119" s="230"/>
      <c r="BO119" s="1014" t="s">
        <v>428</v>
      </c>
      <c r="BP119" s="1045"/>
      <c r="BQ119" s="1036">
        <v>10304275</v>
      </c>
      <c r="BR119" s="1037"/>
      <c r="BS119" s="1037"/>
      <c r="BT119" s="1037"/>
      <c r="BU119" s="1037"/>
      <c r="BV119" s="1037">
        <v>9964161</v>
      </c>
      <c r="BW119" s="1037"/>
      <c r="BX119" s="1037"/>
      <c r="BY119" s="1037"/>
      <c r="BZ119" s="1037"/>
      <c r="CA119" s="1037">
        <v>9808274</v>
      </c>
      <c r="CB119" s="1037"/>
      <c r="CC119" s="1037"/>
      <c r="CD119" s="1037"/>
      <c r="CE119" s="1037"/>
      <c r="CF119" s="1038"/>
      <c r="CG119" s="1039"/>
      <c r="CH119" s="1039"/>
      <c r="CI119" s="1039"/>
      <c r="CJ119" s="1040"/>
      <c r="CK119" s="986"/>
      <c r="CL119" s="987"/>
      <c r="CM119" s="1041" t="s">
        <v>429</v>
      </c>
      <c r="CN119" s="1042"/>
      <c r="CO119" s="1042"/>
      <c r="CP119" s="1042"/>
      <c r="CQ119" s="1042"/>
      <c r="CR119" s="1042"/>
      <c r="CS119" s="1042"/>
      <c r="CT119" s="1042"/>
      <c r="CU119" s="1042"/>
      <c r="CV119" s="1042"/>
      <c r="CW119" s="1042"/>
      <c r="CX119" s="1042"/>
      <c r="CY119" s="1042"/>
      <c r="CZ119" s="1042"/>
      <c r="DA119" s="1042"/>
      <c r="DB119" s="1042"/>
      <c r="DC119" s="1042"/>
      <c r="DD119" s="1042"/>
      <c r="DE119" s="1042"/>
      <c r="DF119" s="1043"/>
      <c r="DG119" s="1044">
        <v>265492</v>
      </c>
      <c r="DH119" s="1023"/>
      <c r="DI119" s="1023"/>
      <c r="DJ119" s="1023"/>
      <c r="DK119" s="1024"/>
      <c r="DL119" s="1022">
        <v>224097</v>
      </c>
      <c r="DM119" s="1023"/>
      <c r="DN119" s="1023"/>
      <c r="DO119" s="1023"/>
      <c r="DP119" s="1024"/>
      <c r="DQ119" s="1022">
        <v>195651</v>
      </c>
      <c r="DR119" s="1023"/>
      <c r="DS119" s="1023"/>
      <c r="DT119" s="1023"/>
      <c r="DU119" s="1024"/>
      <c r="DV119" s="1025">
        <v>5.3</v>
      </c>
      <c r="DW119" s="1026"/>
      <c r="DX119" s="1026"/>
      <c r="DY119" s="1026"/>
      <c r="DZ119" s="1027"/>
    </row>
    <row r="120" spans="1:130" s="199" customFormat="1" ht="26.25" customHeight="1" x14ac:dyDescent="0.15">
      <c r="A120" s="1098"/>
      <c r="B120" s="985"/>
      <c r="C120" s="955" t="s">
        <v>406</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7" t="s">
        <v>108</v>
      </c>
      <c r="AB120" s="998"/>
      <c r="AC120" s="998"/>
      <c r="AD120" s="998"/>
      <c r="AE120" s="999"/>
      <c r="AF120" s="1000" t="s">
        <v>108</v>
      </c>
      <c r="AG120" s="998"/>
      <c r="AH120" s="998"/>
      <c r="AI120" s="998"/>
      <c r="AJ120" s="999"/>
      <c r="AK120" s="1000" t="s">
        <v>108</v>
      </c>
      <c r="AL120" s="998"/>
      <c r="AM120" s="998"/>
      <c r="AN120" s="998"/>
      <c r="AO120" s="999"/>
      <c r="AP120" s="1001" t="s">
        <v>108</v>
      </c>
      <c r="AQ120" s="1002"/>
      <c r="AR120" s="1002"/>
      <c r="AS120" s="1002"/>
      <c r="AT120" s="1003"/>
      <c r="AU120" s="1028" t="s">
        <v>430</v>
      </c>
      <c r="AV120" s="1029"/>
      <c r="AW120" s="1029"/>
      <c r="AX120" s="1029"/>
      <c r="AY120" s="1030"/>
      <c r="AZ120" s="979" t="s">
        <v>431</v>
      </c>
      <c r="BA120" s="928"/>
      <c r="BB120" s="928"/>
      <c r="BC120" s="928"/>
      <c r="BD120" s="928"/>
      <c r="BE120" s="928"/>
      <c r="BF120" s="928"/>
      <c r="BG120" s="928"/>
      <c r="BH120" s="928"/>
      <c r="BI120" s="928"/>
      <c r="BJ120" s="928"/>
      <c r="BK120" s="928"/>
      <c r="BL120" s="928"/>
      <c r="BM120" s="928"/>
      <c r="BN120" s="928"/>
      <c r="BO120" s="928"/>
      <c r="BP120" s="929"/>
      <c r="BQ120" s="965">
        <v>797330</v>
      </c>
      <c r="BR120" s="966"/>
      <c r="BS120" s="966"/>
      <c r="BT120" s="966"/>
      <c r="BU120" s="966"/>
      <c r="BV120" s="966">
        <v>866056</v>
      </c>
      <c r="BW120" s="966"/>
      <c r="BX120" s="966"/>
      <c r="BY120" s="966"/>
      <c r="BZ120" s="966"/>
      <c r="CA120" s="966">
        <v>799726</v>
      </c>
      <c r="CB120" s="966"/>
      <c r="CC120" s="966"/>
      <c r="CD120" s="966"/>
      <c r="CE120" s="966"/>
      <c r="CF120" s="980">
        <v>21.7</v>
      </c>
      <c r="CG120" s="981"/>
      <c r="CH120" s="981"/>
      <c r="CI120" s="981"/>
      <c r="CJ120" s="981"/>
      <c r="CK120" s="1046" t="s">
        <v>432</v>
      </c>
      <c r="CL120" s="1047"/>
      <c r="CM120" s="1047"/>
      <c r="CN120" s="1047"/>
      <c r="CO120" s="1048"/>
      <c r="CP120" s="1054" t="s">
        <v>381</v>
      </c>
      <c r="CQ120" s="1055"/>
      <c r="CR120" s="1055"/>
      <c r="CS120" s="1055"/>
      <c r="CT120" s="1055"/>
      <c r="CU120" s="1055"/>
      <c r="CV120" s="1055"/>
      <c r="CW120" s="1055"/>
      <c r="CX120" s="1055"/>
      <c r="CY120" s="1055"/>
      <c r="CZ120" s="1055"/>
      <c r="DA120" s="1055"/>
      <c r="DB120" s="1055"/>
      <c r="DC120" s="1055"/>
      <c r="DD120" s="1055"/>
      <c r="DE120" s="1055"/>
      <c r="DF120" s="1056"/>
      <c r="DG120" s="965">
        <v>1627874</v>
      </c>
      <c r="DH120" s="966"/>
      <c r="DI120" s="966"/>
      <c r="DJ120" s="966"/>
      <c r="DK120" s="966"/>
      <c r="DL120" s="966">
        <v>1479804</v>
      </c>
      <c r="DM120" s="966"/>
      <c r="DN120" s="966"/>
      <c r="DO120" s="966"/>
      <c r="DP120" s="966"/>
      <c r="DQ120" s="966">
        <v>1415024</v>
      </c>
      <c r="DR120" s="966"/>
      <c r="DS120" s="966"/>
      <c r="DT120" s="966"/>
      <c r="DU120" s="966"/>
      <c r="DV120" s="967">
        <v>38.4</v>
      </c>
      <c r="DW120" s="967"/>
      <c r="DX120" s="967"/>
      <c r="DY120" s="967"/>
      <c r="DZ120" s="968"/>
    </row>
    <row r="121" spans="1:130" s="199" customFormat="1" ht="26.25" customHeight="1" x14ac:dyDescent="0.15">
      <c r="A121" s="1098"/>
      <c r="B121" s="985"/>
      <c r="C121" s="1006" t="s">
        <v>433</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7" t="s">
        <v>108</v>
      </c>
      <c r="AB121" s="998"/>
      <c r="AC121" s="998"/>
      <c r="AD121" s="998"/>
      <c r="AE121" s="999"/>
      <c r="AF121" s="1000" t="s">
        <v>108</v>
      </c>
      <c r="AG121" s="998"/>
      <c r="AH121" s="998"/>
      <c r="AI121" s="998"/>
      <c r="AJ121" s="999"/>
      <c r="AK121" s="1000" t="s">
        <v>108</v>
      </c>
      <c r="AL121" s="998"/>
      <c r="AM121" s="998"/>
      <c r="AN121" s="998"/>
      <c r="AO121" s="999"/>
      <c r="AP121" s="1001" t="s">
        <v>108</v>
      </c>
      <c r="AQ121" s="1002"/>
      <c r="AR121" s="1002"/>
      <c r="AS121" s="1002"/>
      <c r="AT121" s="1003"/>
      <c r="AU121" s="1031"/>
      <c r="AV121" s="1032"/>
      <c r="AW121" s="1032"/>
      <c r="AX121" s="1032"/>
      <c r="AY121" s="1033"/>
      <c r="AZ121" s="988" t="s">
        <v>434</v>
      </c>
      <c r="BA121" s="989"/>
      <c r="BB121" s="989"/>
      <c r="BC121" s="989"/>
      <c r="BD121" s="989"/>
      <c r="BE121" s="989"/>
      <c r="BF121" s="989"/>
      <c r="BG121" s="989"/>
      <c r="BH121" s="989"/>
      <c r="BI121" s="989"/>
      <c r="BJ121" s="989"/>
      <c r="BK121" s="989"/>
      <c r="BL121" s="989"/>
      <c r="BM121" s="989"/>
      <c r="BN121" s="989"/>
      <c r="BO121" s="989"/>
      <c r="BP121" s="990"/>
      <c r="BQ121" s="958">
        <v>200687</v>
      </c>
      <c r="BR121" s="959"/>
      <c r="BS121" s="959"/>
      <c r="BT121" s="959"/>
      <c r="BU121" s="959"/>
      <c r="BV121" s="959">
        <v>138160</v>
      </c>
      <c r="BW121" s="959"/>
      <c r="BX121" s="959"/>
      <c r="BY121" s="959"/>
      <c r="BZ121" s="959"/>
      <c r="CA121" s="959">
        <v>75374</v>
      </c>
      <c r="CB121" s="959"/>
      <c r="CC121" s="959"/>
      <c r="CD121" s="959"/>
      <c r="CE121" s="959"/>
      <c r="CF121" s="953">
        <v>2</v>
      </c>
      <c r="CG121" s="954"/>
      <c r="CH121" s="954"/>
      <c r="CI121" s="954"/>
      <c r="CJ121" s="954"/>
      <c r="CK121" s="1049"/>
      <c r="CL121" s="1050"/>
      <c r="CM121" s="1050"/>
      <c r="CN121" s="1050"/>
      <c r="CO121" s="1051"/>
      <c r="CP121" s="1059" t="s">
        <v>379</v>
      </c>
      <c r="CQ121" s="1060"/>
      <c r="CR121" s="1060"/>
      <c r="CS121" s="1060"/>
      <c r="CT121" s="1060"/>
      <c r="CU121" s="1060"/>
      <c r="CV121" s="1060"/>
      <c r="CW121" s="1060"/>
      <c r="CX121" s="1060"/>
      <c r="CY121" s="1060"/>
      <c r="CZ121" s="1060"/>
      <c r="DA121" s="1060"/>
      <c r="DB121" s="1060"/>
      <c r="DC121" s="1060"/>
      <c r="DD121" s="1060"/>
      <c r="DE121" s="1060"/>
      <c r="DF121" s="1061"/>
      <c r="DG121" s="958">
        <v>827</v>
      </c>
      <c r="DH121" s="959"/>
      <c r="DI121" s="959"/>
      <c r="DJ121" s="959"/>
      <c r="DK121" s="959"/>
      <c r="DL121" s="959">
        <v>746</v>
      </c>
      <c r="DM121" s="959"/>
      <c r="DN121" s="959"/>
      <c r="DO121" s="959"/>
      <c r="DP121" s="959"/>
      <c r="DQ121" s="959">
        <v>663</v>
      </c>
      <c r="DR121" s="959"/>
      <c r="DS121" s="959"/>
      <c r="DT121" s="959"/>
      <c r="DU121" s="959"/>
      <c r="DV121" s="960">
        <v>0</v>
      </c>
      <c r="DW121" s="960"/>
      <c r="DX121" s="960"/>
      <c r="DY121" s="960"/>
      <c r="DZ121" s="961"/>
    </row>
    <row r="122" spans="1:130" s="199" customFormat="1" ht="26.25" customHeight="1" x14ac:dyDescent="0.15">
      <c r="A122" s="1098"/>
      <c r="B122" s="985"/>
      <c r="C122" s="955" t="s">
        <v>416</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7" t="s">
        <v>108</v>
      </c>
      <c r="AB122" s="998"/>
      <c r="AC122" s="998"/>
      <c r="AD122" s="998"/>
      <c r="AE122" s="999"/>
      <c r="AF122" s="1000" t="s">
        <v>108</v>
      </c>
      <c r="AG122" s="998"/>
      <c r="AH122" s="998"/>
      <c r="AI122" s="998"/>
      <c r="AJ122" s="999"/>
      <c r="AK122" s="1000" t="s">
        <v>108</v>
      </c>
      <c r="AL122" s="998"/>
      <c r="AM122" s="998"/>
      <c r="AN122" s="998"/>
      <c r="AO122" s="999"/>
      <c r="AP122" s="1001" t="s">
        <v>108</v>
      </c>
      <c r="AQ122" s="1002"/>
      <c r="AR122" s="1002"/>
      <c r="AS122" s="1002"/>
      <c r="AT122" s="1003"/>
      <c r="AU122" s="1031"/>
      <c r="AV122" s="1032"/>
      <c r="AW122" s="1032"/>
      <c r="AX122" s="1032"/>
      <c r="AY122" s="1033"/>
      <c r="AZ122" s="1013" t="s">
        <v>435</v>
      </c>
      <c r="BA122" s="1004"/>
      <c r="BB122" s="1004"/>
      <c r="BC122" s="1004"/>
      <c r="BD122" s="1004"/>
      <c r="BE122" s="1004"/>
      <c r="BF122" s="1004"/>
      <c r="BG122" s="1004"/>
      <c r="BH122" s="1004"/>
      <c r="BI122" s="1004"/>
      <c r="BJ122" s="1004"/>
      <c r="BK122" s="1004"/>
      <c r="BL122" s="1004"/>
      <c r="BM122" s="1004"/>
      <c r="BN122" s="1004"/>
      <c r="BO122" s="1004"/>
      <c r="BP122" s="1005"/>
      <c r="BQ122" s="1036">
        <v>6226784</v>
      </c>
      <c r="BR122" s="1037"/>
      <c r="BS122" s="1037"/>
      <c r="BT122" s="1037"/>
      <c r="BU122" s="1037"/>
      <c r="BV122" s="1037">
        <v>5954851</v>
      </c>
      <c r="BW122" s="1037"/>
      <c r="BX122" s="1037"/>
      <c r="BY122" s="1037"/>
      <c r="BZ122" s="1037"/>
      <c r="CA122" s="1037">
        <v>5935620</v>
      </c>
      <c r="CB122" s="1037"/>
      <c r="CC122" s="1037"/>
      <c r="CD122" s="1037"/>
      <c r="CE122" s="1037"/>
      <c r="CF122" s="1057">
        <v>161.1</v>
      </c>
      <c r="CG122" s="1058"/>
      <c r="CH122" s="1058"/>
      <c r="CI122" s="1058"/>
      <c r="CJ122" s="1058"/>
      <c r="CK122" s="1049"/>
      <c r="CL122" s="1050"/>
      <c r="CM122" s="1050"/>
      <c r="CN122" s="1050"/>
      <c r="CO122" s="1051"/>
      <c r="CP122" s="1059" t="s">
        <v>378</v>
      </c>
      <c r="CQ122" s="1060"/>
      <c r="CR122" s="1060"/>
      <c r="CS122" s="1060"/>
      <c r="CT122" s="1060"/>
      <c r="CU122" s="1060"/>
      <c r="CV122" s="1060"/>
      <c r="CW122" s="1060"/>
      <c r="CX122" s="1060"/>
      <c r="CY122" s="1060"/>
      <c r="CZ122" s="1060"/>
      <c r="DA122" s="1060"/>
      <c r="DB122" s="1060"/>
      <c r="DC122" s="1060"/>
      <c r="DD122" s="1060"/>
      <c r="DE122" s="1060"/>
      <c r="DF122" s="1061"/>
      <c r="DG122" s="958" t="s">
        <v>108</v>
      </c>
      <c r="DH122" s="959"/>
      <c r="DI122" s="959"/>
      <c r="DJ122" s="959"/>
      <c r="DK122" s="959"/>
      <c r="DL122" s="959" t="s">
        <v>108</v>
      </c>
      <c r="DM122" s="959"/>
      <c r="DN122" s="959"/>
      <c r="DO122" s="959"/>
      <c r="DP122" s="959"/>
      <c r="DQ122" s="959" t="s">
        <v>108</v>
      </c>
      <c r="DR122" s="959"/>
      <c r="DS122" s="959"/>
      <c r="DT122" s="959"/>
      <c r="DU122" s="959"/>
      <c r="DV122" s="960" t="s">
        <v>108</v>
      </c>
      <c r="DW122" s="960"/>
      <c r="DX122" s="960"/>
      <c r="DY122" s="960"/>
      <c r="DZ122" s="961"/>
    </row>
    <row r="123" spans="1:130" s="199" customFormat="1" ht="26.25" customHeight="1" x14ac:dyDescent="0.15">
      <c r="A123" s="1098"/>
      <c r="B123" s="985"/>
      <c r="C123" s="955" t="s">
        <v>422</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7" t="s">
        <v>108</v>
      </c>
      <c r="AB123" s="998"/>
      <c r="AC123" s="998"/>
      <c r="AD123" s="998"/>
      <c r="AE123" s="999"/>
      <c r="AF123" s="1000" t="s">
        <v>108</v>
      </c>
      <c r="AG123" s="998"/>
      <c r="AH123" s="998"/>
      <c r="AI123" s="998"/>
      <c r="AJ123" s="999"/>
      <c r="AK123" s="1000" t="s">
        <v>108</v>
      </c>
      <c r="AL123" s="998"/>
      <c r="AM123" s="998"/>
      <c r="AN123" s="998"/>
      <c r="AO123" s="999"/>
      <c r="AP123" s="1001" t="s">
        <v>108</v>
      </c>
      <c r="AQ123" s="1002"/>
      <c r="AR123" s="1002"/>
      <c r="AS123" s="1002"/>
      <c r="AT123" s="1003"/>
      <c r="AU123" s="1034"/>
      <c r="AV123" s="1035"/>
      <c r="AW123" s="1035"/>
      <c r="AX123" s="1035"/>
      <c r="AY123" s="1035"/>
      <c r="AZ123" s="230" t="s">
        <v>167</v>
      </c>
      <c r="BA123" s="230"/>
      <c r="BB123" s="230"/>
      <c r="BC123" s="230"/>
      <c r="BD123" s="230"/>
      <c r="BE123" s="230"/>
      <c r="BF123" s="230"/>
      <c r="BG123" s="230"/>
      <c r="BH123" s="230"/>
      <c r="BI123" s="230"/>
      <c r="BJ123" s="230"/>
      <c r="BK123" s="230"/>
      <c r="BL123" s="230"/>
      <c r="BM123" s="230"/>
      <c r="BN123" s="230"/>
      <c r="BO123" s="1014" t="s">
        <v>436</v>
      </c>
      <c r="BP123" s="1045"/>
      <c r="BQ123" s="1104">
        <v>7224801</v>
      </c>
      <c r="BR123" s="1105"/>
      <c r="BS123" s="1105"/>
      <c r="BT123" s="1105"/>
      <c r="BU123" s="1105"/>
      <c r="BV123" s="1105">
        <v>6959067</v>
      </c>
      <c r="BW123" s="1105"/>
      <c r="BX123" s="1105"/>
      <c r="BY123" s="1105"/>
      <c r="BZ123" s="1105"/>
      <c r="CA123" s="1105">
        <v>6810720</v>
      </c>
      <c r="CB123" s="1105"/>
      <c r="CC123" s="1105"/>
      <c r="CD123" s="1105"/>
      <c r="CE123" s="1105"/>
      <c r="CF123" s="1038"/>
      <c r="CG123" s="1039"/>
      <c r="CH123" s="1039"/>
      <c r="CI123" s="1039"/>
      <c r="CJ123" s="1040"/>
      <c r="CK123" s="1049"/>
      <c r="CL123" s="1050"/>
      <c r="CM123" s="1050"/>
      <c r="CN123" s="1050"/>
      <c r="CO123" s="1051"/>
      <c r="CP123" s="1059" t="s">
        <v>377</v>
      </c>
      <c r="CQ123" s="1060"/>
      <c r="CR123" s="1060"/>
      <c r="CS123" s="1060"/>
      <c r="CT123" s="1060"/>
      <c r="CU123" s="1060"/>
      <c r="CV123" s="1060"/>
      <c r="CW123" s="1060"/>
      <c r="CX123" s="1060"/>
      <c r="CY123" s="1060"/>
      <c r="CZ123" s="1060"/>
      <c r="DA123" s="1060"/>
      <c r="DB123" s="1060"/>
      <c r="DC123" s="1060"/>
      <c r="DD123" s="1060"/>
      <c r="DE123" s="1060"/>
      <c r="DF123" s="1061"/>
      <c r="DG123" s="997" t="s">
        <v>108</v>
      </c>
      <c r="DH123" s="998"/>
      <c r="DI123" s="998"/>
      <c r="DJ123" s="998"/>
      <c r="DK123" s="999"/>
      <c r="DL123" s="1000" t="s">
        <v>108</v>
      </c>
      <c r="DM123" s="998"/>
      <c r="DN123" s="998"/>
      <c r="DO123" s="998"/>
      <c r="DP123" s="999"/>
      <c r="DQ123" s="1000" t="s">
        <v>108</v>
      </c>
      <c r="DR123" s="998"/>
      <c r="DS123" s="998"/>
      <c r="DT123" s="998"/>
      <c r="DU123" s="999"/>
      <c r="DV123" s="1001" t="s">
        <v>108</v>
      </c>
      <c r="DW123" s="1002"/>
      <c r="DX123" s="1002"/>
      <c r="DY123" s="1002"/>
      <c r="DZ123" s="1003"/>
    </row>
    <row r="124" spans="1:130" s="199" customFormat="1" ht="26.25" customHeight="1" thickBot="1" x14ac:dyDescent="0.2">
      <c r="A124" s="1098"/>
      <c r="B124" s="985"/>
      <c r="C124" s="955" t="s">
        <v>425</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7" t="s">
        <v>108</v>
      </c>
      <c r="AB124" s="998"/>
      <c r="AC124" s="998"/>
      <c r="AD124" s="998"/>
      <c r="AE124" s="999"/>
      <c r="AF124" s="1000" t="s">
        <v>108</v>
      </c>
      <c r="AG124" s="998"/>
      <c r="AH124" s="998"/>
      <c r="AI124" s="998"/>
      <c r="AJ124" s="999"/>
      <c r="AK124" s="1000" t="s">
        <v>108</v>
      </c>
      <c r="AL124" s="998"/>
      <c r="AM124" s="998"/>
      <c r="AN124" s="998"/>
      <c r="AO124" s="999"/>
      <c r="AP124" s="1001" t="s">
        <v>108</v>
      </c>
      <c r="AQ124" s="1002"/>
      <c r="AR124" s="1002"/>
      <c r="AS124" s="1002"/>
      <c r="AT124" s="1003"/>
      <c r="AU124" s="1100" t="s">
        <v>437</v>
      </c>
      <c r="AV124" s="1101"/>
      <c r="AW124" s="1101"/>
      <c r="AX124" s="1101"/>
      <c r="AY124" s="1101"/>
      <c r="AZ124" s="1101"/>
      <c r="BA124" s="1101"/>
      <c r="BB124" s="1101"/>
      <c r="BC124" s="1101"/>
      <c r="BD124" s="1101"/>
      <c r="BE124" s="1101"/>
      <c r="BF124" s="1101"/>
      <c r="BG124" s="1101"/>
      <c r="BH124" s="1101"/>
      <c r="BI124" s="1101"/>
      <c r="BJ124" s="1101"/>
      <c r="BK124" s="1101"/>
      <c r="BL124" s="1101"/>
      <c r="BM124" s="1101"/>
      <c r="BN124" s="1101"/>
      <c r="BO124" s="1101"/>
      <c r="BP124" s="1102"/>
      <c r="BQ124" s="1103">
        <v>84.6</v>
      </c>
      <c r="BR124" s="1067"/>
      <c r="BS124" s="1067"/>
      <c r="BT124" s="1067"/>
      <c r="BU124" s="1067"/>
      <c r="BV124" s="1067">
        <v>80.5</v>
      </c>
      <c r="BW124" s="1067"/>
      <c r="BX124" s="1067"/>
      <c r="BY124" s="1067"/>
      <c r="BZ124" s="1067"/>
      <c r="CA124" s="1067">
        <v>81.3</v>
      </c>
      <c r="CB124" s="1067"/>
      <c r="CC124" s="1067"/>
      <c r="CD124" s="1067"/>
      <c r="CE124" s="1067"/>
      <c r="CF124" s="1068"/>
      <c r="CG124" s="1069"/>
      <c r="CH124" s="1069"/>
      <c r="CI124" s="1069"/>
      <c r="CJ124" s="1070"/>
      <c r="CK124" s="1052"/>
      <c r="CL124" s="1052"/>
      <c r="CM124" s="1052"/>
      <c r="CN124" s="1052"/>
      <c r="CO124" s="1053"/>
      <c r="CP124" s="1059" t="s">
        <v>438</v>
      </c>
      <c r="CQ124" s="1060"/>
      <c r="CR124" s="1060"/>
      <c r="CS124" s="1060"/>
      <c r="CT124" s="1060"/>
      <c r="CU124" s="1060"/>
      <c r="CV124" s="1060"/>
      <c r="CW124" s="1060"/>
      <c r="CX124" s="1060"/>
      <c r="CY124" s="1060"/>
      <c r="CZ124" s="1060"/>
      <c r="DA124" s="1060"/>
      <c r="DB124" s="1060"/>
      <c r="DC124" s="1060"/>
      <c r="DD124" s="1060"/>
      <c r="DE124" s="1060"/>
      <c r="DF124" s="1061"/>
      <c r="DG124" s="1044" t="s">
        <v>108</v>
      </c>
      <c r="DH124" s="1023"/>
      <c r="DI124" s="1023"/>
      <c r="DJ124" s="1023"/>
      <c r="DK124" s="1024"/>
      <c r="DL124" s="1022" t="s">
        <v>108</v>
      </c>
      <c r="DM124" s="1023"/>
      <c r="DN124" s="1023"/>
      <c r="DO124" s="1023"/>
      <c r="DP124" s="1024"/>
      <c r="DQ124" s="1022" t="s">
        <v>108</v>
      </c>
      <c r="DR124" s="1023"/>
      <c r="DS124" s="1023"/>
      <c r="DT124" s="1023"/>
      <c r="DU124" s="1024"/>
      <c r="DV124" s="1025" t="s">
        <v>108</v>
      </c>
      <c r="DW124" s="1026"/>
      <c r="DX124" s="1026"/>
      <c r="DY124" s="1026"/>
      <c r="DZ124" s="1027"/>
    </row>
    <row r="125" spans="1:130" s="199" customFormat="1" ht="26.25" customHeight="1" x14ac:dyDescent="0.15">
      <c r="A125" s="1098"/>
      <c r="B125" s="985"/>
      <c r="C125" s="955" t="s">
        <v>427</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7" t="s">
        <v>108</v>
      </c>
      <c r="AB125" s="998"/>
      <c r="AC125" s="998"/>
      <c r="AD125" s="998"/>
      <c r="AE125" s="999"/>
      <c r="AF125" s="1000" t="s">
        <v>108</v>
      </c>
      <c r="AG125" s="998"/>
      <c r="AH125" s="998"/>
      <c r="AI125" s="998"/>
      <c r="AJ125" s="999"/>
      <c r="AK125" s="1000" t="s">
        <v>108</v>
      </c>
      <c r="AL125" s="998"/>
      <c r="AM125" s="998"/>
      <c r="AN125" s="998"/>
      <c r="AO125" s="999"/>
      <c r="AP125" s="1001" t="s">
        <v>108</v>
      </c>
      <c r="AQ125" s="1002"/>
      <c r="AR125" s="1002"/>
      <c r="AS125" s="1002"/>
      <c r="AT125" s="100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2" t="s">
        <v>439</v>
      </c>
      <c r="CL125" s="1047"/>
      <c r="CM125" s="1047"/>
      <c r="CN125" s="1047"/>
      <c r="CO125" s="1048"/>
      <c r="CP125" s="979" t="s">
        <v>440</v>
      </c>
      <c r="CQ125" s="928"/>
      <c r="CR125" s="928"/>
      <c r="CS125" s="928"/>
      <c r="CT125" s="928"/>
      <c r="CU125" s="928"/>
      <c r="CV125" s="928"/>
      <c r="CW125" s="928"/>
      <c r="CX125" s="928"/>
      <c r="CY125" s="928"/>
      <c r="CZ125" s="928"/>
      <c r="DA125" s="928"/>
      <c r="DB125" s="928"/>
      <c r="DC125" s="928"/>
      <c r="DD125" s="928"/>
      <c r="DE125" s="928"/>
      <c r="DF125" s="929"/>
      <c r="DG125" s="965" t="s">
        <v>108</v>
      </c>
      <c r="DH125" s="966"/>
      <c r="DI125" s="966"/>
      <c r="DJ125" s="966"/>
      <c r="DK125" s="966"/>
      <c r="DL125" s="966" t="s">
        <v>108</v>
      </c>
      <c r="DM125" s="966"/>
      <c r="DN125" s="966"/>
      <c r="DO125" s="966"/>
      <c r="DP125" s="966"/>
      <c r="DQ125" s="966" t="s">
        <v>108</v>
      </c>
      <c r="DR125" s="966"/>
      <c r="DS125" s="966"/>
      <c r="DT125" s="966"/>
      <c r="DU125" s="966"/>
      <c r="DV125" s="967" t="s">
        <v>108</v>
      </c>
      <c r="DW125" s="967"/>
      <c r="DX125" s="967"/>
      <c r="DY125" s="967"/>
      <c r="DZ125" s="968"/>
    </row>
    <row r="126" spans="1:130" s="199" customFormat="1" ht="26.25" customHeight="1" thickBot="1" x14ac:dyDescent="0.2">
      <c r="A126" s="1098"/>
      <c r="B126" s="985"/>
      <c r="C126" s="955" t="s">
        <v>429</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7">
        <v>15033</v>
      </c>
      <c r="AB126" s="998"/>
      <c r="AC126" s="998"/>
      <c r="AD126" s="998"/>
      <c r="AE126" s="999"/>
      <c r="AF126" s="1000">
        <v>15032</v>
      </c>
      <c r="AG126" s="998"/>
      <c r="AH126" s="998"/>
      <c r="AI126" s="998"/>
      <c r="AJ126" s="999"/>
      <c r="AK126" s="1000">
        <v>27008</v>
      </c>
      <c r="AL126" s="998"/>
      <c r="AM126" s="998"/>
      <c r="AN126" s="998"/>
      <c r="AO126" s="999"/>
      <c r="AP126" s="1001">
        <v>0.7</v>
      </c>
      <c r="AQ126" s="1002"/>
      <c r="AR126" s="1002"/>
      <c r="AS126" s="1002"/>
      <c r="AT126" s="100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3"/>
      <c r="CL126" s="1050"/>
      <c r="CM126" s="1050"/>
      <c r="CN126" s="1050"/>
      <c r="CO126" s="1051"/>
      <c r="CP126" s="988" t="s">
        <v>441</v>
      </c>
      <c r="CQ126" s="989"/>
      <c r="CR126" s="989"/>
      <c r="CS126" s="989"/>
      <c r="CT126" s="989"/>
      <c r="CU126" s="989"/>
      <c r="CV126" s="989"/>
      <c r="CW126" s="989"/>
      <c r="CX126" s="989"/>
      <c r="CY126" s="989"/>
      <c r="CZ126" s="989"/>
      <c r="DA126" s="989"/>
      <c r="DB126" s="989"/>
      <c r="DC126" s="989"/>
      <c r="DD126" s="989"/>
      <c r="DE126" s="989"/>
      <c r="DF126" s="990"/>
      <c r="DG126" s="958" t="s">
        <v>108</v>
      </c>
      <c r="DH126" s="959"/>
      <c r="DI126" s="959"/>
      <c r="DJ126" s="959"/>
      <c r="DK126" s="959"/>
      <c r="DL126" s="959" t="s">
        <v>108</v>
      </c>
      <c r="DM126" s="959"/>
      <c r="DN126" s="959"/>
      <c r="DO126" s="959"/>
      <c r="DP126" s="959"/>
      <c r="DQ126" s="959" t="s">
        <v>108</v>
      </c>
      <c r="DR126" s="959"/>
      <c r="DS126" s="959"/>
      <c r="DT126" s="959"/>
      <c r="DU126" s="959"/>
      <c r="DV126" s="960" t="s">
        <v>108</v>
      </c>
      <c r="DW126" s="960"/>
      <c r="DX126" s="960"/>
      <c r="DY126" s="960"/>
      <c r="DZ126" s="961"/>
    </row>
    <row r="127" spans="1:130" s="199" customFormat="1" ht="26.25" customHeight="1" x14ac:dyDescent="0.15">
      <c r="A127" s="1099"/>
      <c r="B127" s="987"/>
      <c r="C127" s="1041" t="s">
        <v>442</v>
      </c>
      <c r="D127" s="1042"/>
      <c r="E127" s="1042"/>
      <c r="F127" s="1042"/>
      <c r="G127" s="1042"/>
      <c r="H127" s="1042"/>
      <c r="I127" s="1042"/>
      <c r="J127" s="1042"/>
      <c r="K127" s="1042"/>
      <c r="L127" s="1042"/>
      <c r="M127" s="1042"/>
      <c r="N127" s="1042"/>
      <c r="O127" s="1042"/>
      <c r="P127" s="1042"/>
      <c r="Q127" s="1042"/>
      <c r="R127" s="1042"/>
      <c r="S127" s="1042"/>
      <c r="T127" s="1042"/>
      <c r="U127" s="1042"/>
      <c r="V127" s="1042"/>
      <c r="W127" s="1042"/>
      <c r="X127" s="1042"/>
      <c r="Y127" s="1042"/>
      <c r="Z127" s="1043"/>
      <c r="AA127" s="997" t="s">
        <v>108</v>
      </c>
      <c r="AB127" s="998"/>
      <c r="AC127" s="998"/>
      <c r="AD127" s="998"/>
      <c r="AE127" s="999"/>
      <c r="AF127" s="1000" t="s">
        <v>108</v>
      </c>
      <c r="AG127" s="998"/>
      <c r="AH127" s="998"/>
      <c r="AI127" s="998"/>
      <c r="AJ127" s="999"/>
      <c r="AK127" s="1000" t="s">
        <v>108</v>
      </c>
      <c r="AL127" s="998"/>
      <c r="AM127" s="998"/>
      <c r="AN127" s="998"/>
      <c r="AO127" s="999"/>
      <c r="AP127" s="1001" t="s">
        <v>108</v>
      </c>
      <c r="AQ127" s="1002"/>
      <c r="AR127" s="1002"/>
      <c r="AS127" s="1002"/>
      <c r="AT127" s="1003"/>
      <c r="AU127" s="235"/>
      <c r="AV127" s="235"/>
      <c r="AW127" s="235"/>
      <c r="AX127" s="1071" t="s">
        <v>443</v>
      </c>
      <c r="AY127" s="1072"/>
      <c r="AZ127" s="1072"/>
      <c r="BA127" s="1072"/>
      <c r="BB127" s="1072"/>
      <c r="BC127" s="1072"/>
      <c r="BD127" s="1072"/>
      <c r="BE127" s="1073"/>
      <c r="BF127" s="1074" t="s">
        <v>444</v>
      </c>
      <c r="BG127" s="1072"/>
      <c r="BH127" s="1072"/>
      <c r="BI127" s="1072"/>
      <c r="BJ127" s="1072"/>
      <c r="BK127" s="1072"/>
      <c r="BL127" s="1073"/>
      <c r="BM127" s="1074" t="s">
        <v>445</v>
      </c>
      <c r="BN127" s="1072"/>
      <c r="BO127" s="1072"/>
      <c r="BP127" s="1072"/>
      <c r="BQ127" s="1072"/>
      <c r="BR127" s="1072"/>
      <c r="BS127" s="1073"/>
      <c r="BT127" s="1074" t="s">
        <v>446</v>
      </c>
      <c r="BU127" s="1072"/>
      <c r="BV127" s="1072"/>
      <c r="BW127" s="1072"/>
      <c r="BX127" s="1072"/>
      <c r="BY127" s="1072"/>
      <c r="BZ127" s="1096"/>
      <c r="CA127" s="235"/>
      <c r="CB127" s="235"/>
      <c r="CC127" s="235"/>
      <c r="CD127" s="236"/>
      <c r="CE127" s="236"/>
      <c r="CF127" s="236"/>
      <c r="CG127" s="233"/>
      <c r="CH127" s="233"/>
      <c r="CI127" s="233"/>
      <c r="CJ127" s="234"/>
      <c r="CK127" s="1063"/>
      <c r="CL127" s="1050"/>
      <c r="CM127" s="1050"/>
      <c r="CN127" s="1050"/>
      <c r="CO127" s="1051"/>
      <c r="CP127" s="988" t="s">
        <v>447</v>
      </c>
      <c r="CQ127" s="989"/>
      <c r="CR127" s="989"/>
      <c r="CS127" s="989"/>
      <c r="CT127" s="989"/>
      <c r="CU127" s="989"/>
      <c r="CV127" s="989"/>
      <c r="CW127" s="989"/>
      <c r="CX127" s="989"/>
      <c r="CY127" s="989"/>
      <c r="CZ127" s="989"/>
      <c r="DA127" s="989"/>
      <c r="DB127" s="989"/>
      <c r="DC127" s="989"/>
      <c r="DD127" s="989"/>
      <c r="DE127" s="989"/>
      <c r="DF127" s="990"/>
      <c r="DG127" s="958" t="s">
        <v>108</v>
      </c>
      <c r="DH127" s="959"/>
      <c r="DI127" s="959"/>
      <c r="DJ127" s="959"/>
      <c r="DK127" s="959"/>
      <c r="DL127" s="959" t="s">
        <v>108</v>
      </c>
      <c r="DM127" s="959"/>
      <c r="DN127" s="959"/>
      <c r="DO127" s="959"/>
      <c r="DP127" s="959"/>
      <c r="DQ127" s="959" t="s">
        <v>108</v>
      </c>
      <c r="DR127" s="959"/>
      <c r="DS127" s="959"/>
      <c r="DT127" s="959"/>
      <c r="DU127" s="959"/>
      <c r="DV127" s="960" t="s">
        <v>108</v>
      </c>
      <c r="DW127" s="960"/>
      <c r="DX127" s="960"/>
      <c r="DY127" s="960"/>
      <c r="DZ127" s="961"/>
    </row>
    <row r="128" spans="1:130" s="199" customFormat="1" ht="26.25" customHeight="1" thickBot="1" x14ac:dyDescent="0.2">
      <c r="A128" s="1082" t="s">
        <v>448</v>
      </c>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4" t="s">
        <v>449</v>
      </c>
      <c r="X128" s="1084"/>
      <c r="Y128" s="1084"/>
      <c r="Z128" s="1085"/>
      <c r="AA128" s="1086">
        <v>693</v>
      </c>
      <c r="AB128" s="1087"/>
      <c r="AC128" s="1087"/>
      <c r="AD128" s="1087"/>
      <c r="AE128" s="1088"/>
      <c r="AF128" s="1089">
        <v>62544</v>
      </c>
      <c r="AG128" s="1087"/>
      <c r="AH128" s="1087"/>
      <c r="AI128" s="1087"/>
      <c r="AJ128" s="1088"/>
      <c r="AK128" s="1089">
        <v>62783</v>
      </c>
      <c r="AL128" s="1087"/>
      <c r="AM128" s="1087"/>
      <c r="AN128" s="1087"/>
      <c r="AO128" s="1088"/>
      <c r="AP128" s="1090"/>
      <c r="AQ128" s="1091"/>
      <c r="AR128" s="1091"/>
      <c r="AS128" s="1091"/>
      <c r="AT128" s="1092"/>
      <c r="AU128" s="235"/>
      <c r="AV128" s="235"/>
      <c r="AW128" s="235"/>
      <c r="AX128" s="927" t="s">
        <v>450</v>
      </c>
      <c r="AY128" s="928"/>
      <c r="AZ128" s="928"/>
      <c r="BA128" s="928"/>
      <c r="BB128" s="928"/>
      <c r="BC128" s="928"/>
      <c r="BD128" s="928"/>
      <c r="BE128" s="929"/>
      <c r="BF128" s="1093" t="s">
        <v>108</v>
      </c>
      <c r="BG128" s="1094"/>
      <c r="BH128" s="1094"/>
      <c r="BI128" s="1094"/>
      <c r="BJ128" s="1094"/>
      <c r="BK128" s="1094"/>
      <c r="BL128" s="1095"/>
      <c r="BM128" s="1093">
        <v>15</v>
      </c>
      <c r="BN128" s="1094"/>
      <c r="BO128" s="1094"/>
      <c r="BP128" s="1094"/>
      <c r="BQ128" s="1094"/>
      <c r="BR128" s="1094"/>
      <c r="BS128" s="1095"/>
      <c r="BT128" s="1093">
        <v>20</v>
      </c>
      <c r="BU128" s="1094"/>
      <c r="BV128" s="1094"/>
      <c r="BW128" s="1094"/>
      <c r="BX128" s="1094"/>
      <c r="BY128" s="1094"/>
      <c r="BZ128" s="1118"/>
      <c r="CA128" s="236"/>
      <c r="CB128" s="236"/>
      <c r="CC128" s="236"/>
      <c r="CD128" s="236"/>
      <c r="CE128" s="236"/>
      <c r="CF128" s="236"/>
      <c r="CG128" s="233"/>
      <c r="CH128" s="233"/>
      <c r="CI128" s="233"/>
      <c r="CJ128" s="234"/>
      <c r="CK128" s="1064"/>
      <c r="CL128" s="1065"/>
      <c r="CM128" s="1065"/>
      <c r="CN128" s="1065"/>
      <c r="CO128" s="1066"/>
      <c r="CP128" s="1075" t="s">
        <v>451</v>
      </c>
      <c r="CQ128" s="1076"/>
      <c r="CR128" s="1076"/>
      <c r="CS128" s="1076"/>
      <c r="CT128" s="1076"/>
      <c r="CU128" s="1076"/>
      <c r="CV128" s="1076"/>
      <c r="CW128" s="1076"/>
      <c r="CX128" s="1076"/>
      <c r="CY128" s="1076"/>
      <c r="CZ128" s="1076"/>
      <c r="DA128" s="1076"/>
      <c r="DB128" s="1076"/>
      <c r="DC128" s="1076"/>
      <c r="DD128" s="1076"/>
      <c r="DE128" s="1076"/>
      <c r="DF128" s="1077"/>
      <c r="DG128" s="1078" t="s">
        <v>108</v>
      </c>
      <c r="DH128" s="1079"/>
      <c r="DI128" s="1079"/>
      <c r="DJ128" s="1079"/>
      <c r="DK128" s="1079"/>
      <c r="DL128" s="1079" t="s">
        <v>108</v>
      </c>
      <c r="DM128" s="1079"/>
      <c r="DN128" s="1079"/>
      <c r="DO128" s="1079"/>
      <c r="DP128" s="1079"/>
      <c r="DQ128" s="1079" t="s">
        <v>108</v>
      </c>
      <c r="DR128" s="1079"/>
      <c r="DS128" s="1079"/>
      <c r="DT128" s="1079"/>
      <c r="DU128" s="1079"/>
      <c r="DV128" s="1080" t="s">
        <v>108</v>
      </c>
      <c r="DW128" s="1080"/>
      <c r="DX128" s="1080"/>
      <c r="DY128" s="1080"/>
      <c r="DZ128" s="1081"/>
    </row>
    <row r="129" spans="1:131" s="199" customFormat="1" ht="26.25" customHeight="1" x14ac:dyDescent="0.15">
      <c r="A129" s="969" t="s">
        <v>89</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12" t="s">
        <v>452</v>
      </c>
      <c r="X129" s="1113"/>
      <c r="Y129" s="1113"/>
      <c r="Z129" s="1114"/>
      <c r="AA129" s="997">
        <v>4165832</v>
      </c>
      <c r="AB129" s="998"/>
      <c r="AC129" s="998"/>
      <c r="AD129" s="998"/>
      <c r="AE129" s="999"/>
      <c r="AF129" s="1000">
        <v>4226769</v>
      </c>
      <c r="AG129" s="998"/>
      <c r="AH129" s="998"/>
      <c r="AI129" s="998"/>
      <c r="AJ129" s="999"/>
      <c r="AK129" s="1000">
        <v>4171476</v>
      </c>
      <c r="AL129" s="998"/>
      <c r="AM129" s="998"/>
      <c r="AN129" s="998"/>
      <c r="AO129" s="999"/>
      <c r="AP129" s="1115"/>
      <c r="AQ129" s="1116"/>
      <c r="AR129" s="1116"/>
      <c r="AS129" s="1116"/>
      <c r="AT129" s="1117"/>
      <c r="AU129" s="237"/>
      <c r="AV129" s="237"/>
      <c r="AW129" s="237"/>
      <c r="AX129" s="1106" t="s">
        <v>453</v>
      </c>
      <c r="AY129" s="989"/>
      <c r="AZ129" s="989"/>
      <c r="BA129" s="989"/>
      <c r="BB129" s="989"/>
      <c r="BC129" s="989"/>
      <c r="BD129" s="989"/>
      <c r="BE129" s="990"/>
      <c r="BF129" s="1107" t="s">
        <v>108</v>
      </c>
      <c r="BG129" s="1108"/>
      <c r="BH129" s="1108"/>
      <c r="BI129" s="1108"/>
      <c r="BJ129" s="1108"/>
      <c r="BK129" s="1108"/>
      <c r="BL129" s="1109"/>
      <c r="BM129" s="1107">
        <v>20</v>
      </c>
      <c r="BN129" s="1108"/>
      <c r="BO129" s="1108"/>
      <c r="BP129" s="1108"/>
      <c r="BQ129" s="1108"/>
      <c r="BR129" s="1108"/>
      <c r="BS129" s="1109"/>
      <c r="BT129" s="1107">
        <v>30</v>
      </c>
      <c r="BU129" s="1110"/>
      <c r="BV129" s="1110"/>
      <c r="BW129" s="1110"/>
      <c r="BX129" s="1110"/>
      <c r="BY129" s="1110"/>
      <c r="BZ129" s="111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9" t="s">
        <v>454</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12" t="s">
        <v>455</v>
      </c>
      <c r="X130" s="1113"/>
      <c r="Y130" s="1113"/>
      <c r="Z130" s="1114"/>
      <c r="AA130" s="997">
        <v>528836</v>
      </c>
      <c r="AB130" s="998"/>
      <c r="AC130" s="998"/>
      <c r="AD130" s="998"/>
      <c r="AE130" s="999"/>
      <c r="AF130" s="1000">
        <v>496212</v>
      </c>
      <c r="AG130" s="998"/>
      <c r="AH130" s="998"/>
      <c r="AI130" s="998"/>
      <c r="AJ130" s="999"/>
      <c r="AK130" s="1000">
        <v>488071</v>
      </c>
      <c r="AL130" s="998"/>
      <c r="AM130" s="998"/>
      <c r="AN130" s="998"/>
      <c r="AO130" s="999"/>
      <c r="AP130" s="1115"/>
      <c r="AQ130" s="1116"/>
      <c r="AR130" s="1116"/>
      <c r="AS130" s="1116"/>
      <c r="AT130" s="1117"/>
      <c r="AU130" s="237"/>
      <c r="AV130" s="237"/>
      <c r="AW130" s="237"/>
      <c r="AX130" s="1106" t="s">
        <v>456</v>
      </c>
      <c r="AY130" s="989"/>
      <c r="AZ130" s="989"/>
      <c r="BA130" s="989"/>
      <c r="BB130" s="989"/>
      <c r="BC130" s="989"/>
      <c r="BD130" s="989"/>
      <c r="BE130" s="990"/>
      <c r="BF130" s="1143">
        <v>8.1999999999999993</v>
      </c>
      <c r="BG130" s="1144"/>
      <c r="BH130" s="1144"/>
      <c r="BI130" s="1144"/>
      <c r="BJ130" s="1144"/>
      <c r="BK130" s="1144"/>
      <c r="BL130" s="1145"/>
      <c r="BM130" s="1143">
        <v>25</v>
      </c>
      <c r="BN130" s="1144"/>
      <c r="BO130" s="1144"/>
      <c r="BP130" s="1144"/>
      <c r="BQ130" s="1144"/>
      <c r="BR130" s="1144"/>
      <c r="BS130" s="1145"/>
      <c r="BT130" s="1143">
        <v>35</v>
      </c>
      <c r="BU130" s="1146"/>
      <c r="BV130" s="1146"/>
      <c r="BW130" s="1146"/>
      <c r="BX130" s="1146"/>
      <c r="BY130" s="1146"/>
      <c r="BZ130" s="114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8"/>
      <c r="B131" s="1149"/>
      <c r="C131" s="1149"/>
      <c r="D131" s="1149"/>
      <c r="E131" s="1149"/>
      <c r="F131" s="1149"/>
      <c r="G131" s="1149"/>
      <c r="H131" s="1149"/>
      <c r="I131" s="1149"/>
      <c r="J131" s="1149"/>
      <c r="K131" s="1149"/>
      <c r="L131" s="1149"/>
      <c r="M131" s="1149"/>
      <c r="N131" s="1149"/>
      <c r="O131" s="1149"/>
      <c r="P131" s="1149"/>
      <c r="Q131" s="1149"/>
      <c r="R131" s="1149"/>
      <c r="S131" s="1149"/>
      <c r="T131" s="1149"/>
      <c r="U131" s="1149"/>
      <c r="V131" s="1149"/>
      <c r="W131" s="1150" t="s">
        <v>457</v>
      </c>
      <c r="X131" s="1151"/>
      <c r="Y131" s="1151"/>
      <c r="Z131" s="1152"/>
      <c r="AA131" s="1044">
        <v>3636996</v>
      </c>
      <c r="AB131" s="1023"/>
      <c r="AC131" s="1023"/>
      <c r="AD131" s="1023"/>
      <c r="AE131" s="1024"/>
      <c r="AF131" s="1022">
        <v>3730557</v>
      </c>
      <c r="AG131" s="1023"/>
      <c r="AH131" s="1023"/>
      <c r="AI131" s="1023"/>
      <c r="AJ131" s="1024"/>
      <c r="AK131" s="1022">
        <v>3683405</v>
      </c>
      <c r="AL131" s="1023"/>
      <c r="AM131" s="1023"/>
      <c r="AN131" s="1023"/>
      <c r="AO131" s="1024"/>
      <c r="AP131" s="1153"/>
      <c r="AQ131" s="1154"/>
      <c r="AR131" s="1154"/>
      <c r="AS131" s="1154"/>
      <c r="AT131" s="1155"/>
      <c r="AU131" s="237"/>
      <c r="AV131" s="237"/>
      <c r="AW131" s="237"/>
      <c r="AX131" s="1125" t="s">
        <v>458</v>
      </c>
      <c r="AY131" s="1076"/>
      <c r="AZ131" s="1076"/>
      <c r="BA131" s="1076"/>
      <c r="BB131" s="1076"/>
      <c r="BC131" s="1076"/>
      <c r="BD131" s="1076"/>
      <c r="BE131" s="1077"/>
      <c r="BF131" s="1126">
        <v>81.3</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32" t="s">
        <v>459</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460</v>
      </c>
      <c r="W132" s="1136"/>
      <c r="X132" s="1136"/>
      <c r="Y132" s="1136"/>
      <c r="Z132" s="1137"/>
      <c r="AA132" s="1138">
        <v>8.3855154259999996</v>
      </c>
      <c r="AB132" s="1139"/>
      <c r="AC132" s="1139"/>
      <c r="AD132" s="1139"/>
      <c r="AE132" s="1140"/>
      <c r="AF132" s="1141">
        <v>7.3796156069999999</v>
      </c>
      <c r="AG132" s="1139"/>
      <c r="AH132" s="1139"/>
      <c r="AI132" s="1139"/>
      <c r="AJ132" s="1140"/>
      <c r="AK132" s="1141">
        <v>8.8572665780000008</v>
      </c>
      <c r="AL132" s="1139"/>
      <c r="AM132" s="1139"/>
      <c r="AN132" s="1139"/>
      <c r="AO132" s="1140"/>
      <c r="AP132" s="1038"/>
      <c r="AQ132" s="1039"/>
      <c r="AR132" s="1039"/>
      <c r="AS132" s="1039"/>
      <c r="AT132" s="114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461</v>
      </c>
      <c r="W133" s="1119"/>
      <c r="X133" s="1119"/>
      <c r="Y133" s="1119"/>
      <c r="Z133" s="1120"/>
      <c r="AA133" s="1121">
        <v>8</v>
      </c>
      <c r="AB133" s="1122"/>
      <c r="AC133" s="1122"/>
      <c r="AD133" s="1122"/>
      <c r="AE133" s="1123"/>
      <c r="AF133" s="1121">
        <v>7.8</v>
      </c>
      <c r="AG133" s="1122"/>
      <c r="AH133" s="1122"/>
      <c r="AI133" s="1122"/>
      <c r="AJ133" s="1123"/>
      <c r="AK133" s="1121">
        <v>8.1999999999999993</v>
      </c>
      <c r="AL133" s="1122"/>
      <c r="AM133" s="1122"/>
      <c r="AN133" s="1122"/>
      <c r="AO133" s="1123"/>
      <c r="AP133" s="1068"/>
      <c r="AQ133" s="1069"/>
      <c r="AR133" s="1069"/>
      <c r="AS133" s="1069"/>
      <c r="AT133" s="112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B95" sqref="AB9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9" t="s">
        <v>464</v>
      </c>
      <c r="L7" s="256"/>
      <c r="M7" s="257" t="s">
        <v>465</v>
      </c>
      <c r="N7" s="258"/>
    </row>
    <row r="8" spans="1:16" x14ac:dyDescent="0.15">
      <c r="A8" s="250"/>
      <c r="B8" s="246"/>
      <c r="C8" s="246"/>
      <c r="D8" s="246"/>
      <c r="E8" s="246"/>
      <c r="F8" s="246"/>
      <c r="G8" s="259"/>
      <c r="H8" s="260"/>
      <c r="I8" s="260"/>
      <c r="J8" s="261"/>
      <c r="K8" s="1160"/>
      <c r="L8" s="262" t="s">
        <v>466</v>
      </c>
      <c r="M8" s="263" t="s">
        <v>467</v>
      </c>
      <c r="N8" s="264" t="s">
        <v>468</v>
      </c>
    </row>
    <row r="9" spans="1:16" x14ac:dyDescent="0.15">
      <c r="A9" s="250"/>
      <c r="B9" s="246"/>
      <c r="C9" s="246"/>
      <c r="D9" s="246"/>
      <c r="E9" s="246"/>
      <c r="F9" s="246"/>
      <c r="G9" s="1161" t="s">
        <v>469</v>
      </c>
      <c r="H9" s="1162"/>
      <c r="I9" s="1162"/>
      <c r="J9" s="1163"/>
      <c r="K9" s="265">
        <v>1066305</v>
      </c>
      <c r="L9" s="266">
        <v>59069</v>
      </c>
      <c r="M9" s="267">
        <v>79561</v>
      </c>
      <c r="N9" s="268">
        <v>-25.8</v>
      </c>
    </row>
    <row r="10" spans="1:16" x14ac:dyDescent="0.15">
      <c r="A10" s="250"/>
      <c r="B10" s="246"/>
      <c r="C10" s="246"/>
      <c r="D10" s="246"/>
      <c r="E10" s="246"/>
      <c r="F10" s="246"/>
      <c r="G10" s="1161" t="s">
        <v>470</v>
      </c>
      <c r="H10" s="1162"/>
      <c r="I10" s="1162"/>
      <c r="J10" s="1163"/>
      <c r="K10" s="269">
        <v>87392</v>
      </c>
      <c r="L10" s="270">
        <v>4841</v>
      </c>
      <c r="M10" s="271">
        <v>7948</v>
      </c>
      <c r="N10" s="272">
        <v>-39.1</v>
      </c>
    </row>
    <row r="11" spans="1:16" ht="13.5" customHeight="1" x14ac:dyDescent="0.15">
      <c r="A11" s="250"/>
      <c r="B11" s="246"/>
      <c r="C11" s="246"/>
      <c r="D11" s="246"/>
      <c r="E11" s="246"/>
      <c r="F11" s="246"/>
      <c r="G11" s="1161" t="s">
        <v>471</v>
      </c>
      <c r="H11" s="1162"/>
      <c r="I11" s="1162"/>
      <c r="J11" s="1163"/>
      <c r="K11" s="269">
        <v>265971</v>
      </c>
      <c r="L11" s="270">
        <v>14734</v>
      </c>
      <c r="M11" s="271">
        <v>11971</v>
      </c>
      <c r="N11" s="272">
        <v>23.1</v>
      </c>
    </row>
    <row r="12" spans="1:16" ht="13.5" customHeight="1" x14ac:dyDescent="0.15">
      <c r="A12" s="250"/>
      <c r="B12" s="246"/>
      <c r="C12" s="246"/>
      <c r="D12" s="246"/>
      <c r="E12" s="246"/>
      <c r="F12" s="246"/>
      <c r="G12" s="1161" t="s">
        <v>472</v>
      </c>
      <c r="H12" s="1162"/>
      <c r="I12" s="1162"/>
      <c r="J12" s="1163"/>
      <c r="K12" s="269" t="s">
        <v>473</v>
      </c>
      <c r="L12" s="270" t="s">
        <v>473</v>
      </c>
      <c r="M12" s="271">
        <v>484</v>
      </c>
      <c r="N12" s="272" t="s">
        <v>473</v>
      </c>
    </row>
    <row r="13" spans="1:16" ht="13.5" customHeight="1" x14ac:dyDescent="0.15">
      <c r="A13" s="250"/>
      <c r="B13" s="246"/>
      <c r="C13" s="246"/>
      <c r="D13" s="246"/>
      <c r="E13" s="246"/>
      <c r="F13" s="246"/>
      <c r="G13" s="1161" t="s">
        <v>474</v>
      </c>
      <c r="H13" s="1162"/>
      <c r="I13" s="1162"/>
      <c r="J13" s="1163"/>
      <c r="K13" s="269" t="s">
        <v>473</v>
      </c>
      <c r="L13" s="270" t="s">
        <v>473</v>
      </c>
      <c r="M13" s="271">
        <v>5</v>
      </c>
      <c r="N13" s="272" t="s">
        <v>473</v>
      </c>
    </row>
    <row r="14" spans="1:16" ht="13.5" customHeight="1" x14ac:dyDescent="0.15">
      <c r="A14" s="250"/>
      <c r="B14" s="246"/>
      <c r="C14" s="246"/>
      <c r="D14" s="246"/>
      <c r="E14" s="246"/>
      <c r="F14" s="246"/>
      <c r="G14" s="1161" t="s">
        <v>475</v>
      </c>
      <c r="H14" s="1162"/>
      <c r="I14" s="1162"/>
      <c r="J14" s="1163"/>
      <c r="K14" s="269">
        <v>102168</v>
      </c>
      <c r="L14" s="270">
        <v>5660</v>
      </c>
      <c r="M14" s="271">
        <v>3782</v>
      </c>
      <c r="N14" s="272">
        <v>49.7</v>
      </c>
    </row>
    <row r="15" spans="1:16" ht="13.5" customHeight="1" x14ac:dyDescent="0.15">
      <c r="A15" s="250"/>
      <c r="B15" s="246"/>
      <c r="C15" s="246"/>
      <c r="D15" s="246"/>
      <c r="E15" s="246"/>
      <c r="F15" s="246"/>
      <c r="G15" s="1161" t="s">
        <v>476</v>
      </c>
      <c r="H15" s="1162"/>
      <c r="I15" s="1162"/>
      <c r="J15" s="1163"/>
      <c r="K15" s="269">
        <v>10580</v>
      </c>
      <c r="L15" s="270">
        <v>586</v>
      </c>
      <c r="M15" s="271">
        <v>1791</v>
      </c>
      <c r="N15" s="272">
        <v>-67.3</v>
      </c>
    </row>
    <row r="16" spans="1:16" x14ac:dyDescent="0.15">
      <c r="A16" s="250"/>
      <c r="B16" s="246"/>
      <c r="C16" s="246"/>
      <c r="D16" s="246"/>
      <c r="E16" s="246"/>
      <c r="F16" s="246"/>
      <c r="G16" s="1164" t="s">
        <v>477</v>
      </c>
      <c r="H16" s="1165"/>
      <c r="I16" s="1165"/>
      <c r="J16" s="1166"/>
      <c r="K16" s="270">
        <v>-97822</v>
      </c>
      <c r="L16" s="270">
        <v>-5419</v>
      </c>
      <c r="M16" s="271">
        <v>-8307</v>
      </c>
      <c r="N16" s="272">
        <v>-34.799999999999997</v>
      </c>
    </row>
    <row r="17" spans="1:16" x14ac:dyDescent="0.15">
      <c r="A17" s="250"/>
      <c r="B17" s="246"/>
      <c r="C17" s="246"/>
      <c r="D17" s="246"/>
      <c r="E17" s="246"/>
      <c r="F17" s="246"/>
      <c r="G17" s="1164" t="s">
        <v>167</v>
      </c>
      <c r="H17" s="1165"/>
      <c r="I17" s="1165"/>
      <c r="J17" s="1166"/>
      <c r="K17" s="270">
        <v>1434594</v>
      </c>
      <c r="L17" s="270">
        <v>79470</v>
      </c>
      <c r="M17" s="271">
        <v>97236</v>
      </c>
      <c r="N17" s="272">
        <v>-18.3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56" t="s">
        <v>482</v>
      </c>
      <c r="H21" s="1157"/>
      <c r="I21" s="1157"/>
      <c r="J21" s="1158"/>
      <c r="K21" s="282">
        <v>6.76</v>
      </c>
      <c r="L21" s="283">
        <v>9.07</v>
      </c>
      <c r="M21" s="284">
        <v>-2.31</v>
      </c>
      <c r="N21" s="251"/>
      <c r="O21" s="285"/>
      <c r="P21" s="281"/>
    </row>
    <row r="22" spans="1:16" s="286" customFormat="1" x14ac:dyDescent="0.15">
      <c r="A22" s="281"/>
      <c r="B22" s="251"/>
      <c r="C22" s="251"/>
      <c r="D22" s="251"/>
      <c r="E22" s="251"/>
      <c r="F22" s="251"/>
      <c r="G22" s="1156" t="s">
        <v>483</v>
      </c>
      <c r="H22" s="1157"/>
      <c r="I22" s="1157"/>
      <c r="J22" s="1158"/>
      <c r="K22" s="287">
        <v>97.4</v>
      </c>
      <c r="L22" s="288">
        <v>97.2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9" t="s">
        <v>464</v>
      </c>
      <c r="L30" s="256"/>
      <c r="M30" s="257" t="s">
        <v>465</v>
      </c>
      <c r="N30" s="258"/>
    </row>
    <row r="31" spans="1:16" x14ac:dyDescent="0.15">
      <c r="A31" s="250"/>
      <c r="B31" s="246"/>
      <c r="C31" s="246"/>
      <c r="D31" s="246"/>
      <c r="E31" s="246"/>
      <c r="F31" s="246"/>
      <c r="G31" s="259"/>
      <c r="H31" s="260"/>
      <c r="I31" s="260"/>
      <c r="J31" s="261"/>
      <c r="K31" s="1160"/>
      <c r="L31" s="262" t="s">
        <v>466</v>
      </c>
      <c r="M31" s="263" t="s">
        <v>467</v>
      </c>
      <c r="N31" s="264" t="s">
        <v>468</v>
      </c>
    </row>
    <row r="32" spans="1:16" ht="27" customHeight="1" x14ac:dyDescent="0.15">
      <c r="A32" s="250"/>
      <c r="B32" s="246"/>
      <c r="C32" s="246"/>
      <c r="D32" s="246"/>
      <c r="E32" s="246"/>
      <c r="F32" s="246"/>
      <c r="G32" s="1172" t="s">
        <v>487</v>
      </c>
      <c r="H32" s="1173"/>
      <c r="I32" s="1173"/>
      <c r="J32" s="1174"/>
      <c r="K32" s="296">
        <v>677571</v>
      </c>
      <c r="L32" s="296">
        <v>37534</v>
      </c>
      <c r="M32" s="297">
        <v>47831</v>
      </c>
      <c r="N32" s="298">
        <v>-21.5</v>
      </c>
    </row>
    <row r="33" spans="1:16" ht="13.5" customHeight="1" x14ac:dyDescent="0.15">
      <c r="A33" s="250"/>
      <c r="B33" s="246"/>
      <c r="C33" s="246"/>
      <c r="D33" s="246"/>
      <c r="E33" s="246"/>
      <c r="F33" s="246"/>
      <c r="G33" s="1172" t="s">
        <v>488</v>
      </c>
      <c r="H33" s="1173"/>
      <c r="I33" s="1173"/>
      <c r="J33" s="1174"/>
      <c r="K33" s="296" t="s">
        <v>473</v>
      </c>
      <c r="L33" s="296" t="s">
        <v>473</v>
      </c>
      <c r="M33" s="297" t="s">
        <v>473</v>
      </c>
      <c r="N33" s="298" t="s">
        <v>473</v>
      </c>
    </row>
    <row r="34" spans="1:16" ht="27" customHeight="1" x14ac:dyDescent="0.15">
      <c r="A34" s="250"/>
      <c r="B34" s="246"/>
      <c r="C34" s="246"/>
      <c r="D34" s="246"/>
      <c r="E34" s="246"/>
      <c r="F34" s="246"/>
      <c r="G34" s="1172" t="s">
        <v>489</v>
      </c>
      <c r="H34" s="1173"/>
      <c r="I34" s="1173"/>
      <c r="J34" s="1174"/>
      <c r="K34" s="296" t="s">
        <v>473</v>
      </c>
      <c r="L34" s="296" t="s">
        <v>473</v>
      </c>
      <c r="M34" s="297">
        <v>13</v>
      </c>
      <c r="N34" s="298" t="s">
        <v>473</v>
      </c>
    </row>
    <row r="35" spans="1:16" ht="27" customHeight="1" x14ac:dyDescent="0.15">
      <c r="A35" s="250"/>
      <c r="B35" s="246"/>
      <c r="C35" s="246"/>
      <c r="D35" s="246"/>
      <c r="E35" s="246"/>
      <c r="F35" s="246"/>
      <c r="G35" s="1172" t="s">
        <v>490</v>
      </c>
      <c r="H35" s="1173"/>
      <c r="I35" s="1173"/>
      <c r="J35" s="1174"/>
      <c r="K35" s="296">
        <v>148634</v>
      </c>
      <c r="L35" s="296">
        <v>8234</v>
      </c>
      <c r="M35" s="297">
        <v>14490</v>
      </c>
      <c r="N35" s="298">
        <v>-43.2</v>
      </c>
    </row>
    <row r="36" spans="1:16" ht="27" customHeight="1" x14ac:dyDescent="0.15">
      <c r="A36" s="250"/>
      <c r="B36" s="246"/>
      <c r="C36" s="246"/>
      <c r="D36" s="246"/>
      <c r="E36" s="246"/>
      <c r="F36" s="246"/>
      <c r="G36" s="1172" t="s">
        <v>491</v>
      </c>
      <c r="H36" s="1173"/>
      <c r="I36" s="1173"/>
      <c r="J36" s="1174"/>
      <c r="K36" s="296">
        <v>22884</v>
      </c>
      <c r="L36" s="296">
        <v>1268</v>
      </c>
      <c r="M36" s="297">
        <v>3677</v>
      </c>
      <c r="N36" s="298">
        <v>-65.5</v>
      </c>
    </row>
    <row r="37" spans="1:16" ht="13.5" customHeight="1" x14ac:dyDescent="0.15">
      <c r="A37" s="250"/>
      <c r="B37" s="246"/>
      <c r="C37" s="246"/>
      <c r="D37" s="246"/>
      <c r="E37" s="246"/>
      <c r="F37" s="246"/>
      <c r="G37" s="1172" t="s">
        <v>492</v>
      </c>
      <c r="H37" s="1173"/>
      <c r="I37" s="1173"/>
      <c r="J37" s="1174"/>
      <c r="K37" s="296">
        <v>27008</v>
      </c>
      <c r="L37" s="296">
        <v>1496</v>
      </c>
      <c r="M37" s="297">
        <v>1018</v>
      </c>
      <c r="N37" s="298">
        <v>47</v>
      </c>
    </row>
    <row r="38" spans="1:16" ht="27" customHeight="1" x14ac:dyDescent="0.15">
      <c r="A38" s="250"/>
      <c r="B38" s="246"/>
      <c r="C38" s="246"/>
      <c r="D38" s="246"/>
      <c r="E38" s="246"/>
      <c r="F38" s="246"/>
      <c r="G38" s="1175" t="s">
        <v>493</v>
      </c>
      <c r="H38" s="1176"/>
      <c r="I38" s="1176"/>
      <c r="J38" s="1177"/>
      <c r="K38" s="299">
        <v>1006</v>
      </c>
      <c r="L38" s="299">
        <v>56</v>
      </c>
      <c r="M38" s="300">
        <v>7</v>
      </c>
      <c r="N38" s="301">
        <v>700</v>
      </c>
      <c r="O38" s="295"/>
    </row>
    <row r="39" spans="1:16" x14ac:dyDescent="0.15">
      <c r="A39" s="250"/>
      <c r="B39" s="246"/>
      <c r="C39" s="246"/>
      <c r="D39" s="246"/>
      <c r="E39" s="246"/>
      <c r="F39" s="246"/>
      <c r="G39" s="1175" t="s">
        <v>494</v>
      </c>
      <c r="H39" s="1176"/>
      <c r="I39" s="1176"/>
      <c r="J39" s="1177"/>
      <c r="K39" s="302">
        <v>-62783</v>
      </c>
      <c r="L39" s="302">
        <v>-3478</v>
      </c>
      <c r="M39" s="303">
        <v>-3521</v>
      </c>
      <c r="N39" s="304">
        <v>-1.2</v>
      </c>
      <c r="O39" s="295"/>
    </row>
    <row r="40" spans="1:16" ht="27" customHeight="1" x14ac:dyDescent="0.15">
      <c r="A40" s="250"/>
      <c r="B40" s="246"/>
      <c r="C40" s="246"/>
      <c r="D40" s="246"/>
      <c r="E40" s="246"/>
      <c r="F40" s="246"/>
      <c r="G40" s="1172" t="s">
        <v>495</v>
      </c>
      <c r="H40" s="1173"/>
      <c r="I40" s="1173"/>
      <c r="J40" s="1174"/>
      <c r="K40" s="302">
        <v>-488071</v>
      </c>
      <c r="L40" s="302">
        <v>-27037</v>
      </c>
      <c r="M40" s="303">
        <v>-43531</v>
      </c>
      <c r="N40" s="304">
        <v>-37.9</v>
      </c>
      <c r="O40" s="295"/>
    </row>
    <row r="41" spans="1:16" x14ac:dyDescent="0.15">
      <c r="A41" s="250"/>
      <c r="B41" s="246"/>
      <c r="C41" s="246"/>
      <c r="D41" s="246"/>
      <c r="E41" s="246"/>
      <c r="F41" s="246"/>
      <c r="G41" s="1178" t="s">
        <v>278</v>
      </c>
      <c r="H41" s="1179"/>
      <c r="I41" s="1179"/>
      <c r="J41" s="1180"/>
      <c r="K41" s="296">
        <v>326249</v>
      </c>
      <c r="L41" s="302">
        <v>18073</v>
      </c>
      <c r="M41" s="303">
        <v>19983</v>
      </c>
      <c r="N41" s="304">
        <v>-9.6</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67" t="s">
        <v>464</v>
      </c>
      <c r="J49" s="1169" t="s">
        <v>499</v>
      </c>
      <c r="K49" s="1170"/>
      <c r="L49" s="1170"/>
      <c r="M49" s="1170"/>
      <c r="N49" s="1171"/>
    </row>
    <row r="50" spans="1:14" x14ac:dyDescent="0.15">
      <c r="A50" s="250"/>
      <c r="B50" s="246"/>
      <c r="C50" s="246"/>
      <c r="D50" s="246"/>
      <c r="E50" s="246"/>
      <c r="F50" s="246"/>
      <c r="G50" s="314"/>
      <c r="H50" s="315"/>
      <c r="I50" s="1168"/>
      <c r="J50" s="316" t="s">
        <v>500</v>
      </c>
      <c r="K50" s="317" t="s">
        <v>501</v>
      </c>
      <c r="L50" s="318" t="s">
        <v>502</v>
      </c>
      <c r="M50" s="319" t="s">
        <v>503</v>
      </c>
      <c r="N50" s="320" t="s">
        <v>504</v>
      </c>
    </row>
    <row r="51" spans="1:14" x14ac:dyDescent="0.15">
      <c r="A51" s="250"/>
      <c r="B51" s="246"/>
      <c r="C51" s="246"/>
      <c r="D51" s="246"/>
      <c r="E51" s="246"/>
      <c r="F51" s="246"/>
      <c r="G51" s="312" t="s">
        <v>505</v>
      </c>
      <c r="H51" s="313"/>
      <c r="I51" s="321">
        <v>920105</v>
      </c>
      <c r="J51" s="322">
        <v>50019</v>
      </c>
      <c r="K51" s="323">
        <v>-36.5</v>
      </c>
      <c r="L51" s="324">
        <v>69806</v>
      </c>
      <c r="M51" s="325">
        <v>13.4</v>
      </c>
      <c r="N51" s="326">
        <v>-49.9</v>
      </c>
    </row>
    <row r="52" spans="1:14" x14ac:dyDescent="0.15">
      <c r="A52" s="250"/>
      <c r="B52" s="246"/>
      <c r="C52" s="246"/>
      <c r="D52" s="246"/>
      <c r="E52" s="246"/>
      <c r="F52" s="246"/>
      <c r="G52" s="327"/>
      <c r="H52" s="328" t="s">
        <v>506</v>
      </c>
      <c r="I52" s="329">
        <v>375753</v>
      </c>
      <c r="J52" s="330">
        <v>20427</v>
      </c>
      <c r="K52" s="331">
        <v>-8.5</v>
      </c>
      <c r="L52" s="332">
        <v>32823</v>
      </c>
      <c r="M52" s="333">
        <v>1</v>
      </c>
      <c r="N52" s="334">
        <v>-9.5</v>
      </c>
    </row>
    <row r="53" spans="1:14" x14ac:dyDescent="0.15">
      <c r="A53" s="250"/>
      <c r="B53" s="246"/>
      <c r="C53" s="246"/>
      <c r="D53" s="246"/>
      <c r="E53" s="246"/>
      <c r="F53" s="246"/>
      <c r="G53" s="312" t="s">
        <v>507</v>
      </c>
      <c r="H53" s="313"/>
      <c r="I53" s="321">
        <v>611331</v>
      </c>
      <c r="J53" s="322">
        <v>33324</v>
      </c>
      <c r="K53" s="323">
        <v>-33.4</v>
      </c>
      <c r="L53" s="324">
        <v>74444</v>
      </c>
      <c r="M53" s="325">
        <v>6.6</v>
      </c>
      <c r="N53" s="326">
        <v>-40</v>
      </c>
    </row>
    <row r="54" spans="1:14" x14ac:dyDescent="0.15">
      <c r="A54" s="250"/>
      <c r="B54" s="246"/>
      <c r="C54" s="246"/>
      <c r="D54" s="246"/>
      <c r="E54" s="246"/>
      <c r="F54" s="246"/>
      <c r="G54" s="327"/>
      <c r="H54" s="328" t="s">
        <v>506</v>
      </c>
      <c r="I54" s="329">
        <v>265861</v>
      </c>
      <c r="J54" s="330">
        <v>14492</v>
      </c>
      <c r="K54" s="331">
        <v>-29.1</v>
      </c>
      <c r="L54" s="332">
        <v>34175</v>
      </c>
      <c r="M54" s="333">
        <v>4.0999999999999996</v>
      </c>
      <c r="N54" s="334">
        <v>-33.200000000000003</v>
      </c>
    </row>
    <row r="55" spans="1:14" x14ac:dyDescent="0.15">
      <c r="A55" s="250"/>
      <c r="B55" s="246"/>
      <c r="C55" s="246"/>
      <c r="D55" s="246"/>
      <c r="E55" s="246"/>
      <c r="F55" s="246"/>
      <c r="G55" s="312" t="s">
        <v>508</v>
      </c>
      <c r="H55" s="313"/>
      <c r="I55" s="321">
        <v>888192</v>
      </c>
      <c r="J55" s="322">
        <v>48604</v>
      </c>
      <c r="K55" s="323">
        <v>45.9</v>
      </c>
      <c r="L55" s="324">
        <v>85205</v>
      </c>
      <c r="M55" s="325">
        <v>14.5</v>
      </c>
      <c r="N55" s="326">
        <v>31.4</v>
      </c>
    </row>
    <row r="56" spans="1:14" x14ac:dyDescent="0.15">
      <c r="A56" s="250"/>
      <c r="B56" s="246"/>
      <c r="C56" s="246"/>
      <c r="D56" s="246"/>
      <c r="E56" s="246"/>
      <c r="F56" s="246"/>
      <c r="G56" s="327"/>
      <c r="H56" s="328" t="s">
        <v>506</v>
      </c>
      <c r="I56" s="329">
        <v>328601</v>
      </c>
      <c r="J56" s="330">
        <v>17982</v>
      </c>
      <c r="K56" s="331">
        <v>24.1</v>
      </c>
      <c r="L56" s="332">
        <v>38847</v>
      </c>
      <c r="M56" s="333">
        <v>13.7</v>
      </c>
      <c r="N56" s="334">
        <v>10.4</v>
      </c>
    </row>
    <row r="57" spans="1:14" x14ac:dyDescent="0.15">
      <c r="A57" s="250"/>
      <c r="B57" s="246"/>
      <c r="C57" s="246"/>
      <c r="D57" s="246"/>
      <c r="E57" s="246"/>
      <c r="F57" s="246"/>
      <c r="G57" s="312" t="s">
        <v>509</v>
      </c>
      <c r="H57" s="313"/>
      <c r="I57" s="321">
        <v>626301</v>
      </c>
      <c r="J57" s="322">
        <v>34516</v>
      </c>
      <c r="K57" s="323">
        <v>-29</v>
      </c>
      <c r="L57" s="324">
        <v>77577</v>
      </c>
      <c r="M57" s="325">
        <v>-9</v>
      </c>
      <c r="N57" s="326">
        <v>-20</v>
      </c>
    </row>
    <row r="58" spans="1:14" x14ac:dyDescent="0.15">
      <c r="A58" s="250"/>
      <c r="B58" s="246"/>
      <c r="C58" s="246"/>
      <c r="D58" s="246"/>
      <c r="E58" s="246"/>
      <c r="F58" s="246"/>
      <c r="G58" s="327"/>
      <c r="H58" s="328" t="s">
        <v>506</v>
      </c>
      <c r="I58" s="329">
        <v>466258</v>
      </c>
      <c r="J58" s="330">
        <v>25696</v>
      </c>
      <c r="K58" s="331">
        <v>42.9</v>
      </c>
      <c r="L58" s="332">
        <v>40870</v>
      </c>
      <c r="M58" s="333">
        <v>5.2</v>
      </c>
      <c r="N58" s="334">
        <v>37.700000000000003</v>
      </c>
    </row>
    <row r="59" spans="1:14" x14ac:dyDescent="0.15">
      <c r="A59" s="250"/>
      <c r="B59" s="246"/>
      <c r="C59" s="246"/>
      <c r="D59" s="246"/>
      <c r="E59" s="246"/>
      <c r="F59" s="246"/>
      <c r="G59" s="312" t="s">
        <v>510</v>
      </c>
      <c r="H59" s="313"/>
      <c r="I59" s="321">
        <v>791614</v>
      </c>
      <c r="J59" s="322">
        <v>43852</v>
      </c>
      <c r="K59" s="323">
        <v>27</v>
      </c>
      <c r="L59" s="324">
        <v>67293</v>
      </c>
      <c r="M59" s="325">
        <v>-13.3</v>
      </c>
      <c r="N59" s="326">
        <v>40.299999999999997</v>
      </c>
    </row>
    <row r="60" spans="1:14" x14ac:dyDescent="0.15">
      <c r="A60" s="250"/>
      <c r="B60" s="246"/>
      <c r="C60" s="246"/>
      <c r="D60" s="246"/>
      <c r="E60" s="246"/>
      <c r="F60" s="246"/>
      <c r="G60" s="327"/>
      <c r="H60" s="328" t="s">
        <v>506</v>
      </c>
      <c r="I60" s="335">
        <v>585700</v>
      </c>
      <c r="J60" s="330">
        <v>32445</v>
      </c>
      <c r="K60" s="331">
        <v>26.3</v>
      </c>
      <c r="L60" s="332">
        <v>35076</v>
      </c>
      <c r="M60" s="333">
        <v>-14.2</v>
      </c>
      <c r="N60" s="334">
        <v>40.5</v>
      </c>
    </row>
    <row r="61" spans="1:14" x14ac:dyDescent="0.15">
      <c r="A61" s="250"/>
      <c r="B61" s="246"/>
      <c r="C61" s="246"/>
      <c r="D61" s="246"/>
      <c r="E61" s="246"/>
      <c r="F61" s="246"/>
      <c r="G61" s="312" t="s">
        <v>511</v>
      </c>
      <c r="H61" s="336"/>
      <c r="I61" s="337">
        <v>767509</v>
      </c>
      <c r="J61" s="338">
        <v>42063</v>
      </c>
      <c r="K61" s="339">
        <v>-5.2</v>
      </c>
      <c r="L61" s="340">
        <v>74865</v>
      </c>
      <c r="M61" s="341">
        <v>2.4</v>
      </c>
      <c r="N61" s="326">
        <v>-7.6</v>
      </c>
    </row>
    <row r="62" spans="1:14" x14ac:dyDescent="0.15">
      <c r="A62" s="250"/>
      <c r="B62" s="246"/>
      <c r="C62" s="246"/>
      <c r="D62" s="246"/>
      <c r="E62" s="246"/>
      <c r="F62" s="246"/>
      <c r="G62" s="327"/>
      <c r="H62" s="328" t="s">
        <v>506</v>
      </c>
      <c r="I62" s="329">
        <v>404435</v>
      </c>
      <c r="J62" s="330">
        <v>22208</v>
      </c>
      <c r="K62" s="331">
        <v>11.1</v>
      </c>
      <c r="L62" s="332">
        <v>36358</v>
      </c>
      <c r="M62" s="333">
        <v>2</v>
      </c>
      <c r="N62" s="334">
        <v>9.1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03" sqref="R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81" t="s">
        <v>3</v>
      </c>
      <c r="D47" s="1181"/>
      <c r="E47" s="1182"/>
      <c r="F47" s="11">
        <v>8.8699999999999992</v>
      </c>
      <c r="G47" s="12">
        <v>10.67</v>
      </c>
      <c r="H47" s="12">
        <v>11.83</v>
      </c>
      <c r="I47" s="12">
        <v>11.9</v>
      </c>
      <c r="J47" s="13">
        <v>10.43</v>
      </c>
    </row>
    <row r="48" spans="2:10" ht="57.75" customHeight="1" x14ac:dyDescent="0.15">
      <c r="B48" s="14"/>
      <c r="C48" s="1183" t="s">
        <v>4</v>
      </c>
      <c r="D48" s="1183"/>
      <c r="E48" s="1184"/>
      <c r="F48" s="15">
        <v>5.37</v>
      </c>
      <c r="G48" s="16">
        <v>7.7</v>
      </c>
      <c r="H48" s="16">
        <v>6.79</v>
      </c>
      <c r="I48" s="16">
        <v>7.81</v>
      </c>
      <c r="J48" s="17">
        <v>5.47</v>
      </c>
    </row>
    <row r="49" spans="2:10" ht="57.75" customHeight="1" thickBot="1" x14ac:dyDescent="0.2">
      <c r="B49" s="18"/>
      <c r="C49" s="1185" t="s">
        <v>5</v>
      </c>
      <c r="D49" s="1185"/>
      <c r="E49" s="1186"/>
      <c r="F49" s="19" t="s">
        <v>518</v>
      </c>
      <c r="G49" s="20">
        <v>4.18</v>
      </c>
      <c r="H49" s="20">
        <v>0.12</v>
      </c>
      <c r="I49" s="20">
        <v>2.42</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2018-04-23T04:54:58Z</cp:lastPrinted>
  <dcterms:created xsi:type="dcterms:W3CDTF">2018-01-24T04:18:33Z</dcterms:created>
  <dcterms:modified xsi:type="dcterms:W3CDTF">2018-11-20T09:15:56Z</dcterms:modified>
</cp:coreProperties>
</file>