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75" windowHeight="7005"/>
  </bookViews>
  <sheets>
    <sheet name="総括表" sheetId="9" r:id="rId1"/>
    <sheet name="普通会計の状況" sheetId="10" r:id="rId2"/>
    <sheet name="各会計、関係団体の財政状況及び健全化判断比率" sheetId="11" r:id="rId3"/>
    <sheet name="財政比較分析表" sheetId="17" r:id="rId4"/>
    <sheet name="経常経費分析表（経常収支比率の分析）" sheetId="18"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5" r:id="rId13"/>
    <sheet name="施設類型別ストック情報分析表①" sheetId="26" r:id="rId14"/>
    <sheet name="施設類型別ストック情報分析表②" sheetId="27" r:id="rId15"/>
    <sheet name="データシート" sheetId="8" state="hidden" r:id="rId16"/>
  </sheets>
  <externalReferences>
    <externalReference r:id="rId17"/>
  </externalReferences>
  <calcPr calcId="145621" calcMode="manual"/>
</workbook>
</file>

<file path=xl/calcChain.xml><?xml version="1.0" encoding="utf-8"?>
<calcChain xmlns="http://schemas.openxmlformats.org/spreadsheetml/2006/main">
  <c r="W36"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35" i="9"/>
  <c r="CO34" i="9"/>
  <c r="BW34" i="9"/>
  <c r="BE34" i="9"/>
  <c r="AM34" i="9"/>
  <c r="U34" i="9"/>
  <c r="U35" i="9" s="1"/>
  <c r="U36" i="9" s="1"/>
  <c r="C34" i="9"/>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<sst xmlns="http://schemas.openxmlformats.org/spreadsheetml/2006/main" count="1091" uniqueCount="556">
  <si>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</si>
  <si>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</si>
  <si>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</si>
  <si>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</si>
  <si>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</si>
  <si>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</si>
  <si>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</si>
  <si>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</si>
  <si>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</si>
  <si>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</si>
  <si>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</si>
  <si>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</si>
  <si>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</si>
  <si>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</si>
  <si>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</si>
  <si>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</si>
  <si>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</si>
  <si>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</si>
  <si>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</si>
  <si>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</si>
  <si>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</si>
  <si>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</si>
  <si>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</si>
  <si>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</si>
  <si>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</si>
  <si>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</si>
  <si>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</si>
  <si>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</si>
  <si>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</si>
  <si>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</si>
  <si>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</si>
  <si>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</si>
  <si>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</si>
  <si>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</si>
  <si>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</si>
  <si>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</si>
  <si>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</si>
  <si>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</si>
  <si>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</si>
  <si>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</si>
  <si>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</si>
  <si>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</si>
  <si>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</si>
  <si>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</si>
  <si>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</si>
  <si>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</si>
  <si>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</si>
  <si>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</si>
  <si>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</si>
  <si>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</si>
  <si>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</si>
  <si>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</si>
  <si>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</si>
  <si>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</si>
  <si>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</si>
  <si>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</si>
  <si>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</si>
  <si>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</si>
  <si>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</si>
  <si>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</si>
  <si>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</si>
  <si>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</si>
  <si>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</si>
  <si>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</si>
  <si>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</si>
  <si>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</si>
  <si>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</si>
  <si>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</si>
  <si>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</si>
  <si>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</si>
  <si>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</si>
  <si>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</si>
  <si>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</si>
  <si>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</si>
  <si>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</si>
  <si>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</si>
  <si>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</si>
  <si>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</si>
  <si>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</si>
  <si>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</si>
  <si>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</si>
  <si>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</si>
  <si>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</si>
  <si>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皆野町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</si>
  <si>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</si>
  <si>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</si>
  <si>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</si>
  <si>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</si>
  <si>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</si>
  <si>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</si>
  <si>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</si>
  <si>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</si>
  <si>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</si>
  <si>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</si>
  <si>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</si>
  <si>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</si>
  <si>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</si>
  <si>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</si>
  <si>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</si>
  <si>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</si>
  <si>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</si>
  <si>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</si>
  <si>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</si>
  <si>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</si>
  <si>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</si>
  <si>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</si>
  <si>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</si>
  <si>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</si>
  <si>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</si>
  <si>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</si>
  <si>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</si>
  <si>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</si>
  <si>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</si>
  <si>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</si>
  <si>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</si>
  <si>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</si>
  <si>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</si>
  <si>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</si>
  <si>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</si>
  <si>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</si>
  <si>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</si>
  <si>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</si>
  <si>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</si>
  <si>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</si>
  <si>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</si>
  <si>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</si>
  <si>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</si>
  <si>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</si>
  <si>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</si>
  <si>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</si>
  <si>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</si>
  <si>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</si>
  <si>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</si>
  <si>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</si>
  <si>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</si>
  <si>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</si>
  <si>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</si>
  <si>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</si>
  <si>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</si>
  <si>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-2.1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</si>
  <si>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</si>
  <si>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</si>
  <si>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</si>
  <si>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</si>
  <si>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</si>
  <si>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</si>
  <si>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</si>
  <si>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</si>
  <si>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</si>
  <si>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</si>
  <si>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</si>
  <si>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</si>
  <si>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</si>
  <si>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</si>
  <si>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</si>
  <si>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</si>
  <si>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</si>
  <si>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</si>
  <si>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</si>
  <si>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</si>
  <si>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</si>
  <si>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</si>
  <si>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</si>
  <si>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</si>
  <si>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</si>
  <si>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</si>
  <si>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</si>
  <si>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</si>
  <si>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</si>
  <si>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</si>
  <si>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</si>
  <si>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</si>
  <si>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</si>
  <si>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</si>
  <si>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</si>
  <si>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</si>
  <si>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</si>
  <si>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</si>
  <si>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</si>
  <si>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</si>
  <si>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</si>
  <si>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</si>
  <si>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</si>
  <si>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</si>
  <si>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</si>
  <si>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</si>
  <si>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</si>
  <si>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</si>
  <si>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</si>
  <si>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</si>
  <si>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</si>
  <si>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</si>
  <si>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</si>
  <si>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</si>
  <si>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</si>
  <si>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</si>
  <si>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</si>
  <si>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</si>
  <si>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埼玉県皆野町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</si>
  <si>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</si>
  <si>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</si>
  <si>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</si>
  <si>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</si>
  <si>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</si>
  <si>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</si>
  <si>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</si>
  <si>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</si>
  <si>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</si>
  <si>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</si>
  <si>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</si>
  <si>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</si>
  <si>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</si>
  <si>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</si>
  <si>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</si>
  <si>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</si>
  <si>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</si>
  <si>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</si>
  <si>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</si>
  <si>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</si>
  <si>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</si>
  <si>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</si>
  <si>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</si>
  <si>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</si>
  <si>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</si>
  <si>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</si>
  <si>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</si>
  <si>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</si>
  <si>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</si>
  <si>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</si>
  <si>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</si>
  <si>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</si>
  <si>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</si>
  <si>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</si>
  <si>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</si>
  <si>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</si>
  <si>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</si>
  <si>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</si>
  <si>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</si>
  <si>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</si>
  <si>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</si>
  <si>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</si>
  <si>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</si>
  <si>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</si>
  <si>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</si>
  <si>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</si>
  <si>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</si>
  <si>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</si>
  <si>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</si>
  <si>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</si>
  <si>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</si>
  <si>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</si>
  <si>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</si>
  <si>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</si>
  <si>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</si>
  <si>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</si>
  <si>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</si>
  <si>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</si>
  <si>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</si>
  <si>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</si>
  <si>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</si>
  <si>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</si>
  <si>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</si>
  <si>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</si>
  <si>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</si>
  <si>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</si>
  <si>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</si>
  <si>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</si>
  <si>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</si>
  <si>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</si>
  <si>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</si>
  <si>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</si>
  <si>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</si>
  <si>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</si>
  <si>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</si>
  <si>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</si>
  <si>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</si>
  <si>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</si>
  <si>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</si>
  <si>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</si>
  <si>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</si>
  <si>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</si>
  <si>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</si>
  <si>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</si>
  <si>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</si>
  <si>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</si>
  <si>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</si>
  <si>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</si>
  <si>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</si>
  <si>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</si>
  <si>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</si>
  <si>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</si>
  <si>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</si>
  <si>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</si>
  <si>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</si>
  <si>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</si>
  <si>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</si>
  <si>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</si>
  <si>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</si>
  <si>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</si>
  <si>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</si>
  <si>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</si>
  <si>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</si>
  <si>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</si>
  <si>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</si>
  <si>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</si>
  <si>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</si>
  <si>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</si>
  <si>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</si>
  <si>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</si>
  <si>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</si>
  <si>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</si>
  <si>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</si>
  <si>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</si>
  <si>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</si>
  <si>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</si>
  <si>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</si>
  <si>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</si>
  <si>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</si>
  <si>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</si>
  <si>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</si>
  <si>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</si>
  <si>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</si>
  <si>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</si>
  <si>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</si>
  <si>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</si>
  <si>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</si>
  <si>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</si>
  <si>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</si>
  <si>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</si>
  <si>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</si>
  <si>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</si>
  <si>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</si>
  <si>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</si>
  <si>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</si>
  <si>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</si>
  <si>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</si>
  <si>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</si>
  <si>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</si>
  <si>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</si>
  <si>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</si>
  <si>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</si>
  <si>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</si>
  <si>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</si>
  <si>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</si>
  <si>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</si>
  <si>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</si>
  <si>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</si>
  <si>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埼玉県皆野町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</si>
  <si>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</si>
  <si>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</si>
  <si>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</si>
  <si>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</si>
  <si>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</si>
  <si>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</si>
  <si>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</si>
  <si>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</si>
  <si>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</si>
  <si>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</si>
  <si>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</si>
  <si>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</si>
  <si>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</si>
  <si>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</si>
  <si>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</si>
  <si>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</si>
  <si>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</si>
  <si>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</si>
  <si>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</si>
  <si>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</si>
  <si>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</si>
  <si>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</si>
  <si>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</si>
  <si>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</si>
  <si>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</si>
  <si>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</si>
  <si>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</si>
  <si>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</si>
  <si>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</si>
  <si>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</si>
  <si>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</si>
  <si>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</si>
  <si>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</si>
  <si>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</si>
  <si>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</si>
  <si>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</si>
  <si>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</si>
  <si>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</si>
  <si>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</si>
  <si>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</si>
  <si>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</si>
  <si>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</si>
  <si>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</si>
  <si>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</si>
  <si>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</si>
  <si>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</si>
  <si>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</si>
  <si>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</si>
  <si>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</si>
  <si>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</si>
  <si>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</si>
  <si>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</si>
  <si>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</si>
  <si>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</si>
  <si>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</si>
  <si>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</si>
  <si>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</si>
  <si>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</si>
  <si>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</si>
  <si>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</si>
  <si>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</si>
  <si>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</si>
  <si>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</si>
  <si>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</si>
  <si>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</si>
  <si>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</si>
  <si>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</si>
  <si>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</si>
  <si>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</si>
  <si>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</si>
  <si>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</si>
  <si>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</si>
  <si>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</si>
  <si>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</si>
  <si>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</si>
  <si>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</si>
  <si>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</si>
  <si>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</si>
  <si>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</si>
  <si>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</si>
  <si>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</si>
  <si>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</si>
  <si>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</si>
  <si>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</si>
  <si>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</si>
  <si>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</si>
  <si>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</si>
  <si>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</si>
  <si>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</si>
  <si>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</si>
  <si>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</si>
  <si>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</si>
  <si>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</si>
  <si>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</si>
  <si>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</si>
  <si>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</si>
  <si>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</si>
  <si>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</si>
  <si>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</si>
  <si>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</si>
  <si>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</si>
  <si>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</si>
  <si>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</si>
  <si>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</si>
  <si>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</si>
  <si>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</si>
  <si>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</si>
  <si>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</si>
  <si>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</si>
  <si>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</si>
  <si>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</si>
  <si>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</si>
  <si>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</si>
  <si>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</si>
  <si>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</si>
  <si>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</si>
  <si>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</si>
  <si>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</si>
  <si>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</si>
  <si>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</si>
  <si>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</si>
  <si>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</si>
  <si>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</si>
  <si>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</si>
  <si>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</si>
  <si>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</si>
  <si>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</si>
  <si>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</si>
  <si>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</si>
  <si>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</si>
  <si>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</si>
  <si>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</si>
  <si>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</si>
  <si>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</si>
  <si>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</si>
  <si>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</si>
  <si>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</si>
  <si>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</si>
  <si>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</si>
  <si>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</si>
  <si>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</si>
  <si>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</si>
  <si>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</si>
  <si>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</si>
  <si>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</si>
  <si>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</si>
  <si>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</si>
  <si>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</si>
  <si>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</si>
  <si>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</si>
  <si>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</si>
  <si>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</si>
  <si>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</si>
  <si>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</si>
  <si>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</si>
  <si>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</si>
  <si>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</si>
  <si>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</si>
  <si>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</si>
  <si>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</si>
  <si>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</si>
  <si>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</si>
  <si>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</si>
  <si>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</si>
  <si>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</si>
  <si>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</si>
  <si>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</si>
  <si>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</si>
  <si>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</si>
  <si>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</si>
  <si>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0.26</t>
  </si>
  <si>
    <t>▲ 0.66</t>
  </si>
  <si>
    <t>▲ 1.96</t>
  </si>
  <si>
    <t>国民健康保険特別会計</t>
  </si>
  <si>
    <t>一般会計</t>
  </si>
  <si>
    <t>介護保険特別会計</t>
  </si>
  <si>
    <t>後期高齢者医療特別会計</t>
  </si>
  <si>
    <t>その他会計（赤字）</t>
  </si>
  <si>
    <t>その他会計（黒字）</t>
  </si>
  <si>
    <t>埼玉県後期高齢者医療広域連合</t>
    <phoneticPr fontId="2"/>
  </si>
  <si>
    <t>埼玉県後期高齢者医療広域連合</t>
    <phoneticPr fontId="2"/>
  </si>
  <si>
    <t>埼玉県市町村総合事務組合</t>
    <phoneticPr fontId="2"/>
  </si>
  <si>
    <t>埼玉県市町村総合事務組合</t>
    <phoneticPr fontId="2"/>
  </si>
  <si>
    <t>彩の国さいたま人づくり広域連合</t>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</si>
  <si>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</si>
  <si>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</si>
  <si>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</si>
  <si>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皆野・長瀞下水道組合</t>
    <rPh sb="0" eb="2">
      <t>ミナノ</t>
    </rPh>
    <rPh sb="3" eb="5">
      <t>ナガトロ</t>
    </rPh>
    <rPh sb="5" eb="8">
      <t>ゲスイドウ</t>
    </rPh>
    <rPh sb="8" eb="10">
      <t>クミアイ</t>
    </rPh>
    <phoneticPr fontId="2"/>
  </si>
  <si>
    <t>皆野・長瀞下水道組合</t>
    <phoneticPr fontId="2"/>
  </si>
  <si>
    <t>皆野・長瀞下水道組合</t>
    <phoneticPr fontId="2"/>
  </si>
  <si>
    <t>秩父広域市町村圏組合</t>
    <rPh sb="0" eb="2">
      <t>チチブ</t>
    </rPh>
    <rPh sb="2" eb="4">
      <t>コウイキ</t>
    </rPh>
    <rPh sb="4" eb="7">
      <t>シチョウソン</t>
    </rPh>
    <rPh sb="7" eb="8">
      <t>ケン</t>
    </rPh>
    <rPh sb="8" eb="10">
      <t>クミアイ</t>
    </rPh>
    <phoneticPr fontId="2"/>
  </si>
  <si>
    <t>秩父広域市町村圏組合</t>
    <phoneticPr fontId="2"/>
  </si>
  <si>
    <t>一般会計</t>
    <rPh sb="0" eb="4">
      <t>イッパンカイケイ</t>
    </rPh>
    <phoneticPr fontId="2"/>
  </si>
  <si>
    <t>下水道事業会計</t>
    <rPh sb="0" eb="3">
      <t>ゲスイドウ</t>
    </rPh>
    <rPh sb="3" eb="5">
      <t>ジギョウ</t>
    </rPh>
    <rPh sb="5" eb="7">
      <t>カイケイ</t>
    </rPh>
    <phoneticPr fontId="2"/>
  </si>
  <si>
    <t>浄化槽市町村整備型事業特別会計</t>
    <rPh sb="0" eb="3">
      <t>ジョウカソウ</t>
    </rPh>
    <rPh sb="3" eb="6">
      <t>シチョウソン</t>
    </rPh>
    <rPh sb="6" eb="9">
      <t>セイビガタ</t>
    </rPh>
    <rPh sb="9" eb="11">
      <t>ジギョウ</t>
    </rPh>
    <rPh sb="11" eb="13">
      <t>トクベツ</t>
    </rPh>
    <rPh sb="13" eb="15">
      <t>カイケイ</t>
    </rPh>
    <phoneticPr fontId="2"/>
  </si>
  <si>
    <t>水道事業会計</t>
    <rPh sb="0" eb="6">
      <t>スイドウジギョウカイケイ</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</si>
  <si>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</si>
  <si>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</si>
  <si>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</si>
  <si>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</si>
  <si>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</si>
  <si>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</si>
  <si>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</si>
  <si>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</si>
  <si>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</si>
  <si>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</si>
  <si>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有形固定資産減価償却率</t>
    <phoneticPr fontId="5"/>
  </si>
  <si>
    <t>　地方債現在高の減少により将来負担比率が大きく低下する中で、消防団の施設設備更新等のため相次いで起債を行ったため、実質公債費比率は上昇している。
　地方債現在高減少の大きな要因としては、平成28年度の水道広域化に伴う本町の負担減があげられる。旧皆野・長瀞上下水道組合で起債した水道事業会計分の地方債については、従来構成市町村である皆野町及び長瀞町で負担してきたが、今後は秩父広域市町村圏組合が負担し、水道料金収入を償還に充当することになった。そのため、当町における水道事業会計分の起債に対する負担分が大幅に減となっている。
　一方で、平成25年度から28年度にかけて、重点施策として消防団詰所や車両の更新・整備を行った。これに伴う起債分の償還が順次開始となったことにより、実質公債費比率が上昇している。
　消防団の施設設備更新等は終了したが、平成29年度から新たに上水道広域化に伴う出資債の起債を毎年行うこととなったため、今後も実質公債費比率は上昇するものと見込まれる。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</si>
</sst>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6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0" borderId="118"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30" xfId="30" applyNumberFormat="1" applyFont="1" applyFill="1" applyBorder="1" applyAlignment="1" applyProtection="1">
      <alignment horizontal="right" vertical="center" shrinkToFit="1"/>
      <protection locked="0"/>
    </xf>
    <xf numFmtId="177" fontId="26" fillId="7" borderId="184" xfId="30" applyNumberFormat="1" applyFont="1" applyFill="1" applyBorder="1" applyAlignment="1" applyProtection="1">
      <alignment horizontal="righ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66496</c:v>
                </c:pt>
                <c:pt idx="1">
                  <c:v>82748</c:v>
                </c:pt>
                <c:pt idx="2">
                  <c:v>91837</c:v>
                </c:pt>
                <c:pt idx="3">
                  <c:v>75972</c:v>
                </c:pt>
                <c:pt idx="4">
                  <c:v>79466</c:v>
                </c:pt>
              </c:numCache>
            </c:numRef>
          </c:val>
          <c:smooth val="0"/>
          <c:extLst xmlns:c16r2="http://schemas.microsoft.com/office/drawing/2015/06/chart">
            <c:ext xmlns:c16="http://schemas.microsoft.com/office/drawing/2014/chart" uri="{C3380CC4-5D6E-409C-BE32-E72D297353CC}">
              <c16:uniqueId val="{00000000-210A-4755-810C-9D83C611E48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50811</c:v>
                </c:pt>
                <c:pt idx="1">
                  <c:v>52707</c:v>
                </c:pt>
                <c:pt idx="2">
                  <c:v>51021</c:v>
                </c:pt>
                <c:pt idx="3">
                  <c:v>52162</c:v>
                </c:pt>
                <c:pt idx="4">
                  <c:v>37467</c:v>
                </c:pt>
              </c:numCache>
            </c:numRef>
          </c:val>
          <c:smooth val="0"/>
          <c:extLst xmlns:c16r2="http://schemas.microsoft.com/office/drawing/2015/06/chart">
            <c:ext xmlns:c16="http://schemas.microsoft.com/office/drawing/2014/chart" uri="{C3380CC4-5D6E-409C-BE32-E72D297353CC}">
              <c16:uniqueId val="{00000001-210A-4755-810C-9D83C611E487}"/>
            </c:ext>
          </c:extLst>
        </c:ser>
        <c:dLbls>
          <c:showLegendKey val="0"/>
          <c:showVal val="0"/>
          <c:showCatName val="0"/>
          <c:showSerName val="0"/>
          <c:showPercent val="0"/>
          <c:showBubbleSize val="0"/>
        </c:dLbls>
        <c:marker val="1"/>
        <c:smooth val="0"/>
        <c:axId val="152242816"/>
        <c:axId val="152265472"/>
      </c:lineChart>
      <c:catAx>
        <c:axId val="1522428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2265472"/>
        <c:crosses val="autoZero"/>
        <c:auto val="1"/>
        <c:lblAlgn val="ctr"/>
        <c:lblOffset val="100"/>
        <c:tickLblSkip val="1"/>
        <c:tickMarkSkip val="1"/>
        <c:noMultiLvlLbl val="0"/>
      </c:catAx>
      <c:valAx>
        <c:axId val="15226547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22428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4.21</c:v>
                </c:pt>
                <c:pt idx="1">
                  <c:v>3.42</c:v>
                </c:pt>
                <c:pt idx="2">
                  <c:v>3.81</c:v>
                </c:pt>
                <c:pt idx="3">
                  <c:v>5.14</c:v>
                </c:pt>
                <c:pt idx="4">
                  <c:v>2.73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18.829999999999998</c:v>
                </c:pt>
                <c:pt idx="1">
                  <c:v>18.670000000000002</c:v>
                </c:pt>
                <c:pt idx="2">
                  <c:v>19.170000000000002</c:v>
                </c:pt>
                <c:pt idx="3">
                  <c:v>20.76</c:v>
                </c:pt>
                <c:pt idx="4">
                  <c:v>22.38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0480512"/>
        <c:axId val="120482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-0.26</c:v>
                </c:pt>
                <c:pt idx="1">
                  <c:v>-0.66</c:v>
                </c:pt>
                <c:pt idx="2">
                  <c:v>0.8</c:v>
                </c:pt>
                <c:pt idx="3">
                  <c:v>3.97</c:v>
                </c:pt>
                <c:pt idx="4">
                  <c:v>-1.96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0480512"/>
        <c:axId val="120482432"/>
      </c:lineChart>
      <c:catAx>
        <c:axId val="120480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0482432"/>
        <c:crosses val="autoZero"/>
        <c:auto val="1"/>
        <c:lblAlgn val="ctr"/>
        <c:lblOffset val="100"/>
        <c:tickLblSkip val="1"/>
        <c:tickMarkSkip val="1"/>
        <c:noMultiLvlLbl val="0"/>
      </c:catAx>
      <c:valAx>
        <c:axId val="120482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480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0.01</c:v>
                </c:pt>
                <c:pt idx="2">
                  <c:v>#N/A</c:v>
                </c:pt>
                <c:pt idx="3">
                  <c:v>0</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1.28</c:v>
                </c:pt>
                <c:pt idx="2">
                  <c:v>#N/A</c:v>
                </c:pt>
                <c:pt idx="3">
                  <c:v>2.02</c:v>
                </c:pt>
                <c:pt idx="4">
                  <c:v>#N/A</c:v>
                </c:pt>
                <c:pt idx="5">
                  <c:v>2.4500000000000002</c:v>
                </c:pt>
                <c:pt idx="6">
                  <c:v>#N/A</c:v>
                </c:pt>
                <c:pt idx="7">
                  <c:v>3.42</c:v>
                </c:pt>
                <c:pt idx="8">
                  <c:v>#N/A</c:v>
                </c:pt>
                <c:pt idx="9">
                  <c:v>2.42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4.2</c:v>
                </c:pt>
                <c:pt idx="2">
                  <c:v>#N/A</c:v>
                </c:pt>
                <c:pt idx="3">
                  <c:v>3.41</c:v>
                </c:pt>
                <c:pt idx="4">
                  <c:v>#N/A</c:v>
                </c:pt>
                <c:pt idx="5">
                  <c:v>3.8</c:v>
                </c:pt>
                <c:pt idx="6">
                  <c:v>#N/A</c:v>
                </c:pt>
                <c:pt idx="7">
                  <c:v>5.13</c:v>
                </c:pt>
                <c:pt idx="8">
                  <c:v>#N/A</c:v>
                </c:pt>
                <c:pt idx="9">
                  <c:v>2.72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2.72</c:v>
                </c:pt>
                <c:pt idx="2">
                  <c:v>#N/A</c:v>
                </c:pt>
                <c:pt idx="3">
                  <c:v>4.3499999999999996</c:v>
                </c:pt>
                <c:pt idx="4">
                  <c:v>#N/A</c:v>
                </c:pt>
                <c:pt idx="5">
                  <c:v>4.8899999999999997</c:v>
                </c:pt>
                <c:pt idx="6">
                  <c:v>#N/A</c:v>
                </c:pt>
                <c:pt idx="7">
                  <c:v>1.89</c:v>
                </c:pt>
                <c:pt idx="8">
                  <c:v>#N/A</c:v>
                </c:pt>
                <c:pt idx="9">
                  <c:v>4.6900000000000004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64481664"/>
        <c:axId val="164499840"/>
      </c:barChart>
      <c:catAx>
        <c:axId val="164481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4499840"/>
        <c:crosses val="autoZero"/>
        <c:auto val="1"/>
        <c:lblAlgn val="ctr"/>
        <c:lblOffset val="100"/>
        <c:tickLblSkip val="1"/>
        <c:tickMarkSkip val="1"/>
        <c:noMultiLvlLbl val="0"/>
      </c:catAx>
      <c:valAx>
        <c:axId val="164499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4816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411</c:v>
                </c:pt>
                <c:pt idx="5">
                  <c:v>428</c:v>
                </c:pt>
                <c:pt idx="8">
                  <c:v>442</c:v>
                </c:pt>
                <c:pt idx="11">
                  <c:v>427</c:v>
                </c:pt>
                <c:pt idx="14">
                  <c:v>404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212</c:v>
                </c:pt>
                <c:pt idx="3">
                  <c:v>216</c:v>
                </c:pt>
                <c:pt idx="6">
                  <c:v>208</c:v>
                </c:pt>
                <c:pt idx="9">
                  <c:v>209</c:v>
                </c:pt>
                <c:pt idx="12">
                  <c:v>221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280</c:v>
                </c:pt>
                <c:pt idx="3">
                  <c:v>273</c:v>
                </c:pt>
                <c:pt idx="6">
                  <c:v>304</c:v>
                </c:pt>
                <c:pt idx="9">
                  <c:v>321</c:v>
                </c:pt>
                <c:pt idx="12">
                  <c:v>334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52154496"/>
        <c:axId val="1521564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81</c:v>
                </c:pt>
                <c:pt idx="2">
                  <c:v>#N/A</c:v>
                </c:pt>
                <c:pt idx="3">
                  <c:v>#N/A</c:v>
                </c:pt>
                <c:pt idx="4">
                  <c:v>61</c:v>
                </c:pt>
                <c:pt idx="5">
                  <c:v>#N/A</c:v>
                </c:pt>
                <c:pt idx="6">
                  <c:v>#N/A</c:v>
                </c:pt>
                <c:pt idx="7">
                  <c:v>70</c:v>
                </c:pt>
                <c:pt idx="8">
                  <c:v>#N/A</c:v>
                </c:pt>
                <c:pt idx="9">
                  <c:v>#N/A</c:v>
                </c:pt>
                <c:pt idx="10">
                  <c:v>103</c:v>
                </c:pt>
                <c:pt idx="11">
                  <c:v>#N/A</c:v>
                </c:pt>
                <c:pt idx="12">
                  <c:v>#N/A</c:v>
                </c:pt>
                <c:pt idx="13">
                  <c:v>151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52154496"/>
        <c:axId val="152156416"/>
      </c:lineChart>
      <c:catAx>
        <c:axId val="152154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2156416"/>
        <c:crosses val="autoZero"/>
        <c:auto val="1"/>
        <c:lblAlgn val="ctr"/>
        <c:lblOffset val="100"/>
        <c:tickLblSkip val="1"/>
        <c:tickMarkSkip val="1"/>
        <c:noMultiLvlLbl val="0"/>
      </c:catAx>
      <c:valAx>
        <c:axId val="152156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154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4478</c:v>
                </c:pt>
                <c:pt idx="5">
                  <c:v>4533</c:v>
                </c:pt>
                <c:pt idx="8">
                  <c:v>4461</c:v>
                </c:pt>
                <c:pt idx="11">
                  <c:v>4325</c:v>
                </c:pt>
                <c:pt idx="14">
                  <c:v>4182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1896</c:v>
                </c:pt>
                <c:pt idx="5">
                  <c:v>1833</c:v>
                </c:pt>
                <c:pt idx="8">
                  <c:v>1855</c:v>
                </c:pt>
                <c:pt idx="11">
                  <c:v>2036</c:v>
                </c:pt>
                <c:pt idx="14">
                  <c:v>2095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1211</c:v>
                </c:pt>
                <c:pt idx="3">
                  <c:v>1176</c:v>
                </c:pt>
                <c:pt idx="6">
                  <c:v>1099</c:v>
                </c:pt>
                <c:pt idx="9">
                  <c:v>1067</c:v>
                </c:pt>
                <c:pt idx="12">
                  <c:v>1022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2468</c:v>
                </c:pt>
                <c:pt idx="3">
                  <c:v>2430</c:v>
                </c:pt>
                <c:pt idx="6">
                  <c:v>2452</c:v>
                </c:pt>
                <c:pt idx="9">
                  <c:v>2313</c:v>
                </c:pt>
                <c:pt idx="12">
                  <c:v>2095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3425</c:v>
                </c:pt>
                <c:pt idx="3">
                  <c:v>3586</c:v>
                </c:pt>
                <c:pt idx="6">
                  <c:v>3560</c:v>
                </c:pt>
                <c:pt idx="9">
                  <c:v>3541</c:v>
                </c:pt>
                <c:pt idx="12">
                  <c:v>3429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0721920"/>
        <c:axId val="160728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730</c:v>
                </c:pt>
                <c:pt idx="2">
                  <c:v>#N/A</c:v>
                </c:pt>
                <c:pt idx="3">
                  <c:v>#N/A</c:v>
                </c:pt>
                <c:pt idx="4">
                  <c:v>825</c:v>
                </c:pt>
                <c:pt idx="5">
                  <c:v>#N/A</c:v>
                </c:pt>
                <c:pt idx="6">
                  <c:v>#N/A</c:v>
                </c:pt>
                <c:pt idx="7">
                  <c:v>796</c:v>
                </c:pt>
                <c:pt idx="8">
                  <c:v>#N/A</c:v>
                </c:pt>
                <c:pt idx="9">
                  <c:v>#N/A</c:v>
                </c:pt>
                <c:pt idx="10">
                  <c:v>560</c:v>
                </c:pt>
                <c:pt idx="11">
                  <c:v>#N/A</c:v>
                </c:pt>
                <c:pt idx="12">
                  <c:v>#N/A</c:v>
                </c:pt>
                <c:pt idx="13">
                  <c:v>268</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0721920"/>
        <c:axId val="160728192"/>
      </c:lineChart>
      <c:catAx>
        <c:axId val="160721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0728192"/>
        <c:crosses val="autoZero"/>
        <c:auto val="1"/>
        <c:lblAlgn val="ctr"/>
        <c:lblOffset val="100"/>
        <c:tickLblSkip val="1"/>
        <c:tickMarkSkip val="1"/>
        <c:noMultiLvlLbl val="0"/>
      </c:catAx>
      <c:valAx>
        <c:axId val="160728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721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{34C1ED0C-5FD6-4C6E-93D1-ED4C33C2ECD3}</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{B860F258-3E3C-45AC-825B-B586622C3994}</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{DD99B67D-EEE1-4D20-99E8-73A6E0FEA498}</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{57CC295C-80C6-4CB9-9E49-9215E53F9157}</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{A6721ED5-9393-47DF-8639-C1274E029175}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{3B560330-C0B3-4429-A78D-BAB4D4231F7D}</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{2F83AA71-4EEC-465B-AE81-B9C5A36747DE}</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{5AEFDFAA-4473-4DDA-BAE1-FF7B1AFD9CAA}</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{DC5652F6-8649-493C-B168-731B965C3CAB}</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{2D4BBF2B-31DD-483B-B20B-DB3D7B3F3723}</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9722752"/>
        <c:axId val="139724672"/>
      </c:scatterChart>
      <c:valAx>
        <c:axId val="13972275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9724672"/>
        <c:crosses val="autoZero"/>
        <c:crossBetween val="midCat"/>
      </c:valAx>
      <c:valAx>
        <c:axId val="13972467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97227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{FC3C9D45-2441-427D-AD47-1DD05DD75FBF}</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{AE6D5DC7-73F1-4894-A8EB-F449E7912705}</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{13579D63-DC05-4356-A64C-533E6B054078}</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{4C45A62E-8D90-4815-A053-5FE291BF1F67}</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{216FCFB5-B5ED-4E5E-BBCD-D00DE2586220}</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4.7</c:v>
                </c:pt>
                <c:pt idx="1">
                  <c:v>3.5</c:v>
                </c:pt>
                <c:pt idx="2">
                  <c:v>2.8</c:v>
                </c:pt>
                <c:pt idx="3">
                  <c:v>3.1</c:v>
                </c:pt>
                <c:pt idx="4">
                  <c:v>4.2</c:v>
                </c:pt>
              </c:numCache>
            </c:numRef>
          </c:xVal>
          <c:yVal>
            <c:numRef>
              <c:f>公会計指標分析・財政指標組合せ分析表!$K$73:$O$73</c:f>
              <c:numCache>
                <c:formatCode>#,##0.0;"▲ "#,##0.0</c:formatCode>
                <c:ptCount val="5"/>
                <c:pt idx="0">
                  <c:v>29.7</c:v>
                </c:pt>
                <c:pt idx="1">
                  <c:v>33.299999999999997</c:v>
                </c:pt>
                <c:pt idx="2">
                  <c:v>32.5</c:v>
                </c:pt>
                <c:pt idx="3">
                  <c:v>21.5</c:v>
                </c:pt>
                <c:pt idx="4">
                  <c:v>10.7</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{F3218F35-1D8A-49F4-A3A7-7E9DFB52027A}</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{B04782CD-B17B-4272-86B0-9C7767F0A4F6}</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{AABD71FB-BC76-4790-A437-BFC672C72AF0}</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{F7D8D48E-4196-4158-9718-6A086628A1E6}</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{E2C50E57-B4D1-4FD6-82B7-50A434E4E089}</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10.1</c:v>
                </c:pt>
                <c:pt idx="2">
                  <c:v>9.1</c:v>
                </c:pt>
                <c:pt idx="3">
                  <c:v>8.9</c:v>
                </c:pt>
                <c:pt idx="4">
                  <c:v>7.9</c:v>
                </c:pt>
              </c:numCache>
            </c:numRef>
          </c:xVal>
          <c:yVal>
            <c:numRef>
              <c:f>公会計指標分析・財政指標組合せ分析表!$K$77:$O$77</c:f>
              <c:numCache>
                <c:formatCode>#,##0.0;"▲ "#,##0.0</c:formatCode>
                <c:ptCount val="5"/>
                <c:pt idx="0">
                  <c:v>29.4</c:v>
                </c:pt>
                <c:pt idx="1">
                  <c:v>18.899999999999999</c:v>
                </c:pt>
                <c:pt idx="2">
                  <c:v>10.199999999999999</c:v>
                </c:pt>
                <c:pt idx="3">
                  <c:v>13.1</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9743232"/>
        <c:axId val="139745152"/>
      </c:scatterChart>
      <c:valAx>
        <c:axId val="139743232"/>
        <c:scaling>
          <c:orientation val="minMax"/>
          <c:max val="11.6"/>
          <c:min val="2.299999999999999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9745152"/>
        <c:crosses val="autoZero"/>
        <c:crossBetween val="midCat"/>
      </c:valAx>
      <c:valAx>
        <c:axId val="139745152"/>
        <c:scaling>
          <c:orientation val="minMax"/>
          <c:max val="39"/>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9743232"/>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埼玉県皆野町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年度以降、防災行政無線整備事業、消防団施設整備事業、庁舎非常電源設備整備事業等、安全・安心のまちづくりに向けた事業を集中的に実施しており、元利償還金等は増加している。</a:t>
          </a:r>
        </a:p>
        <a:p>
          <a:r>
            <a:rPr kumimoji="1" lang="ja-JP" altLang="en-US" sz="1400">
              <a:latin typeface="ＭＳ ゴシック" pitchFamily="49" charset="-128"/>
              <a:ea typeface="ＭＳ ゴシック" pitchFamily="49" charset="-128"/>
            </a:rPr>
            <a:t>　算入公債費の減は、平成</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年度の辺地対策事業債の算入終了に伴うものである。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年度からは秩父圏域における広域水道事業への出資が始まることから、将来世代へ過度な負担を残さないよう、より一層適正な財政運営に取り組む必要がある。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埼玉県皆野町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将来負担額における組合等負担等見込額は、水道事業の広域化に伴う算入方法の変更により大きく減少した。</a:t>
          </a:r>
        </a:p>
        <a:p>
          <a:r>
            <a:rPr kumimoji="1" lang="ja-JP" altLang="en-US" sz="1400">
              <a:latin typeface="ＭＳ ゴシック" pitchFamily="49" charset="-128"/>
              <a:ea typeface="ＭＳ ゴシック" pitchFamily="49" charset="-128"/>
            </a:rPr>
            <a:t>　一方で充当可能財源等は一定の規模を維持しており、将来負担比率の分子も大きく減額となった。</a:t>
          </a:r>
        </a:p>
        <a:p>
          <a:r>
            <a:rPr kumimoji="1" lang="ja-JP" altLang="en-US" sz="1400">
              <a:latin typeface="ＭＳ ゴシック" pitchFamily="49" charset="-128"/>
              <a:ea typeface="ＭＳ ゴシック" pitchFamily="49" charset="-128"/>
            </a:rPr>
            <a:t>　今後、多くの公共施設等が老朽化を迎え、大規模改修や更新に多額の費用を要することが見込まれることから、より一層適正な財政運営に取り組む必要がある。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埼玉県皆野町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10,077
10,022
63.74
4,062,038
3,980,985
79,053
2,896,335
3,428,960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10.7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埼玉県皆野町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10,077
10,022
63.74
4,062,038
3,980,985
79,053
2,896,335
3,428,960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10.7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埼玉県皆野町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10,077
10,022
63.74
4,062,038
3,980,985
79,053
2,896,335
3,428,960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10.7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埼玉県皆野町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10,077
10,022
63.74
4,062,038
3,980,985
79,053
2,896,335
3,428,960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10.7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年度以降、横ばいの状況が続いている。人口減少に高齢化、事業所数の減少など、改善の要素は乏しい。</a:t>
          </a:r>
        </a:p>
        <a:p>
          <a:r>
            <a:rPr kumimoji="1" lang="ja-JP" altLang="en-US" sz="1300">
              <a:latin typeface="ＭＳ Ｐゴシック"/>
            </a:rPr>
            <a:t>　今後は、平成</a:t>
          </a:r>
          <a:r>
            <a:rPr kumimoji="1" lang="en-US" altLang="ja-JP" sz="1300">
              <a:latin typeface="ＭＳ Ｐゴシック"/>
            </a:rPr>
            <a:t>29</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月を始期とする第</a:t>
          </a:r>
          <a:r>
            <a:rPr kumimoji="1" lang="en-US" altLang="ja-JP" sz="1300">
              <a:latin typeface="ＭＳ Ｐゴシック"/>
            </a:rPr>
            <a:t>5</a:t>
          </a:r>
          <a:r>
            <a:rPr kumimoji="1" lang="ja-JP" altLang="en-US" sz="1300">
              <a:latin typeface="ＭＳ Ｐゴシック"/>
            </a:rPr>
            <a:t>次皆野町総合振興計画、平成</a:t>
          </a:r>
          <a:r>
            <a:rPr kumimoji="1" lang="en-US" altLang="ja-JP" sz="1300">
              <a:latin typeface="ＭＳ Ｐゴシック"/>
            </a:rPr>
            <a:t>28</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月に策定の皆野町まち・ひと・しごと総合戦略に基づき、定住・移住の促進、結婚支援、出産・子育て支援、経済の活性化に取り組む。</a:t>
          </a:r>
        </a:p>
        <a:p>
          <a:r>
            <a:rPr kumimoji="1" lang="ja-JP" altLang="en-US" sz="1300">
              <a:latin typeface="ＭＳ Ｐゴシック"/>
            </a:rPr>
            <a:t>　人口減少の緩和、地域経済の活性化による雇用の確保、税収の増加に努める。　</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a:extLst>
            <a:ext uri="{FF2B5EF4-FFF2-40B4-BE49-F238E27FC236}">
              <a16:creationId xmlns="" xmlns:a16="http://schemas.microsoft.com/office/drawing/2014/main" id="{00000000-0008-0000-0300-000033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a:extLst>
            <a:ext uri="{FF2B5EF4-FFF2-40B4-BE49-F238E27FC236}">
              <a16:creationId xmlns="" xmlns:a16="http://schemas.microsoft.com/office/drawing/2014/main" id="{00000000-0008-0000-0300-000035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a:extLst>
            <a:ext uri="{FF2B5EF4-FFF2-40B4-BE49-F238E27FC236}">
              <a16:creationId xmlns="" xmlns:a16="http://schemas.microsoft.com/office/drawing/2014/main" id="{00000000-0008-0000-0300-000037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 xmlns:a16="http://schemas.microsoft.com/office/drawing/2014/main" id="{00000000-0008-0000-0300-000038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a:extLst>
            <a:ext uri="{FF2B5EF4-FFF2-40B4-BE49-F238E27FC236}">
              <a16:creationId xmlns="" xmlns:a16="http://schemas.microsoft.com/office/drawing/2014/main" id="{00000000-0008-0000-0300-000039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 xmlns:a16="http://schemas.microsoft.com/office/drawing/2014/main" id="{00000000-0008-0000-0300-00003A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a:extLst>
            <a:ext uri="{FF2B5EF4-FFF2-40B4-BE49-F238E27FC236}">
              <a16:creationId xmlns="" xmlns:a16="http://schemas.microsoft.com/office/drawing/2014/main" id="{00000000-0008-0000-0300-00003B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 xmlns:a16="http://schemas.microsoft.com/office/drawing/2014/main" id="{00000000-0008-0000-0300-00003C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a:extLst>
            <a:ext uri="{FF2B5EF4-FFF2-40B4-BE49-F238E27FC236}">
              <a16:creationId xmlns=""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a:extLst>
            <a:ext uri="{FF2B5EF4-FFF2-40B4-BE49-F238E27FC236}">
              <a16:creationId xmlns=""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a:extLst>
            <a:ext uri="{FF2B5EF4-FFF2-40B4-BE49-F238E27FC236}">
              <a16:creationId xmlns="" xmlns:a16="http://schemas.microsoft.com/office/drawing/2014/main" id="{00000000-0008-0000-0300-000041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a:extLst>
            <a:ext uri="{FF2B5EF4-FFF2-40B4-BE49-F238E27FC236}">
              <a16:creationId xmlns="" xmlns:a16="http://schemas.microsoft.com/office/drawing/2014/main" id="{00000000-0008-0000-0300-000042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a:extLst>
            <a:ext uri="{FF2B5EF4-FFF2-40B4-BE49-F238E27FC236}">
              <a16:creationId xmlns="" xmlns:a16="http://schemas.microsoft.com/office/drawing/2014/main" id="{00000000-0008-0000-0300-000043000000}"/>
            </a:ext>
          </a:extLst>
        </xdr:cNvPr>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163285</xdr:rowOff>
    </xdr:from>
    <xdr:to>
      <xdr:col>7</xdr:col>
      <xdr:colOff>152400</xdr:colOff>
      <xdr:row>42</xdr:row>
      <xdr:rowOff>163285</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a:off x="4114800" y="7364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60070</xdr:rowOff>
    </xdr:from>
    <xdr:ext cx="762000" cy="259045"/>
    <xdr:sp macro="" textlink="">
      <xdr:nvSpPr>
        <xdr:cNvPr id="70" name="財政力平均値テキスト">
          <a:extLst>
            <a:ext uri="{FF2B5EF4-FFF2-40B4-BE49-F238E27FC236}">
              <a16:creationId xmlns="" xmlns:a16="http://schemas.microsoft.com/office/drawing/2014/main" id="{00000000-0008-0000-0300-000046000000}"/>
            </a:ext>
          </a:extLst>
        </xdr:cNvPr>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a:extLst>
            <a:ext uri="{FF2B5EF4-FFF2-40B4-BE49-F238E27FC236}">
              <a16:creationId xmlns="" xmlns:a16="http://schemas.microsoft.com/office/drawing/2014/main" id="{00000000-0008-0000-0300-000047000000}"/>
            </a:ext>
          </a:extLst>
        </xdr:cNvPr>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163285</xdr:rowOff>
    </xdr:from>
    <xdr:to>
      <xdr:col>6</xdr:col>
      <xdr:colOff>0</xdr:colOff>
      <xdr:row>42</xdr:row>
      <xdr:rowOff>163285</xdr:rowOff>
    </xdr:to>
    <xdr:cxnSp macro="">
      <xdr:nvCxnSpPr>
        <xdr:cNvPr id="72" name="直線コネクタ 71">
          <a:extLst>
            <a:ext uri="{FF2B5EF4-FFF2-40B4-BE49-F238E27FC236}">
              <a16:creationId xmlns="" xmlns:a16="http://schemas.microsoft.com/office/drawing/2014/main" id="{00000000-0008-0000-0300-000048000000}"/>
            </a:ext>
          </a:extLst>
        </xdr:cNvPr>
        <xdr:cNvCxnSpPr/>
      </xdr:nvCxnSpPr>
      <xdr:spPr>
        <a:xfrm>
          <a:off x="3225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a:extLst>
            <a:ext uri="{FF2B5EF4-FFF2-40B4-BE49-F238E27FC236}">
              <a16:creationId xmlns="" xmlns:a16="http://schemas.microsoft.com/office/drawing/2014/main" id="{00000000-0008-0000-0300-000049000000}"/>
            </a:ext>
          </a:extLst>
        </xdr:cNvPr>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6851</xdr:rowOff>
    </xdr:from>
    <xdr:ext cx="736600" cy="259045"/>
    <xdr:sp macro="" textlink="">
      <xdr:nvSpPr>
        <xdr:cNvPr id="74" name="テキスト ボックス 73">
          <a:extLst>
            <a:ext uri="{FF2B5EF4-FFF2-40B4-BE49-F238E27FC236}">
              <a16:creationId xmlns="" xmlns:a16="http://schemas.microsoft.com/office/drawing/2014/main" id="{00000000-0008-0000-0300-00004A000000}"/>
            </a:ext>
          </a:extLst>
        </xdr:cNvPr>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163285</xdr:rowOff>
    </xdr:from>
    <xdr:to>
      <xdr:col>4</xdr:col>
      <xdr:colOff>482600</xdr:colOff>
      <xdr:row>42</xdr:row>
      <xdr:rowOff>163285</xdr:rowOff>
    </xdr:to>
    <xdr:cxnSp macro="">
      <xdr:nvCxnSpPr>
        <xdr:cNvPr id="75" name="直線コネクタ 74">
          <a:extLst>
            <a:ext uri="{FF2B5EF4-FFF2-40B4-BE49-F238E27FC236}">
              <a16:creationId xmlns="" xmlns:a16="http://schemas.microsoft.com/office/drawing/2014/main" id="{00000000-0008-0000-0300-00004B000000}"/>
            </a:ext>
          </a:extLst>
        </xdr:cNvPr>
        <xdr:cNvCxnSpPr/>
      </xdr:nvCxnSpPr>
      <xdr:spPr>
        <a:xfrm>
          <a:off x="2336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a:extLst>
            <a:ext uri="{FF2B5EF4-FFF2-40B4-BE49-F238E27FC236}">
              <a16:creationId xmlns="" xmlns:a16="http://schemas.microsoft.com/office/drawing/2014/main" id="{00000000-0008-0000-0300-00004C000000}"/>
            </a:ext>
          </a:extLst>
        </xdr:cNvPr>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77" name="テキスト ボックス 76">
          <a:extLst>
            <a:ext uri="{FF2B5EF4-FFF2-40B4-BE49-F238E27FC236}">
              <a16:creationId xmlns="" xmlns:a16="http://schemas.microsoft.com/office/drawing/2014/main" id="{00000000-0008-0000-0300-00004D000000}"/>
            </a:ext>
          </a:extLst>
        </xdr:cNvPr>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151795</xdr:rowOff>
    </xdr:from>
    <xdr:to>
      <xdr:col>3</xdr:col>
      <xdr:colOff>279400</xdr:colOff>
      <xdr:row>42</xdr:row>
      <xdr:rowOff>163285</xdr:rowOff>
    </xdr:to>
    <xdr:cxnSp macro="">
      <xdr:nvCxnSpPr>
        <xdr:cNvPr id="78" name="直線コネクタ 77">
          <a:extLst>
            <a:ext uri="{FF2B5EF4-FFF2-40B4-BE49-F238E27FC236}">
              <a16:creationId xmlns="" xmlns:a16="http://schemas.microsoft.com/office/drawing/2014/main" id="{00000000-0008-0000-0300-00004E000000}"/>
            </a:ext>
          </a:extLst>
        </xdr:cNvPr>
        <xdr:cNvCxnSpPr/>
      </xdr:nvCxnSpPr>
      <xdr:spPr>
        <a:xfrm>
          <a:off x="1447800" y="73526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78015</xdr:rowOff>
    </xdr:from>
    <xdr:to>
      <xdr:col>3</xdr:col>
      <xdr:colOff>330200</xdr:colOff>
      <xdr:row>43</xdr:row>
      <xdr:rowOff>8165</xdr:rowOff>
    </xdr:to>
    <xdr:sp macro="" textlink="">
      <xdr:nvSpPr>
        <xdr:cNvPr id="79" name="フローチャート : 判断 78">
          <a:extLst>
            <a:ext uri="{FF2B5EF4-FFF2-40B4-BE49-F238E27FC236}">
              <a16:creationId xmlns="" xmlns:a16="http://schemas.microsoft.com/office/drawing/2014/main" id="{00000000-0008-0000-0300-00004F000000}"/>
            </a:ext>
          </a:extLst>
        </xdr:cNvPr>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18342</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66524</xdr:rowOff>
    </xdr:from>
    <xdr:to>
      <xdr:col>2</xdr:col>
      <xdr:colOff>127000</xdr:colOff>
      <xdr:row>42</xdr:row>
      <xdr:rowOff>168124</xdr:rowOff>
    </xdr:to>
    <xdr:sp macro="" textlink="">
      <xdr:nvSpPr>
        <xdr:cNvPr id="81" name="フローチャート : 判断 80">
          <a:extLst>
            <a:ext uri="{FF2B5EF4-FFF2-40B4-BE49-F238E27FC236}">
              <a16:creationId xmlns="" xmlns:a16="http://schemas.microsoft.com/office/drawing/2014/main" id="{00000000-0008-0000-0300-000051000000}"/>
            </a:ext>
          </a:extLst>
        </xdr:cNvPr>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6851</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112485</xdr:rowOff>
    </xdr:from>
    <xdr:to>
      <xdr:col>7</xdr:col>
      <xdr:colOff>203200</xdr:colOff>
      <xdr:row>43</xdr:row>
      <xdr:rowOff>42635</xdr:rowOff>
    </xdr:to>
    <xdr:sp macro="" textlink="">
      <xdr:nvSpPr>
        <xdr:cNvPr id="88" name="円/楕円 87">
          <a:extLst>
            <a:ext uri="{FF2B5EF4-FFF2-40B4-BE49-F238E27FC236}">
              <a16:creationId xmlns="" xmlns:a16="http://schemas.microsoft.com/office/drawing/2014/main" id="{00000000-0008-0000-0300-000058000000}"/>
            </a:ext>
          </a:extLst>
        </xdr:cNvPr>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84562</xdr:rowOff>
    </xdr:from>
    <xdr:ext cx="762000" cy="259045"/>
    <xdr:sp macro="" textlink="">
      <xdr:nvSpPr>
        <xdr:cNvPr id="89" name="財政力該当値テキスト">
          <a:extLst>
            <a:ext uri="{FF2B5EF4-FFF2-40B4-BE49-F238E27FC236}">
              <a16:creationId xmlns="" xmlns:a16="http://schemas.microsoft.com/office/drawing/2014/main" id="{00000000-0008-0000-0300-000059000000}"/>
            </a:ext>
          </a:extLst>
        </xdr:cNvPr>
        <xdr:cNvSpPr txBox="1"/>
      </xdr:nvSpPr>
      <xdr:spPr>
        <a:xfrm>
          <a:off x="5041900" y="728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112485</xdr:rowOff>
    </xdr:from>
    <xdr:to>
      <xdr:col>6</xdr:col>
      <xdr:colOff>50800</xdr:colOff>
      <xdr:row>43</xdr:row>
      <xdr:rowOff>42635</xdr:rowOff>
    </xdr:to>
    <xdr:sp macro="" textlink="">
      <xdr:nvSpPr>
        <xdr:cNvPr id="90" name="円/楕円 89">
          <a:extLst>
            <a:ext uri="{FF2B5EF4-FFF2-40B4-BE49-F238E27FC236}">
              <a16:creationId xmlns="" xmlns:a16="http://schemas.microsoft.com/office/drawing/2014/main" id="{00000000-0008-0000-0300-00005A000000}"/>
            </a:ext>
          </a:extLst>
        </xdr:cNvPr>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27412</xdr:rowOff>
    </xdr:from>
    <xdr:ext cx="736600" cy="259045"/>
    <xdr:sp macro="" textlink="">
      <xdr:nvSpPr>
        <xdr:cNvPr id="91" name="テキスト ボックス 90">
          <a:extLst>
            <a:ext uri="{FF2B5EF4-FFF2-40B4-BE49-F238E27FC236}">
              <a16:creationId xmlns="" xmlns:a16="http://schemas.microsoft.com/office/drawing/2014/main" id="{00000000-0008-0000-0300-00005B000000}"/>
            </a:ext>
          </a:extLst>
        </xdr:cNvPr>
        <xdr:cNvSpPr txBox="1"/>
      </xdr:nvSpPr>
      <xdr:spPr>
        <a:xfrm>
          <a:off x="3733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112485</xdr:rowOff>
    </xdr:from>
    <xdr:to>
      <xdr:col>4</xdr:col>
      <xdr:colOff>533400</xdr:colOff>
      <xdr:row>43</xdr:row>
      <xdr:rowOff>42635</xdr:rowOff>
    </xdr:to>
    <xdr:sp macro="" textlink="">
      <xdr:nvSpPr>
        <xdr:cNvPr id="92" name="円/楕円 91">
          <a:extLst>
            <a:ext uri="{FF2B5EF4-FFF2-40B4-BE49-F238E27FC236}">
              <a16:creationId xmlns="" xmlns:a16="http://schemas.microsoft.com/office/drawing/2014/main" id="{00000000-0008-0000-0300-00005C000000}"/>
            </a:ext>
          </a:extLst>
        </xdr:cNvPr>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27412</xdr:rowOff>
    </xdr:from>
    <xdr:ext cx="762000" cy="259045"/>
    <xdr:sp macro="" textlink="">
      <xdr:nvSpPr>
        <xdr:cNvPr id="93" name="テキスト ボックス 92">
          <a:extLst>
            <a:ext uri="{FF2B5EF4-FFF2-40B4-BE49-F238E27FC236}">
              <a16:creationId xmlns="" xmlns:a16="http://schemas.microsoft.com/office/drawing/2014/main" id="{00000000-0008-0000-0300-00005D000000}"/>
            </a:ext>
          </a:extLst>
        </xdr:cNvPr>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112485</xdr:rowOff>
    </xdr:from>
    <xdr:to>
      <xdr:col>3</xdr:col>
      <xdr:colOff>330200</xdr:colOff>
      <xdr:row>43</xdr:row>
      <xdr:rowOff>42635</xdr:rowOff>
    </xdr:to>
    <xdr:sp macro="" textlink="">
      <xdr:nvSpPr>
        <xdr:cNvPr id="94" name="円/楕円 93">
          <a:extLst>
            <a:ext uri="{FF2B5EF4-FFF2-40B4-BE49-F238E27FC236}">
              <a16:creationId xmlns="" xmlns:a16="http://schemas.microsoft.com/office/drawing/2014/main" id="{00000000-0008-0000-0300-00005E000000}"/>
            </a:ext>
          </a:extLst>
        </xdr:cNvPr>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27412</xdr:rowOff>
    </xdr:from>
    <xdr:ext cx="762000" cy="259045"/>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100995</xdr:rowOff>
    </xdr:from>
    <xdr:to>
      <xdr:col>2</xdr:col>
      <xdr:colOff>127000</xdr:colOff>
      <xdr:row>43</xdr:row>
      <xdr:rowOff>31145</xdr:rowOff>
    </xdr:to>
    <xdr:sp macro="" textlink="">
      <xdr:nvSpPr>
        <xdr:cNvPr id="96" name="円/楕円 95">
          <a:extLst>
            <a:ext uri="{FF2B5EF4-FFF2-40B4-BE49-F238E27FC236}">
              <a16:creationId xmlns="" xmlns:a16="http://schemas.microsoft.com/office/drawing/2014/main" id="{00000000-0008-0000-0300-000060000000}"/>
            </a:ext>
          </a:extLst>
        </xdr:cNvPr>
        <xdr:cNvSpPr/>
      </xdr:nvSpPr>
      <xdr:spPr>
        <a:xfrm>
          <a:off x="1397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15922</xdr:rowOff>
    </xdr:from>
    <xdr:ext cx="762000" cy="259045"/>
    <xdr:sp macro="" textlink="">
      <xdr:nvSpPr>
        <xdr:cNvPr id="97" name="テキスト ボックス 96">
          <a:extLst>
            <a:ext uri="{FF2B5EF4-FFF2-40B4-BE49-F238E27FC236}">
              <a16:creationId xmlns="" xmlns:a16="http://schemas.microsoft.com/office/drawing/2014/main" id="{00000000-0008-0000-0300-000061000000}"/>
            </a:ext>
          </a:extLst>
        </xdr:cNvPr>
        <xdr:cNvSpPr txBox="1"/>
      </xdr:nvSpPr>
      <xdr:spPr>
        <a:xfrm>
          <a:off x="1066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a:extLst>
            <a:ext uri="{FF2B5EF4-FFF2-40B4-BE49-F238E27FC236}">
              <a16:creationId xmlns=""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平成</a:t>
          </a:r>
          <a:r>
            <a:rPr kumimoji="1" lang="en-US" altLang="ja-JP" sz="1300" baseline="0">
              <a:latin typeface="ＭＳ Ｐゴシック"/>
            </a:rPr>
            <a:t>27</a:t>
          </a:r>
          <a:r>
            <a:rPr kumimoji="1" lang="ja-JP" altLang="en-US" sz="1300" baseline="0">
              <a:latin typeface="ＭＳ Ｐゴシック"/>
            </a:rPr>
            <a:t>年度は普通交付税の算定における錯誤があったため、比率を算出するうえで分母となる経常一般財源等が大きく増加したことにより改善していた。</a:t>
          </a:r>
          <a:endParaRPr kumimoji="1" lang="en-US" altLang="ja-JP" sz="1300" baseline="0">
            <a:latin typeface="ＭＳ Ｐゴシック"/>
          </a:endParaRPr>
        </a:p>
        <a:p>
          <a:r>
            <a:rPr kumimoji="1" lang="ja-JP" altLang="en-US" sz="1300" baseline="0">
              <a:latin typeface="ＭＳ Ｐゴシック"/>
            </a:rPr>
            <a:t>　平成</a:t>
          </a:r>
          <a:r>
            <a:rPr kumimoji="1" lang="en-US" altLang="ja-JP" sz="1300" baseline="0">
              <a:latin typeface="ＭＳ Ｐゴシック"/>
            </a:rPr>
            <a:t>28</a:t>
          </a:r>
          <a:r>
            <a:rPr kumimoji="1" lang="ja-JP" altLang="en-US" sz="1300" baseline="0">
              <a:latin typeface="ＭＳ Ｐゴシック"/>
            </a:rPr>
            <a:t>年度にはこれが平年度並みに戻ったことに合わせ、比率も</a:t>
          </a:r>
          <a:r>
            <a:rPr kumimoji="1" lang="en-US" altLang="ja-JP" sz="1300" baseline="0">
              <a:latin typeface="ＭＳ Ｐゴシック"/>
            </a:rPr>
            <a:t>80%</a:t>
          </a:r>
          <a:r>
            <a:rPr kumimoji="1" lang="ja-JP" altLang="en-US" sz="1300" baseline="0">
              <a:latin typeface="ＭＳ Ｐゴシック"/>
            </a:rPr>
            <a:t>代へと戻った。</a:t>
          </a:r>
          <a:endParaRPr kumimoji="1" lang="en-US" altLang="ja-JP" sz="1300" baseline="0">
            <a:latin typeface="ＭＳ Ｐゴシック"/>
          </a:endParaRPr>
        </a:p>
        <a:p>
          <a:r>
            <a:rPr kumimoji="1" lang="ja-JP" altLang="en-US" sz="1300" baseline="0">
              <a:latin typeface="ＭＳ Ｐゴシック"/>
            </a:rPr>
            <a:t>　今後の普通交付税については、当町においては、従来、手厚く算定されてきた人口減少や行革努力に係る項目について、取組の必要度から成果に応じた算定にシフトするとされており、減少が懸念される。</a:t>
          </a:r>
        </a:p>
        <a:p>
          <a:r>
            <a:rPr kumimoji="1" lang="ja-JP" altLang="en-US" sz="1300" baseline="0">
              <a:latin typeface="ＭＳ Ｐゴシック"/>
            </a:rPr>
            <a:t>　これまで以上に、人口減少対策、地域経済活性化に取り組む必要がある。</a:t>
          </a:r>
        </a:p>
        <a:p>
          <a:endParaRPr kumimoji="1" lang="en-US" altLang="ja-JP" sz="1300" baseline="0">
            <a:latin typeface="ＭＳ Ｐゴシック"/>
          </a:endParaRPr>
        </a:p>
        <a:p>
          <a:endParaRPr kumimoji="1" lang="en-US" altLang="ja-JP" sz="1300" baseline="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a:extLst>
            <a:ext uri="{FF2B5EF4-FFF2-40B4-BE49-F238E27FC236}">
              <a16:creationId xmlns=""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a:extLst>
            <a:ext uri="{FF2B5EF4-FFF2-40B4-BE49-F238E27FC236}">
              <a16:creationId xmlns=""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a:extLst>
            <a:ext uri="{FF2B5EF4-FFF2-40B4-BE49-F238E27FC236}">
              <a16:creationId xmlns=""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a:extLst>
            <a:ext uri="{FF2B5EF4-FFF2-40B4-BE49-F238E27FC236}">
              <a16:creationId xmlns=""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a:extLst>
            <a:ext uri="{FF2B5EF4-FFF2-40B4-BE49-F238E27FC236}">
              <a16:creationId xmlns=""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a:extLst>
            <a:ext uri="{FF2B5EF4-FFF2-40B4-BE49-F238E27FC236}">
              <a16:creationId xmlns=""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20828</xdr:rowOff>
    </xdr:from>
    <xdr:to>
      <xdr:col>7</xdr:col>
      <xdr:colOff>152400</xdr:colOff>
      <xdr:row>66</xdr:row>
      <xdr:rowOff>140462</xdr:rowOff>
    </xdr:to>
    <xdr:cxnSp macro="">
      <xdr:nvCxnSpPr>
        <xdr:cNvPr id="125" name="直線コネクタ 124">
          <a:extLst>
            <a:ext uri="{FF2B5EF4-FFF2-40B4-BE49-F238E27FC236}">
              <a16:creationId xmlns="" xmlns:a16="http://schemas.microsoft.com/office/drawing/2014/main" id="{00000000-0008-0000-0300-00007D000000}"/>
            </a:ext>
          </a:extLst>
        </xdr:cNvPr>
        <xdr:cNvCxnSpPr/>
      </xdr:nvCxnSpPr>
      <xdr:spPr>
        <a:xfrm flipV="1">
          <a:off x="4953000" y="9964928"/>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112539</xdr:rowOff>
    </xdr:from>
    <xdr:ext cx="762000" cy="259045"/>
    <xdr:sp macro="" textlink="">
      <xdr:nvSpPr>
        <xdr:cNvPr id="126" name="財政構造の弾力性最小値テキスト">
          <a:extLst>
            <a:ext uri="{FF2B5EF4-FFF2-40B4-BE49-F238E27FC236}">
              <a16:creationId xmlns="" xmlns:a16="http://schemas.microsoft.com/office/drawing/2014/main" id="{00000000-0008-0000-0300-00007E000000}"/>
            </a:ext>
          </a:extLst>
        </xdr:cNvPr>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66</xdr:row>
      <xdr:rowOff>140462</xdr:rowOff>
    </xdr:from>
    <xdr:to>
      <xdr:col>7</xdr:col>
      <xdr:colOff>241300</xdr:colOff>
      <xdr:row>66</xdr:row>
      <xdr:rowOff>140462</xdr:rowOff>
    </xdr:to>
    <xdr:cxnSp macro="">
      <xdr:nvCxnSpPr>
        <xdr:cNvPr id="127" name="直線コネクタ 126">
          <a:extLst>
            <a:ext uri="{FF2B5EF4-FFF2-40B4-BE49-F238E27FC236}">
              <a16:creationId xmlns="" xmlns:a16="http://schemas.microsoft.com/office/drawing/2014/main" id="{00000000-0008-0000-0300-00007F000000}"/>
            </a:ext>
          </a:extLst>
        </xdr:cNvPr>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107205</xdr:rowOff>
    </xdr:from>
    <xdr:ext cx="762000" cy="259045"/>
    <xdr:sp macro="" textlink="">
      <xdr:nvSpPr>
        <xdr:cNvPr id="128" name="財政構造の弾力性最大値テキスト">
          <a:extLst>
            <a:ext uri="{FF2B5EF4-FFF2-40B4-BE49-F238E27FC236}">
              <a16:creationId xmlns="" xmlns:a16="http://schemas.microsoft.com/office/drawing/2014/main" id="{00000000-0008-0000-0300-000080000000}"/>
            </a:ext>
          </a:extLst>
        </xdr:cNvPr>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7</xdr:col>
      <xdr:colOff>63500</xdr:colOff>
      <xdr:row>58</xdr:row>
      <xdr:rowOff>20828</xdr:rowOff>
    </xdr:from>
    <xdr:to>
      <xdr:col>7</xdr:col>
      <xdr:colOff>241300</xdr:colOff>
      <xdr:row>58</xdr:row>
      <xdr:rowOff>20828</xdr:rowOff>
    </xdr:to>
    <xdr:cxnSp macro="">
      <xdr:nvCxnSpPr>
        <xdr:cNvPr id="129" name="直線コネクタ 128">
          <a:extLst>
            <a:ext uri="{FF2B5EF4-FFF2-40B4-BE49-F238E27FC236}">
              <a16:creationId xmlns="" xmlns:a16="http://schemas.microsoft.com/office/drawing/2014/main" id="{00000000-0008-0000-0300-000081000000}"/>
            </a:ext>
          </a:extLst>
        </xdr:cNvPr>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78486</xdr:rowOff>
    </xdr:from>
    <xdr:to>
      <xdr:col>7</xdr:col>
      <xdr:colOff>152400</xdr:colOff>
      <xdr:row>62</xdr:row>
      <xdr:rowOff>136144</xdr:rowOff>
    </xdr:to>
    <xdr:cxnSp macro="">
      <xdr:nvCxnSpPr>
        <xdr:cNvPr id="130" name="直線コネクタ 129">
          <a:extLst>
            <a:ext uri="{FF2B5EF4-FFF2-40B4-BE49-F238E27FC236}">
              <a16:creationId xmlns="" xmlns:a16="http://schemas.microsoft.com/office/drawing/2014/main" id="{00000000-0008-0000-0300-000082000000}"/>
            </a:ext>
          </a:extLst>
        </xdr:cNvPr>
        <xdr:cNvCxnSpPr/>
      </xdr:nvCxnSpPr>
      <xdr:spPr>
        <a:xfrm>
          <a:off x="4114800" y="10365486"/>
          <a:ext cx="838200" cy="40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35577</xdr:rowOff>
    </xdr:from>
    <xdr:ext cx="762000" cy="259045"/>
    <xdr:sp macro="" textlink="">
      <xdr:nvSpPr>
        <xdr:cNvPr id="131" name="財政構造の弾力性平均値テキスト">
          <a:extLst>
            <a:ext uri="{FF2B5EF4-FFF2-40B4-BE49-F238E27FC236}">
              <a16:creationId xmlns="" xmlns:a16="http://schemas.microsoft.com/office/drawing/2014/main" id="{00000000-0008-0000-0300-000083000000}"/>
            </a:ext>
          </a:extLst>
        </xdr:cNvPr>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32" name="フローチャート : 判断 131">
          <a:extLst>
            <a:ext uri="{FF2B5EF4-FFF2-40B4-BE49-F238E27FC236}">
              <a16:creationId xmlns="" xmlns:a16="http://schemas.microsoft.com/office/drawing/2014/main" id="{00000000-0008-0000-0300-00008400000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78486</xdr:rowOff>
    </xdr:from>
    <xdr:to>
      <xdr:col>6</xdr:col>
      <xdr:colOff>0</xdr:colOff>
      <xdr:row>61</xdr:row>
      <xdr:rowOff>95250</xdr:rowOff>
    </xdr:to>
    <xdr:cxnSp macro="">
      <xdr:nvCxnSpPr>
        <xdr:cNvPr id="133" name="直線コネクタ 132">
          <a:extLst>
            <a:ext uri="{FF2B5EF4-FFF2-40B4-BE49-F238E27FC236}">
              <a16:creationId xmlns="" xmlns:a16="http://schemas.microsoft.com/office/drawing/2014/main" id="{00000000-0008-0000-0300-000085000000}"/>
            </a:ext>
          </a:extLst>
        </xdr:cNvPr>
        <xdr:cNvCxnSpPr/>
      </xdr:nvCxnSpPr>
      <xdr:spPr>
        <a:xfrm flipV="1">
          <a:off x="3225800" y="10365486"/>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762</xdr:rowOff>
    </xdr:from>
    <xdr:to>
      <xdr:col>6</xdr:col>
      <xdr:colOff>50800</xdr:colOff>
      <xdr:row>63</xdr:row>
      <xdr:rowOff>102362</xdr:rowOff>
    </xdr:to>
    <xdr:sp macro="" textlink="">
      <xdr:nvSpPr>
        <xdr:cNvPr id="134" name="フローチャート : 判断 133">
          <a:extLst>
            <a:ext uri="{FF2B5EF4-FFF2-40B4-BE49-F238E27FC236}">
              <a16:creationId xmlns="" xmlns:a16="http://schemas.microsoft.com/office/drawing/2014/main" id="{00000000-0008-0000-0300-000086000000}"/>
            </a:ext>
          </a:extLst>
        </xdr:cNvPr>
        <xdr:cNvSpPr/>
      </xdr:nvSpPr>
      <xdr:spPr>
        <a:xfrm>
          <a:off x="4064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87139</xdr:rowOff>
    </xdr:from>
    <xdr:ext cx="736600" cy="259045"/>
    <xdr:sp macro="" textlink="">
      <xdr:nvSpPr>
        <xdr:cNvPr id="135" name="テキスト ボックス 134">
          <a:extLst>
            <a:ext uri="{FF2B5EF4-FFF2-40B4-BE49-F238E27FC236}">
              <a16:creationId xmlns="" xmlns:a16="http://schemas.microsoft.com/office/drawing/2014/main" id="{00000000-0008-0000-0300-000087000000}"/>
            </a:ext>
          </a:extLst>
        </xdr:cNvPr>
        <xdr:cNvSpPr txBox="1"/>
      </xdr:nvSpPr>
      <xdr:spPr>
        <a:xfrm>
          <a:off x="3733800" y="1088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95250</xdr:rowOff>
    </xdr:from>
    <xdr:to>
      <xdr:col>4</xdr:col>
      <xdr:colOff>482600</xdr:colOff>
      <xdr:row>61</xdr:row>
      <xdr:rowOff>153162</xdr:rowOff>
    </xdr:to>
    <xdr:cxnSp macro="">
      <xdr:nvCxnSpPr>
        <xdr:cNvPr id="136" name="直線コネクタ 135">
          <a:extLst>
            <a:ext uri="{FF2B5EF4-FFF2-40B4-BE49-F238E27FC236}">
              <a16:creationId xmlns="" xmlns:a16="http://schemas.microsoft.com/office/drawing/2014/main" id="{00000000-0008-0000-0300-000088000000}"/>
            </a:ext>
          </a:extLst>
        </xdr:cNvPr>
        <xdr:cNvCxnSpPr/>
      </xdr:nvCxnSpPr>
      <xdr:spPr>
        <a:xfrm flipV="1">
          <a:off x="2336800" y="1055370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7" name="フローチャート : 判断 136">
          <a:extLst>
            <a:ext uri="{FF2B5EF4-FFF2-40B4-BE49-F238E27FC236}">
              <a16:creationId xmlns="" xmlns:a16="http://schemas.microsoft.com/office/drawing/2014/main" id="{00000000-0008-0000-0300-000089000000}"/>
            </a:ext>
          </a:extLst>
        </xdr:cNvPr>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120921</xdr:rowOff>
    </xdr:from>
    <xdr:ext cx="762000" cy="259045"/>
    <xdr:sp macro="" textlink="">
      <xdr:nvSpPr>
        <xdr:cNvPr id="138" name="テキスト ボックス 137">
          <a:extLst>
            <a:ext uri="{FF2B5EF4-FFF2-40B4-BE49-F238E27FC236}">
              <a16:creationId xmlns="" xmlns:a16="http://schemas.microsoft.com/office/drawing/2014/main" id="{00000000-0008-0000-0300-00008A000000}"/>
            </a:ext>
          </a:extLst>
        </xdr:cNvPr>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119380</xdr:rowOff>
    </xdr:from>
    <xdr:to>
      <xdr:col>3</xdr:col>
      <xdr:colOff>279400</xdr:colOff>
      <xdr:row>61</xdr:row>
      <xdr:rowOff>153162</xdr:rowOff>
    </xdr:to>
    <xdr:cxnSp macro="">
      <xdr:nvCxnSpPr>
        <xdr:cNvPr id="139" name="直線コネクタ 138">
          <a:extLst>
            <a:ext uri="{FF2B5EF4-FFF2-40B4-BE49-F238E27FC236}">
              <a16:creationId xmlns="" xmlns:a16="http://schemas.microsoft.com/office/drawing/2014/main" id="{00000000-0008-0000-0300-00008B000000}"/>
            </a:ext>
          </a:extLst>
        </xdr:cNvPr>
        <xdr:cNvCxnSpPr/>
      </xdr:nvCxnSpPr>
      <xdr:spPr>
        <a:xfrm>
          <a:off x="1447800" y="1057783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157734</xdr:rowOff>
    </xdr:from>
    <xdr:to>
      <xdr:col>3</xdr:col>
      <xdr:colOff>330200</xdr:colOff>
      <xdr:row>63</xdr:row>
      <xdr:rowOff>87884</xdr:rowOff>
    </xdr:to>
    <xdr:sp macro="" textlink="">
      <xdr:nvSpPr>
        <xdr:cNvPr id="140" name="フローチャート : 判断 139">
          <a:extLst>
            <a:ext uri="{FF2B5EF4-FFF2-40B4-BE49-F238E27FC236}">
              <a16:creationId xmlns="" xmlns:a16="http://schemas.microsoft.com/office/drawing/2014/main" id="{00000000-0008-0000-0300-00008C000000}"/>
            </a:ext>
          </a:extLst>
        </xdr:cNvPr>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72661</xdr:rowOff>
    </xdr:from>
    <xdr:ext cx="762000" cy="259045"/>
    <xdr:sp macro="" textlink="">
      <xdr:nvSpPr>
        <xdr:cNvPr id="141" name="テキスト ボックス 140">
          <a:extLst>
            <a:ext uri="{FF2B5EF4-FFF2-40B4-BE49-F238E27FC236}">
              <a16:creationId xmlns="" xmlns:a16="http://schemas.microsoft.com/office/drawing/2014/main" id="{00000000-0008-0000-0300-00008D000000}"/>
            </a:ext>
          </a:extLst>
        </xdr:cNvPr>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2" name="フローチャート : 判断 141">
          <a:extLst>
            <a:ext uri="{FF2B5EF4-FFF2-40B4-BE49-F238E27FC236}">
              <a16:creationId xmlns="" xmlns:a16="http://schemas.microsoft.com/office/drawing/2014/main" id="{00000000-0008-0000-0300-00008E000000}"/>
            </a:ext>
          </a:extLst>
        </xdr:cNvPr>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125747</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85344</xdr:rowOff>
    </xdr:from>
    <xdr:to>
      <xdr:col>7</xdr:col>
      <xdr:colOff>203200</xdr:colOff>
      <xdr:row>63</xdr:row>
      <xdr:rowOff>15494</xdr:rowOff>
    </xdr:to>
    <xdr:sp macro="" textlink="">
      <xdr:nvSpPr>
        <xdr:cNvPr id="149" name="円/楕円 148">
          <a:extLst>
            <a:ext uri="{FF2B5EF4-FFF2-40B4-BE49-F238E27FC236}">
              <a16:creationId xmlns="" xmlns:a16="http://schemas.microsoft.com/office/drawing/2014/main" id="{00000000-0008-0000-0300-000095000000}"/>
            </a:ext>
          </a:extLst>
        </xdr:cNvPr>
        <xdr:cNvSpPr/>
      </xdr:nvSpPr>
      <xdr:spPr>
        <a:xfrm>
          <a:off x="49022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101871</xdr:rowOff>
    </xdr:from>
    <xdr:ext cx="762000" cy="259045"/>
    <xdr:sp macro="" textlink="">
      <xdr:nvSpPr>
        <xdr:cNvPr id="150" name="財政構造の弾力性該当値テキスト">
          <a:extLst>
            <a:ext uri="{FF2B5EF4-FFF2-40B4-BE49-F238E27FC236}">
              <a16:creationId xmlns="" xmlns:a16="http://schemas.microsoft.com/office/drawing/2014/main" id="{00000000-0008-0000-0300-000096000000}"/>
            </a:ext>
          </a:extLst>
        </xdr:cNvPr>
        <xdr:cNvSpPr txBox="1"/>
      </xdr:nvSpPr>
      <xdr:spPr>
        <a:xfrm>
          <a:off x="50419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27686</xdr:rowOff>
    </xdr:from>
    <xdr:to>
      <xdr:col>6</xdr:col>
      <xdr:colOff>50800</xdr:colOff>
      <xdr:row>60</xdr:row>
      <xdr:rowOff>129286</xdr:rowOff>
    </xdr:to>
    <xdr:sp macro="" textlink="">
      <xdr:nvSpPr>
        <xdr:cNvPr id="151" name="円/楕円 150">
          <a:extLst>
            <a:ext uri="{FF2B5EF4-FFF2-40B4-BE49-F238E27FC236}">
              <a16:creationId xmlns="" xmlns:a16="http://schemas.microsoft.com/office/drawing/2014/main" id="{00000000-0008-0000-0300-000097000000}"/>
            </a:ext>
          </a:extLst>
        </xdr:cNvPr>
        <xdr:cNvSpPr/>
      </xdr:nvSpPr>
      <xdr:spPr>
        <a:xfrm>
          <a:off x="40640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139463</xdr:rowOff>
    </xdr:from>
    <xdr:ext cx="736600" cy="259045"/>
    <xdr:sp macro="" textlink="">
      <xdr:nvSpPr>
        <xdr:cNvPr id="152" name="テキスト ボックス 151">
          <a:extLst>
            <a:ext uri="{FF2B5EF4-FFF2-40B4-BE49-F238E27FC236}">
              <a16:creationId xmlns="" xmlns:a16="http://schemas.microsoft.com/office/drawing/2014/main" id="{00000000-0008-0000-0300-000098000000}"/>
            </a:ext>
          </a:extLst>
        </xdr:cNvPr>
        <xdr:cNvSpPr txBox="1"/>
      </xdr:nvSpPr>
      <xdr:spPr>
        <a:xfrm>
          <a:off x="3733800" y="10083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44450</xdr:rowOff>
    </xdr:from>
    <xdr:to>
      <xdr:col>4</xdr:col>
      <xdr:colOff>533400</xdr:colOff>
      <xdr:row>61</xdr:row>
      <xdr:rowOff>146050</xdr:rowOff>
    </xdr:to>
    <xdr:sp macro="" textlink="">
      <xdr:nvSpPr>
        <xdr:cNvPr id="153" name="円/楕円 152">
          <a:extLst>
            <a:ext uri="{FF2B5EF4-FFF2-40B4-BE49-F238E27FC236}">
              <a16:creationId xmlns="" xmlns:a16="http://schemas.microsoft.com/office/drawing/2014/main" id="{00000000-0008-0000-0300-000099000000}"/>
            </a:ext>
          </a:extLst>
        </xdr:cNvPr>
        <xdr:cNvSpPr/>
      </xdr:nvSpPr>
      <xdr:spPr>
        <a:xfrm>
          <a:off x="3175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156227</xdr:rowOff>
    </xdr:from>
    <xdr:ext cx="762000" cy="259045"/>
    <xdr:sp macro="" textlink="">
      <xdr:nvSpPr>
        <xdr:cNvPr id="154" name="テキスト ボックス 153">
          <a:extLst>
            <a:ext uri="{FF2B5EF4-FFF2-40B4-BE49-F238E27FC236}">
              <a16:creationId xmlns="" xmlns:a16="http://schemas.microsoft.com/office/drawing/2014/main" id="{00000000-0008-0000-0300-00009A000000}"/>
            </a:ext>
          </a:extLst>
        </xdr:cNvPr>
        <xdr:cNvSpPr txBox="1"/>
      </xdr:nvSpPr>
      <xdr:spPr>
        <a:xfrm>
          <a:off x="2844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102362</xdr:rowOff>
    </xdr:from>
    <xdr:to>
      <xdr:col>3</xdr:col>
      <xdr:colOff>330200</xdr:colOff>
      <xdr:row>62</xdr:row>
      <xdr:rowOff>32512</xdr:rowOff>
    </xdr:to>
    <xdr:sp macro="" textlink="">
      <xdr:nvSpPr>
        <xdr:cNvPr id="155" name="円/楕円 154">
          <a:extLst>
            <a:ext uri="{FF2B5EF4-FFF2-40B4-BE49-F238E27FC236}">
              <a16:creationId xmlns="" xmlns:a16="http://schemas.microsoft.com/office/drawing/2014/main" id="{00000000-0008-0000-0300-00009B000000}"/>
            </a:ext>
          </a:extLst>
        </xdr:cNvPr>
        <xdr:cNvSpPr/>
      </xdr:nvSpPr>
      <xdr:spPr>
        <a:xfrm>
          <a:off x="2286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42689</xdr:rowOff>
    </xdr:from>
    <xdr:ext cx="762000" cy="259045"/>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1955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68580</xdr:rowOff>
    </xdr:from>
    <xdr:to>
      <xdr:col>2</xdr:col>
      <xdr:colOff>127000</xdr:colOff>
      <xdr:row>61</xdr:row>
      <xdr:rowOff>170180</xdr:rowOff>
    </xdr:to>
    <xdr:sp macro="" textlink="">
      <xdr:nvSpPr>
        <xdr:cNvPr id="157" name="円/楕円 156">
          <a:extLst>
            <a:ext uri="{FF2B5EF4-FFF2-40B4-BE49-F238E27FC236}">
              <a16:creationId xmlns="" xmlns:a16="http://schemas.microsoft.com/office/drawing/2014/main" id="{00000000-0008-0000-0300-00009D000000}"/>
            </a:ext>
          </a:extLst>
        </xdr:cNvPr>
        <xdr:cNvSpPr/>
      </xdr:nvSpPr>
      <xdr:spPr>
        <a:xfrm>
          <a:off x="1397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8907</xdr:rowOff>
    </xdr:from>
    <xdr:ext cx="762000" cy="259045"/>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1066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a:extLst>
            <a:ext uri="{FF2B5EF4-FFF2-40B4-BE49-F238E27FC236}">
              <a16:creationId xmlns=""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a:extLst>
            <a:ext uri="{FF2B5EF4-FFF2-40B4-BE49-F238E27FC236}">
              <a16:creationId xmlns=""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a:extLst>
            <a:ext uri="{FF2B5EF4-FFF2-40B4-BE49-F238E27FC236}">
              <a16:creationId xmlns=""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[126,030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a:extLst>
            <a:ext uri="{FF2B5EF4-FFF2-40B4-BE49-F238E27FC236}">
              <a16:creationId xmlns=""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a:extLst>
            <a:ext uri="{FF2B5EF4-FFF2-40B4-BE49-F238E27FC236}">
              <a16:creationId xmlns=""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ともに低い水準にある。退職者数に応じた補充を基本としていたため、職員数は増加してない。また、ラスパイレス指数も県内で最も低い状況にあるため、人件費が類似団体の平均を下回っている。</a:t>
          </a:r>
        </a:p>
        <a:p>
          <a:r>
            <a:rPr kumimoji="1" lang="ja-JP" altLang="en-US" sz="1300">
              <a:latin typeface="ＭＳ Ｐゴシック"/>
            </a:rPr>
            <a:t>　物件費については、電算システムに係る経費が増加傾向にあるものの、横ばいの状況が続く見込みである。</a:t>
          </a:r>
        </a:p>
      </xdr:txBody>
    </xdr:sp>
    <xdr:clientData/>
  </xdr:twoCellAnchor>
  <xdr:oneCellAnchor>
    <xdr:from>
      <xdr:col>1</xdr:col>
      <xdr:colOff>38100</xdr:colOff>
      <xdr:row>77</xdr:row>
      <xdr:rowOff>6350</xdr:rowOff>
    </xdr:from>
    <xdr:ext cx="349839" cy="225703"/>
    <xdr:sp macro="" textlink="">
      <xdr:nvSpPr>
        <xdr:cNvPr id="172" name="テキスト ボックス 171">
          <a:extLst>
            <a:ext uri="{FF2B5EF4-FFF2-40B4-BE49-F238E27FC236}">
              <a16:creationId xmlns=""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a:extLst>
            <a:ext uri="{FF2B5EF4-FFF2-40B4-BE49-F238E27FC236}">
              <a16:creationId xmlns=""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a:extLst>
            <a:ext uri="{FF2B5EF4-FFF2-40B4-BE49-F238E27FC236}">
              <a16:creationId xmlns=""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a:extLst>
            <a:ext uri="{FF2B5EF4-FFF2-40B4-BE49-F238E27FC236}">
              <a16:creationId xmlns=""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a:extLst>
            <a:ext uri="{FF2B5EF4-FFF2-40B4-BE49-F238E27FC236}">
              <a16:creationId xmlns=""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a:extLst>
            <a:ext uri="{FF2B5EF4-FFF2-40B4-BE49-F238E27FC236}">
              <a16:creationId xmlns=""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a:extLst>
            <a:ext uri="{FF2B5EF4-FFF2-40B4-BE49-F238E27FC236}">
              <a16:creationId xmlns=""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a:extLst>
            <a:ext uri="{FF2B5EF4-FFF2-40B4-BE49-F238E27FC236}">
              <a16:creationId xmlns=""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111371</xdr:rowOff>
    </xdr:from>
    <xdr:to>
      <xdr:col>7</xdr:col>
      <xdr:colOff>152400</xdr:colOff>
      <xdr:row>90</xdr:row>
      <xdr:rowOff>2135</xdr:rowOff>
    </xdr:to>
    <xdr:cxnSp macro="">
      <xdr:nvCxnSpPr>
        <xdr:cNvPr id="186" name="直線コネクタ 185">
          <a:extLst>
            <a:ext uri="{FF2B5EF4-FFF2-40B4-BE49-F238E27FC236}">
              <a16:creationId xmlns="" xmlns:a16="http://schemas.microsoft.com/office/drawing/2014/main" id="{00000000-0008-0000-0300-0000BA000000}"/>
            </a:ext>
          </a:extLst>
        </xdr:cNvPr>
        <xdr:cNvCxnSpPr/>
      </xdr:nvCxnSpPr>
      <xdr:spPr>
        <a:xfrm flipV="1">
          <a:off x="4953000" y="13827371"/>
          <a:ext cx="0" cy="16052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145662</xdr:rowOff>
    </xdr:from>
    <xdr:ext cx="762000" cy="259045"/>
    <xdr:sp macro="" textlink="">
      <xdr:nvSpPr>
        <xdr:cNvPr id="187" name="人件費・物件費等の状況最小値テキスト">
          <a:extLst>
            <a:ext uri="{FF2B5EF4-FFF2-40B4-BE49-F238E27FC236}">
              <a16:creationId xmlns="" xmlns:a16="http://schemas.microsoft.com/office/drawing/2014/main" id="{00000000-0008-0000-0300-0000BB000000}"/>
            </a:ext>
          </a:extLst>
        </xdr:cNvPr>
        <xdr:cNvSpPr txBox="1"/>
      </xdr:nvSpPr>
      <xdr:spPr>
        <a:xfrm>
          <a:off x="5041900" y="154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421,495</a:t>
          </a:r>
          <a:endParaRPr kumimoji="1" lang="ja-JP" altLang="en-US" sz="1000" b="1">
            <a:latin typeface="ＭＳ Ｐゴシック"/>
          </a:endParaRPr>
        </a:p>
      </xdr:txBody>
    </xdr:sp>
    <xdr:clientData/>
  </xdr:oneCellAnchor>
  <xdr:twoCellAnchor>
    <xdr:from>
      <xdr:col>7</xdr:col>
      <xdr:colOff>63500</xdr:colOff>
      <xdr:row>90</xdr:row>
      <xdr:rowOff>2135</xdr:rowOff>
    </xdr:from>
    <xdr:to>
      <xdr:col>7</xdr:col>
      <xdr:colOff>241300</xdr:colOff>
      <xdr:row>90</xdr:row>
      <xdr:rowOff>2135</xdr:rowOff>
    </xdr:to>
    <xdr:cxnSp macro="">
      <xdr:nvCxnSpPr>
        <xdr:cNvPr id="188" name="直線コネクタ 187">
          <a:extLst>
            <a:ext uri="{FF2B5EF4-FFF2-40B4-BE49-F238E27FC236}">
              <a16:creationId xmlns="" xmlns:a16="http://schemas.microsoft.com/office/drawing/2014/main" id="{00000000-0008-0000-0300-0000BC000000}"/>
            </a:ext>
          </a:extLst>
        </xdr:cNvPr>
        <xdr:cNvCxnSpPr/>
      </xdr:nvCxnSpPr>
      <xdr:spPr>
        <a:xfrm>
          <a:off x="4864100" y="1543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26298</xdr:rowOff>
    </xdr:from>
    <xdr:ext cx="762000" cy="259045"/>
    <xdr:sp macro="" textlink="">
      <xdr:nvSpPr>
        <xdr:cNvPr id="189" name="人件費・物件費等の状況最大値テキスト">
          <a:extLst>
            <a:ext uri="{FF2B5EF4-FFF2-40B4-BE49-F238E27FC236}">
              <a16:creationId xmlns="" xmlns:a16="http://schemas.microsoft.com/office/drawing/2014/main" id="{00000000-0008-0000-0300-0000BD000000}"/>
            </a:ext>
          </a:extLst>
        </xdr:cNvPr>
        <xdr:cNvSpPr txBox="1"/>
      </xdr:nvSpPr>
      <xdr:spPr>
        <a:xfrm>
          <a:off x="5041900" y="135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88,867</a:t>
          </a:r>
          <a:endParaRPr kumimoji="1" lang="ja-JP" altLang="en-US" sz="1000" b="1">
            <a:latin typeface="ＭＳ Ｐゴシック"/>
          </a:endParaRPr>
        </a:p>
      </xdr:txBody>
    </xdr:sp>
    <xdr:clientData/>
  </xdr:oneCellAnchor>
  <xdr:twoCellAnchor>
    <xdr:from>
      <xdr:col>7</xdr:col>
      <xdr:colOff>63500</xdr:colOff>
      <xdr:row>80</xdr:row>
      <xdr:rowOff>111371</xdr:rowOff>
    </xdr:from>
    <xdr:to>
      <xdr:col>7</xdr:col>
      <xdr:colOff>241300</xdr:colOff>
      <xdr:row>80</xdr:row>
      <xdr:rowOff>111371</xdr:rowOff>
    </xdr:to>
    <xdr:cxnSp macro="">
      <xdr:nvCxnSpPr>
        <xdr:cNvPr id="190" name="直線コネクタ 189">
          <a:extLst>
            <a:ext uri="{FF2B5EF4-FFF2-40B4-BE49-F238E27FC236}">
              <a16:creationId xmlns="" xmlns:a16="http://schemas.microsoft.com/office/drawing/2014/main" id="{00000000-0008-0000-0300-0000BE000000}"/>
            </a:ext>
          </a:extLst>
        </xdr:cNvPr>
        <xdr:cNvCxnSpPr/>
      </xdr:nvCxnSpPr>
      <xdr:spPr>
        <a:xfrm>
          <a:off x="4864100" y="1382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103360</xdr:rowOff>
    </xdr:from>
    <xdr:to>
      <xdr:col>7</xdr:col>
      <xdr:colOff>152400</xdr:colOff>
      <xdr:row>81</xdr:row>
      <xdr:rowOff>119270</xdr:rowOff>
    </xdr:to>
    <xdr:cxnSp macro="">
      <xdr:nvCxnSpPr>
        <xdr:cNvPr id="191" name="直線コネクタ 190">
          <a:extLst>
            <a:ext uri="{FF2B5EF4-FFF2-40B4-BE49-F238E27FC236}">
              <a16:creationId xmlns="" xmlns:a16="http://schemas.microsoft.com/office/drawing/2014/main" id="{00000000-0008-0000-0300-0000BF000000}"/>
            </a:ext>
          </a:extLst>
        </xdr:cNvPr>
        <xdr:cNvCxnSpPr/>
      </xdr:nvCxnSpPr>
      <xdr:spPr>
        <a:xfrm>
          <a:off x="4114800" y="13990810"/>
          <a:ext cx="838200" cy="1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54610</xdr:rowOff>
    </xdr:from>
    <xdr:ext cx="762000" cy="259045"/>
    <xdr:sp macro="" textlink="">
      <xdr:nvSpPr>
        <xdr:cNvPr id="192" name="人件費・物件費等の状況平均値テキスト">
          <a:extLst>
            <a:ext uri="{FF2B5EF4-FFF2-40B4-BE49-F238E27FC236}">
              <a16:creationId xmlns="" xmlns:a16="http://schemas.microsoft.com/office/drawing/2014/main" id="{00000000-0008-0000-0300-0000C0000000}"/>
            </a:ext>
          </a:extLst>
        </xdr:cNvPr>
        <xdr:cNvSpPr txBox="1"/>
      </xdr:nvSpPr>
      <xdr:spPr>
        <a:xfrm>
          <a:off x="5041900" y="14113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82533</xdr:rowOff>
    </xdr:from>
    <xdr:to>
      <xdr:col>7</xdr:col>
      <xdr:colOff>203200</xdr:colOff>
      <xdr:row>83</xdr:row>
      <xdr:rowOff>12683</xdr:rowOff>
    </xdr:to>
    <xdr:sp macro="" textlink="">
      <xdr:nvSpPr>
        <xdr:cNvPr id="193" name="フローチャート : 判断 192">
          <a:extLst>
            <a:ext uri="{FF2B5EF4-FFF2-40B4-BE49-F238E27FC236}">
              <a16:creationId xmlns="" xmlns:a16="http://schemas.microsoft.com/office/drawing/2014/main" id="{00000000-0008-0000-0300-0000C1000000}"/>
            </a:ext>
          </a:extLst>
        </xdr:cNvPr>
        <xdr:cNvSpPr/>
      </xdr:nvSpPr>
      <xdr:spPr>
        <a:xfrm>
          <a:off x="4902200" y="1414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95073</xdr:rowOff>
    </xdr:from>
    <xdr:to>
      <xdr:col>6</xdr:col>
      <xdr:colOff>0</xdr:colOff>
      <xdr:row>81</xdr:row>
      <xdr:rowOff>103360</xdr:rowOff>
    </xdr:to>
    <xdr:cxnSp macro="">
      <xdr:nvCxnSpPr>
        <xdr:cNvPr id="194" name="直線コネクタ 193">
          <a:extLst>
            <a:ext uri="{FF2B5EF4-FFF2-40B4-BE49-F238E27FC236}">
              <a16:creationId xmlns="" xmlns:a16="http://schemas.microsoft.com/office/drawing/2014/main" id="{00000000-0008-0000-0300-0000C2000000}"/>
            </a:ext>
          </a:extLst>
        </xdr:cNvPr>
        <xdr:cNvCxnSpPr/>
      </xdr:nvCxnSpPr>
      <xdr:spPr>
        <a:xfrm>
          <a:off x="3225800" y="13982523"/>
          <a:ext cx="889000" cy="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87716</xdr:rowOff>
    </xdr:from>
    <xdr:to>
      <xdr:col>6</xdr:col>
      <xdr:colOff>50800</xdr:colOff>
      <xdr:row>83</xdr:row>
      <xdr:rowOff>17866</xdr:rowOff>
    </xdr:to>
    <xdr:sp macro="" textlink="">
      <xdr:nvSpPr>
        <xdr:cNvPr id="195" name="フローチャート : 判断 194">
          <a:extLst>
            <a:ext uri="{FF2B5EF4-FFF2-40B4-BE49-F238E27FC236}">
              <a16:creationId xmlns="" xmlns:a16="http://schemas.microsoft.com/office/drawing/2014/main" id="{00000000-0008-0000-0300-0000C3000000}"/>
            </a:ext>
          </a:extLst>
        </xdr:cNvPr>
        <xdr:cNvSpPr/>
      </xdr:nvSpPr>
      <xdr:spPr>
        <a:xfrm>
          <a:off x="40640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2643</xdr:rowOff>
    </xdr:from>
    <xdr:ext cx="736600" cy="259045"/>
    <xdr:sp macro="" textlink="">
      <xdr:nvSpPr>
        <xdr:cNvPr id="196" name="テキスト ボックス 195">
          <a:extLst>
            <a:ext uri="{FF2B5EF4-FFF2-40B4-BE49-F238E27FC236}">
              <a16:creationId xmlns="" xmlns:a16="http://schemas.microsoft.com/office/drawing/2014/main" id="{00000000-0008-0000-0300-0000C4000000}"/>
            </a:ext>
          </a:extLst>
        </xdr:cNvPr>
        <xdr:cNvSpPr txBox="1"/>
      </xdr:nvSpPr>
      <xdr:spPr>
        <a:xfrm>
          <a:off x="3733800" y="14232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81518</xdr:rowOff>
    </xdr:from>
    <xdr:to>
      <xdr:col>4</xdr:col>
      <xdr:colOff>482600</xdr:colOff>
      <xdr:row>81</xdr:row>
      <xdr:rowOff>95073</xdr:rowOff>
    </xdr:to>
    <xdr:cxnSp macro="">
      <xdr:nvCxnSpPr>
        <xdr:cNvPr id="197" name="直線コネクタ 196">
          <a:extLst>
            <a:ext uri="{FF2B5EF4-FFF2-40B4-BE49-F238E27FC236}">
              <a16:creationId xmlns="" xmlns:a16="http://schemas.microsoft.com/office/drawing/2014/main" id="{00000000-0008-0000-0300-0000C5000000}"/>
            </a:ext>
          </a:extLst>
        </xdr:cNvPr>
        <xdr:cNvCxnSpPr/>
      </xdr:nvCxnSpPr>
      <xdr:spPr>
        <a:xfrm>
          <a:off x="2336800" y="13968968"/>
          <a:ext cx="889000" cy="1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76065</xdr:rowOff>
    </xdr:from>
    <xdr:to>
      <xdr:col>4</xdr:col>
      <xdr:colOff>533400</xdr:colOff>
      <xdr:row>83</xdr:row>
      <xdr:rowOff>6215</xdr:rowOff>
    </xdr:to>
    <xdr:sp macro="" textlink="">
      <xdr:nvSpPr>
        <xdr:cNvPr id="198" name="フローチャート : 判断 197">
          <a:extLst>
            <a:ext uri="{FF2B5EF4-FFF2-40B4-BE49-F238E27FC236}">
              <a16:creationId xmlns="" xmlns:a16="http://schemas.microsoft.com/office/drawing/2014/main" id="{00000000-0008-0000-0300-0000C6000000}"/>
            </a:ext>
          </a:extLst>
        </xdr:cNvPr>
        <xdr:cNvSpPr/>
      </xdr:nvSpPr>
      <xdr:spPr>
        <a:xfrm>
          <a:off x="3175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162442</xdr:rowOff>
    </xdr:from>
    <xdr:ext cx="762000" cy="259045"/>
    <xdr:sp macro="" textlink="">
      <xdr:nvSpPr>
        <xdr:cNvPr id="199" name="テキスト ボックス 198">
          <a:extLst>
            <a:ext uri="{FF2B5EF4-FFF2-40B4-BE49-F238E27FC236}">
              <a16:creationId xmlns="" xmlns:a16="http://schemas.microsoft.com/office/drawing/2014/main" id="{00000000-0008-0000-0300-0000C7000000}"/>
            </a:ext>
          </a:extLst>
        </xdr:cNvPr>
        <xdr:cNvSpPr txBox="1"/>
      </xdr:nvSpPr>
      <xdr:spPr>
        <a:xfrm>
          <a:off x="2844800" y="142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81518</xdr:rowOff>
    </xdr:from>
    <xdr:to>
      <xdr:col>3</xdr:col>
      <xdr:colOff>279400</xdr:colOff>
      <xdr:row>81</xdr:row>
      <xdr:rowOff>102471</xdr:rowOff>
    </xdr:to>
    <xdr:cxnSp macro="">
      <xdr:nvCxnSpPr>
        <xdr:cNvPr id="200" name="直線コネクタ 199">
          <a:extLst>
            <a:ext uri="{FF2B5EF4-FFF2-40B4-BE49-F238E27FC236}">
              <a16:creationId xmlns="" xmlns:a16="http://schemas.microsoft.com/office/drawing/2014/main" id="{00000000-0008-0000-0300-0000C8000000}"/>
            </a:ext>
          </a:extLst>
        </xdr:cNvPr>
        <xdr:cNvCxnSpPr/>
      </xdr:nvCxnSpPr>
      <xdr:spPr>
        <a:xfrm flipV="1">
          <a:off x="1447800" y="13968968"/>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40151</xdr:rowOff>
    </xdr:from>
    <xdr:to>
      <xdr:col>3</xdr:col>
      <xdr:colOff>330200</xdr:colOff>
      <xdr:row>82</xdr:row>
      <xdr:rowOff>141751</xdr:rowOff>
    </xdr:to>
    <xdr:sp macro="" textlink="">
      <xdr:nvSpPr>
        <xdr:cNvPr id="201" name="フローチャート : 判断 200">
          <a:extLst>
            <a:ext uri="{FF2B5EF4-FFF2-40B4-BE49-F238E27FC236}">
              <a16:creationId xmlns="" xmlns:a16="http://schemas.microsoft.com/office/drawing/2014/main" id="{00000000-0008-0000-0300-0000C9000000}"/>
            </a:ext>
          </a:extLst>
        </xdr:cNvPr>
        <xdr:cNvSpPr/>
      </xdr:nvSpPr>
      <xdr:spPr>
        <a:xfrm>
          <a:off x="2286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126528</xdr:rowOff>
    </xdr:from>
    <xdr:ext cx="762000" cy="259045"/>
    <xdr:sp macro="" textlink="">
      <xdr:nvSpPr>
        <xdr:cNvPr id="202" name="テキスト ボックス 201">
          <a:extLst>
            <a:ext uri="{FF2B5EF4-FFF2-40B4-BE49-F238E27FC236}">
              <a16:creationId xmlns="" xmlns:a16="http://schemas.microsoft.com/office/drawing/2014/main" id="{00000000-0008-0000-0300-0000CA000000}"/>
            </a:ext>
          </a:extLst>
        </xdr:cNvPr>
        <xdr:cNvSpPr txBox="1"/>
      </xdr:nvSpPr>
      <xdr:spPr>
        <a:xfrm>
          <a:off x="1955800" y="1418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34156</xdr:rowOff>
    </xdr:from>
    <xdr:to>
      <xdr:col>2</xdr:col>
      <xdr:colOff>127000</xdr:colOff>
      <xdr:row>82</xdr:row>
      <xdr:rowOff>135756</xdr:rowOff>
    </xdr:to>
    <xdr:sp macro="" textlink="">
      <xdr:nvSpPr>
        <xdr:cNvPr id="203" name="フローチャート : 判断 202">
          <a:extLst>
            <a:ext uri="{FF2B5EF4-FFF2-40B4-BE49-F238E27FC236}">
              <a16:creationId xmlns="" xmlns:a16="http://schemas.microsoft.com/office/drawing/2014/main" id="{00000000-0008-0000-0300-0000CB000000}"/>
            </a:ext>
          </a:extLst>
        </xdr:cNvPr>
        <xdr:cNvSpPr/>
      </xdr:nvSpPr>
      <xdr:spPr>
        <a:xfrm>
          <a:off x="1397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120533</xdr:rowOff>
    </xdr:from>
    <xdr:ext cx="762000" cy="259045"/>
    <xdr:sp macro="" textlink="">
      <xdr:nvSpPr>
        <xdr:cNvPr id="204" name="テキスト ボックス 203">
          <a:extLst>
            <a:ext uri="{FF2B5EF4-FFF2-40B4-BE49-F238E27FC236}">
              <a16:creationId xmlns="" xmlns:a16="http://schemas.microsoft.com/office/drawing/2014/main" id="{00000000-0008-0000-0300-0000CC000000}"/>
            </a:ext>
          </a:extLst>
        </xdr:cNvPr>
        <xdr:cNvSpPr txBox="1"/>
      </xdr:nvSpPr>
      <xdr:spPr>
        <a:xfrm>
          <a:off x="1066800" y="141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a:extLst>
            <a:ext uri="{FF2B5EF4-FFF2-40B4-BE49-F238E27FC236}">
              <a16:creationId xmlns=""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68470</xdr:rowOff>
    </xdr:from>
    <xdr:to>
      <xdr:col>7</xdr:col>
      <xdr:colOff>203200</xdr:colOff>
      <xdr:row>81</xdr:row>
      <xdr:rowOff>170070</xdr:rowOff>
    </xdr:to>
    <xdr:sp macro="" textlink="">
      <xdr:nvSpPr>
        <xdr:cNvPr id="210" name="円/楕円 209">
          <a:extLst>
            <a:ext uri="{FF2B5EF4-FFF2-40B4-BE49-F238E27FC236}">
              <a16:creationId xmlns="" xmlns:a16="http://schemas.microsoft.com/office/drawing/2014/main" id="{00000000-0008-0000-0300-0000D2000000}"/>
            </a:ext>
          </a:extLst>
        </xdr:cNvPr>
        <xdr:cNvSpPr/>
      </xdr:nvSpPr>
      <xdr:spPr>
        <a:xfrm>
          <a:off x="4902200" y="1395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84997</xdr:rowOff>
    </xdr:from>
    <xdr:ext cx="762000" cy="259045"/>
    <xdr:sp macro="" textlink="">
      <xdr:nvSpPr>
        <xdr:cNvPr id="211" name="人件費・物件費等の状況該当値テキスト">
          <a:extLst>
            <a:ext uri="{FF2B5EF4-FFF2-40B4-BE49-F238E27FC236}">
              <a16:creationId xmlns="" xmlns:a16="http://schemas.microsoft.com/office/drawing/2014/main" id="{00000000-0008-0000-0300-0000D3000000}"/>
            </a:ext>
          </a:extLst>
        </xdr:cNvPr>
        <xdr:cNvSpPr txBox="1"/>
      </xdr:nvSpPr>
      <xdr:spPr>
        <a:xfrm>
          <a:off x="5041900" y="1380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126,030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52560</xdr:rowOff>
    </xdr:from>
    <xdr:to>
      <xdr:col>6</xdr:col>
      <xdr:colOff>50800</xdr:colOff>
      <xdr:row>81</xdr:row>
      <xdr:rowOff>154160</xdr:rowOff>
    </xdr:to>
    <xdr:sp macro="" textlink="">
      <xdr:nvSpPr>
        <xdr:cNvPr id="212" name="円/楕円 211">
          <a:extLst>
            <a:ext uri="{FF2B5EF4-FFF2-40B4-BE49-F238E27FC236}">
              <a16:creationId xmlns="" xmlns:a16="http://schemas.microsoft.com/office/drawing/2014/main" id="{00000000-0008-0000-0300-0000D4000000}"/>
            </a:ext>
          </a:extLst>
        </xdr:cNvPr>
        <xdr:cNvSpPr/>
      </xdr:nvSpPr>
      <xdr:spPr>
        <a:xfrm>
          <a:off x="4064000" y="139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164337</xdr:rowOff>
    </xdr:from>
    <xdr:ext cx="7366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3733800" y="13708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122,733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44273</xdr:rowOff>
    </xdr:from>
    <xdr:to>
      <xdr:col>4</xdr:col>
      <xdr:colOff>533400</xdr:colOff>
      <xdr:row>81</xdr:row>
      <xdr:rowOff>145873</xdr:rowOff>
    </xdr:to>
    <xdr:sp macro="" textlink="">
      <xdr:nvSpPr>
        <xdr:cNvPr id="214" name="円/楕円 213">
          <a:extLst>
            <a:ext uri="{FF2B5EF4-FFF2-40B4-BE49-F238E27FC236}">
              <a16:creationId xmlns="" xmlns:a16="http://schemas.microsoft.com/office/drawing/2014/main" id="{00000000-0008-0000-0300-0000D6000000}"/>
            </a:ext>
          </a:extLst>
        </xdr:cNvPr>
        <xdr:cNvSpPr/>
      </xdr:nvSpPr>
      <xdr:spPr>
        <a:xfrm>
          <a:off x="3175000" y="1393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156050</xdr:rowOff>
    </xdr:from>
    <xdr:ext cx="762000" cy="259045"/>
    <xdr:sp macro="" textlink="">
      <xdr:nvSpPr>
        <xdr:cNvPr id="215" name="テキスト ボックス 214">
          <a:extLst>
            <a:ext uri="{FF2B5EF4-FFF2-40B4-BE49-F238E27FC236}">
              <a16:creationId xmlns="" xmlns:a16="http://schemas.microsoft.com/office/drawing/2014/main" id="{00000000-0008-0000-0300-0000D7000000}"/>
            </a:ext>
          </a:extLst>
        </xdr:cNvPr>
        <xdr:cNvSpPr txBox="1"/>
      </xdr:nvSpPr>
      <xdr:spPr>
        <a:xfrm>
          <a:off x="2844800" y="13700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121,016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30718</xdr:rowOff>
    </xdr:from>
    <xdr:to>
      <xdr:col>3</xdr:col>
      <xdr:colOff>330200</xdr:colOff>
      <xdr:row>81</xdr:row>
      <xdr:rowOff>132318</xdr:rowOff>
    </xdr:to>
    <xdr:sp macro="" textlink="">
      <xdr:nvSpPr>
        <xdr:cNvPr id="216" name="円/楕円 215">
          <a:extLst>
            <a:ext uri="{FF2B5EF4-FFF2-40B4-BE49-F238E27FC236}">
              <a16:creationId xmlns="" xmlns:a16="http://schemas.microsoft.com/office/drawing/2014/main" id="{00000000-0008-0000-0300-0000D8000000}"/>
            </a:ext>
          </a:extLst>
        </xdr:cNvPr>
        <xdr:cNvSpPr/>
      </xdr:nvSpPr>
      <xdr:spPr>
        <a:xfrm>
          <a:off x="2286000" y="1391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142495</xdr:rowOff>
    </xdr:from>
    <xdr:ext cx="762000" cy="259045"/>
    <xdr:sp macro="" textlink="">
      <xdr:nvSpPr>
        <xdr:cNvPr id="217" name="テキスト ボックス 216">
          <a:extLst>
            <a:ext uri="{FF2B5EF4-FFF2-40B4-BE49-F238E27FC236}">
              <a16:creationId xmlns="" xmlns:a16="http://schemas.microsoft.com/office/drawing/2014/main" id="{00000000-0008-0000-0300-0000D9000000}"/>
            </a:ext>
          </a:extLst>
        </xdr:cNvPr>
        <xdr:cNvSpPr txBox="1"/>
      </xdr:nvSpPr>
      <xdr:spPr>
        <a:xfrm>
          <a:off x="1955800" y="136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118,207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51671</xdr:rowOff>
    </xdr:from>
    <xdr:to>
      <xdr:col>2</xdr:col>
      <xdr:colOff>127000</xdr:colOff>
      <xdr:row>81</xdr:row>
      <xdr:rowOff>153271</xdr:rowOff>
    </xdr:to>
    <xdr:sp macro="" textlink="">
      <xdr:nvSpPr>
        <xdr:cNvPr id="218" name="円/楕円 217">
          <a:extLst>
            <a:ext uri="{FF2B5EF4-FFF2-40B4-BE49-F238E27FC236}">
              <a16:creationId xmlns="" xmlns:a16="http://schemas.microsoft.com/office/drawing/2014/main" id="{00000000-0008-0000-0300-0000DA000000}"/>
            </a:ext>
          </a:extLst>
        </xdr:cNvPr>
        <xdr:cNvSpPr/>
      </xdr:nvSpPr>
      <xdr:spPr>
        <a:xfrm>
          <a:off x="1397000" y="1393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163448</xdr:rowOff>
    </xdr:from>
    <xdr:ext cx="762000" cy="259045"/>
    <xdr:sp macro="" textlink="">
      <xdr:nvSpPr>
        <xdr:cNvPr id="219" name="テキスト ボックス 218">
          <a:extLst>
            <a:ext uri="{FF2B5EF4-FFF2-40B4-BE49-F238E27FC236}">
              <a16:creationId xmlns="" xmlns:a16="http://schemas.microsoft.com/office/drawing/2014/main" id="{00000000-0008-0000-0300-0000DB000000}"/>
            </a:ext>
          </a:extLst>
        </xdr:cNvPr>
        <xdr:cNvSpPr txBox="1"/>
      </xdr:nvSpPr>
      <xdr:spPr>
        <a:xfrm>
          <a:off x="1066800" y="13707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122,549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a:extLst>
            <a:ext uri="{FF2B5EF4-FFF2-40B4-BE49-F238E27FC236}">
              <a16:creationId xmlns=""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a:extLst>
            <a:ext uri="{FF2B5EF4-FFF2-40B4-BE49-F238E27FC236}">
              <a16:creationId xmlns=""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a:extLst>
            <a:ext uri="{FF2B5EF4-FFF2-40B4-BE49-F238E27FC236}">
              <a16:creationId xmlns=""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a:extLst>
            <a:ext uri="{FF2B5EF4-FFF2-40B4-BE49-F238E27FC236}">
              <a16:creationId xmlns=""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a:extLst>
            <a:ext uri="{FF2B5EF4-FFF2-40B4-BE49-F238E27FC236}">
              <a16:creationId xmlns=""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a:extLst>
            <a:ext uri="{FF2B5EF4-FFF2-40B4-BE49-F238E27FC236}">
              <a16:creationId xmlns=""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a:extLst>
            <a:ext uri="{FF2B5EF4-FFF2-40B4-BE49-F238E27FC236}">
              <a16:creationId xmlns=""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給与改定や昇級試験の受験促進などを図る中で指数の適正化に取り組んでいるが、依然として県内はもとより全国的にも低い水準にある。</a:t>
          </a:r>
        </a:p>
        <a:p>
          <a:r>
            <a:rPr kumimoji="1" lang="ja-JP" altLang="en-US" sz="1300">
              <a:latin typeface="ＭＳ Ｐゴシック"/>
            </a:rPr>
            <a:t>　経費節減による町民サービスの維持と、優秀な人材の育成・確保による町民サービスの向上など、今後も様々な観点から給与水準を検証し、適正化に取り組んでいく必要がある。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a:extLst>
            <a:ext uri="{FF2B5EF4-FFF2-40B4-BE49-F238E27FC236}">
              <a16:creationId xmlns=""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a:extLst>
            <a:ext uri="{FF2B5EF4-FFF2-40B4-BE49-F238E27FC236}">
              <a16:creationId xmlns=""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a:extLst>
            <a:ext uri="{FF2B5EF4-FFF2-40B4-BE49-F238E27FC236}">
              <a16:creationId xmlns=""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a:extLst>
            <a:ext uri="{FF2B5EF4-FFF2-40B4-BE49-F238E27FC236}">
              <a16:creationId xmlns=""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a:extLst>
            <a:ext uri="{FF2B5EF4-FFF2-40B4-BE49-F238E27FC236}">
              <a16:creationId xmlns=""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a:extLst>
            <a:ext uri="{FF2B5EF4-FFF2-40B4-BE49-F238E27FC236}">
              <a16:creationId xmlns=""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a:extLst>
            <a:ext uri="{FF2B5EF4-FFF2-40B4-BE49-F238E27FC236}">
              <a16:creationId xmlns=""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a:extLst>
            <a:ext uri="{FF2B5EF4-FFF2-40B4-BE49-F238E27FC236}">
              <a16:creationId xmlns=""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a:extLst>
            <a:ext uri="{FF2B5EF4-FFF2-40B4-BE49-F238E27FC236}">
              <a16:creationId xmlns=""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a:extLst>
            <a:ext uri="{FF2B5EF4-FFF2-40B4-BE49-F238E27FC236}">
              <a16:creationId xmlns=""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a:extLst>
            <a:ext uri="{FF2B5EF4-FFF2-40B4-BE49-F238E27FC236}">
              <a16:creationId xmlns=""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a:extLst>
            <a:ext uri="{FF2B5EF4-FFF2-40B4-BE49-F238E27FC236}">
              <a16:creationId xmlns=""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a:extLst>
            <a:ext uri="{FF2B5EF4-FFF2-40B4-BE49-F238E27FC236}">
              <a16:creationId xmlns=""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a:extLst>
            <a:ext uri="{FF2B5EF4-FFF2-40B4-BE49-F238E27FC236}">
              <a16:creationId xmlns=""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a:extLst>
            <a:ext uri="{FF2B5EF4-FFF2-40B4-BE49-F238E27FC236}">
              <a16:creationId xmlns=""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122343</xdr:rowOff>
    </xdr:from>
    <xdr:to>
      <xdr:col>24</xdr:col>
      <xdr:colOff>558800</xdr:colOff>
      <xdr:row>88</xdr:row>
      <xdr:rowOff>16087</xdr:rowOff>
    </xdr:to>
    <xdr:cxnSp macro="">
      <xdr:nvCxnSpPr>
        <xdr:cNvPr id="248" name="直線コネクタ 247">
          <a:extLst>
            <a:ext uri="{FF2B5EF4-FFF2-40B4-BE49-F238E27FC236}">
              <a16:creationId xmlns="" xmlns:a16="http://schemas.microsoft.com/office/drawing/2014/main" id="{00000000-0008-0000-0300-0000F8000000}"/>
            </a:ext>
          </a:extLst>
        </xdr:cNvPr>
        <xdr:cNvCxnSpPr/>
      </xdr:nvCxnSpPr>
      <xdr:spPr>
        <a:xfrm flipV="1">
          <a:off x="17018000" y="14009793"/>
          <a:ext cx="0" cy="1093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49" name="給与水準   （国との比較）最小値テキスト">
          <a:extLst>
            <a:ext uri="{FF2B5EF4-FFF2-40B4-BE49-F238E27FC236}">
              <a16:creationId xmlns="" xmlns:a16="http://schemas.microsoft.com/office/drawing/2014/main" id="{00000000-0008-0000-0300-0000F9000000}"/>
            </a:ext>
          </a:extLst>
        </xdr:cNvPr>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0" name="直線コネクタ 249">
          <a:extLst>
            <a:ext uri="{FF2B5EF4-FFF2-40B4-BE49-F238E27FC236}">
              <a16:creationId xmlns="" xmlns:a16="http://schemas.microsoft.com/office/drawing/2014/main" id="{00000000-0008-0000-0300-0000FA000000}"/>
            </a:ext>
          </a:extLst>
        </xdr:cNvPr>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37270</xdr:rowOff>
    </xdr:from>
    <xdr:ext cx="762000" cy="259045"/>
    <xdr:sp macro="" textlink="">
      <xdr:nvSpPr>
        <xdr:cNvPr id="251" name="給与水準   （国との比較）最大値テキスト">
          <a:extLst>
            <a:ext uri="{FF2B5EF4-FFF2-40B4-BE49-F238E27FC236}">
              <a16:creationId xmlns="" xmlns:a16="http://schemas.microsoft.com/office/drawing/2014/main" id="{00000000-0008-0000-0300-0000FB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a:t>
          </a:r>
          <a:endParaRPr kumimoji="1" lang="ja-JP" altLang="en-US" sz="1000" b="1">
            <a:latin typeface="ＭＳ Ｐゴシック"/>
          </a:endParaRPr>
        </a:p>
      </xdr:txBody>
    </xdr:sp>
    <xdr:clientData/>
  </xdr:oneCellAnchor>
  <xdr:twoCellAnchor>
    <xdr:from>
      <xdr:col>24</xdr:col>
      <xdr:colOff>469900</xdr:colOff>
      <xdr:row>81</xdr:row>
      <xdr:rowOff>122343</xdr:rowOff>
    </xdr:from>
    <xdr:to>
      <xdr:col>24</xdr:col>
      <xdr:colOff>647700</xdr:colOff>
      <xdr:row>81</xdr:row>
      <xdr:rowOff>122343</xdr:rowOff>
    </xdr:to>
    <xdr:cxnSp macro="">
      <xdr:nvCxnSpPr>
        <xdr:cNvPr id="252" name="直線コネクタ 251">
          <a:extLst>
            <a:ext uri="{FF2B5EF4-FFF2-40B4-BE49-F238E27FC236}">
              <a16:creationId xmlns="" xmlns:a16="http://schemas.microsoft.com/office/drawing/2014/main" id="{00000000-0008-0000-0300-0000FC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122343</xdr:rowOff>
    </xdr:from>
    <xdr:to>
      <xdr:col>24</xdr:col>
      <xdr:colOff>558800</xdr:colOff>
      <xdr:row>82</xdr:row>
      <xdr:rowOff>79587</xdr:rowOff>
    </xdr:to>
    <xdr:cxnSp macro="">
      <xdr:nvCxnSpPr>
        <xdr:cNvPr id="253" name="直線コネクタ 252">
          <a:extLst>
            <a:ext uri="{FF2B5EF4-FFF2-40B4-BE49-F238E27FC236}">
              <a16:creationId xmlns="" xmlns:a16="http://schemas.microsoft.com/office/drawing/2014/main" id="{00000000-0008-0000-0300-0000FD000000}"/>
            </a:ext>
          </a:extLst>
        </xdr:cNvPr>
        <xdr:cNvCxnSpPr/>
      </xdr:nvCxnSpPr>
      <xdr:spPr>
        <a:xfrm>
          <a:off x="16179800" y="14009793"/>
          <a:ext cx="8382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65634</xdr:rowOff>
    </xdr:from>
    <xdr:ext cx="762000" cy="259045"/>
    <xdr:sp macro="" textlink="">
      <xdr:nvSpPr>
        <xdr:cNvPr id="254" name="給与水準   （国との比較）平均値テキスト">
          <a:extLst>
            <a:ext uri="{FF2B5EF4-FFF2-40B4-BE49-F238E27FC236}">
              <a16:creationId xmlns="" xmlns:a16="http://schemas.microsoft.com/office/drawing/2014/main" id="{00000000-0008-0000-0300-0000FE000000}"/>
            </a:ext>
          </a:extLst>
        </xdr:cNvPr>
        <xdr:cNvSpPr txBox="1"/>
      </xdr:nvSpPr>
      <xdr:spPr>
        <a:xfrm>
          <a:off x="17106900" y="14638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55" name="フローチャート : 判断 254">
          <a:extLst>
            <a:ext uri="{FF2B5EF4-FFF2-40B4-BE49-F238E27FC236}">
              <a16:creationId xmlns="" xmlns:a16="http://schemas.microsoft.com/office/drawing/2014/main" id="{00000000-0008-0000-0300-0000FF000000}"/>
            </a:ext>
          </a:extLst>
        </xdr:cNvPr>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106257</xdr:rowOff>
    </xdr:from>
    <xdr:to>
      <xdr:col>23</xdr:col>
      <xdr:colOff>406400</xdr:colOff>
      <xdr:row>81</xdr:row>
      <xdr:rowOff>122343</xdr:rowOff>
    </xdr:to>
    <xdr:cxnSp macro="">
      <xdr:nvCxnSpPr>
        <xdr:cNvPr id="256" name="直線コネクタ 255">
          <a:extLst>
            <a:ext uri="{FF2B5EF4-FFF2-40B4-BE49-F238E27FC236}">
              <a16:creationId xmlns="" xmlns:a16="http://schemas.microsoft.com/office/drawing/2014/main" id="{00000000-0008-0000-0300-000000010000}"/>
            </a:ext>
          </a:extLst>
        </xdr:cNvPr>
        <xdr:cNvCxnSpPr/>
      </xdr:nvCxnSpPr>
      <xdr:spPr>
        <a:xfrm>
          <a:off x="15290800" y="1399370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85513</xdr:rowOff>
    </xdr:from>
    <xdr:to>
      <xdr:col>23</xdr:col>
      <xdr:colOff>457200</xdr:colOff>
      <xdr:row>86</xdr:row>
      <xdr:rowOff>15663</xdr:rowOff>
    </xdr:to>
    <xdr:sp macro="" textlink="">
      <xdr:nvSpPr>
        <xdr:cNvPr id="257" name="フローチャート : 判断 256">
          <a:extLst>
            <a:ext uri="{FF2B5EF4-FFF2-40B4-BE49-F238E27FC236}">
              <a16:creationId xmlns="" xmlns:a16="http://schemas.microsoft.com/office/drawing/2014/main" id="{00000000-0008-0000-0300-000001010000}"/>
            </a:ext>
          </a:extLst>
        </xdr:cNvPr>
        <xdr:cNvSpPr/>
      </xdr:nvSpPr>
      <xdr:spPr>
        <a:xfrm>
          <a:off x="16129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440</xdr:rowOff>
    </xdr:from>
    <xdr:ext cx="736600" cy="259045"/>
    <xdr:sp macro="" textlink="">
      <xdr:nvSpPr>
        <xdr:cNvPr id="258" name="テキスト ボックス 257">
          <a:extLst>
            <a:ext uri="{FF2B5EF4-FFF2-40B4-BE49-F238E27FC236}">
              <a16:creationId xmlns="" xmlns:a16="http://schemas.microsoft.com/office/drawing/2014/main" id="{00000000-0008-0000-0300-000002010000}"/>
            </a:ext>
          </a:extLst>
        </xdr:cNvPr>
        <xdr:cNvSpPr txBox="1"/>
      </xdr:nvSpPr>
      <xdr:spPr>
        <a:xfrm>
          <a:off x="15798800" y="1474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25823</xdr:rowOff>
    </xdr:from>
    <xdr:to>
      <xdr:col>22</xdr:col>
      <xdr:colOff>203200</xdr:colOff>
      <xdr:row>81</xdr:row>
      <xdr:rowOff>106257</xdr:rowOff>
    </xdr:to>
    <xdr:cxnSp macro="">
      <xdr:nvCxnSpPr>
        <xdr:cNvPr id="259" name="直線コネクタ 258">
          <a:extLst>
            <a:ext uri="{FF2B5EF4-FFF2-40B4-BE49-F238E27FC236}">
              <a16:creationId xmlns="" xmlns:a16="http://schemas.microsoft.com/office/drawing/2014/main" id="{00000000-0008-0000-0300-000003010000}"/>
            </a:ext>
          </a:extLst>
        </xdr:cNvPr>
        <xdr:cNvCxnSpPr/>
      </xdr:nvCxnSpPr>
      <xdr:spPr>
        <a:xfrm>
          <a:off x="14401800" y="1391327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0" name="フローチャート : 判断 259">
          <a:extLst>
            <a:ext uri="{FF2B5EF4-FFF2-40B4-BE49-F238E27FC236}">
              <a16:creationId xmlns="" xmlns:a16="http://schemas.microsoft.com/office/drawing/2014/main" id="{00000000-0008-0000-0300-000004010000}"/>
            </a:ext>
          </a:extLst>
        </xdr:cNvPr>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61" name="テキスト ボックス 260">
          <a:extLst>
            <a:ext uri="{FF2B5EF4-FFF2-40B4-BE49-F238E27FC236}">
              <a16:creationId xmlns="" xmlns:a16="http://schemas.microsoft.com/office/drawing/2014/main" id="{00000000-0008-0000-0300-000005010000}"/>
            </a:ext>
          </a:extLst>
        </xdr:cNvPr>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25823</xdr:rowOff>
    </xdr:from>
    <xdr:to>
      <xdr:col>21</xdr:col>
      <xdr:colOff>0</xdr:colOff>
      <xdr:row>84</xdr:row>
      <xdr:rowOff>42334</xdr:rowOff>
    </xdr:to>
    <xdr:cxnSp macro="">
      <xdr:nvCxnSpPr>
        <xdr:cNvPr id="262" name="直線コネクタ 261">
          <a:extLst>
            <a:ext uri="{FF2B5EF4-FFF2-40B4-BE49-F238E27FC236}">
              <a16:creationId xmlns="" xmlns:a16="http://schemas.microsoft.com/office/drawing/2014/main" id="{00000000-0008-0000-0300-000006010000}"/>
            </a:ext>
          </a:extLst>
        </xdr:cNvPr>
        <xdr:cNvCxnSpPr/>
      </xdr:nvCxnSpPr>
      <xdr:spPr>
        <a:xfrm flipV="1">
          <a:off x="13512800" y="13913273"/>
          <a:ext cx="889000" cy="5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160443</xdr:rowOff>
    </xdr:from>
    <xdr:to>
      <xdr:col>21</xdr:col>
      <xdr:colOff>50800</xdr:colOff>
      <xdr:row>85</xdr:row>
      <xdr:rowOff>90593</xdr:rowOff>
    </xdr:to>
    <xdr:sp macro="" textlink="">
      <xdr:nvSpPr>
        <xdr:cNvPr id="263" name="フローチャート : 判断 262">
          <a:extLst>
            <a:ext uri="{FF2B5EF4-FFF2-40B4-BE49-F238E27FC236}">
              <a16:creationId xmlns="" xmlns:a16="http://schemas.microsoft.com/office/drawing/2014/main" id="{00000000-0008-0000-0300-000007010000}"/>
            </a:ext>
          </a:extLst>
        </xdr:cNvPr>
        <xdr:cNvSpPr/>
      </xdr:nvSpPr>
      <xdr:spPr>
        <a:xfrm>
          <a:off x="14351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75370</xdr:rowOff>
    </xdr:from>
    <xdr:ext cx="762000" cy="259045"/>
    <xdr:sp macro="" textlink="">
      <xdr:nvSpPr>
        <xdr:cNvPr id="264" name="テキスト ボックス 263">
          <a:extLst>
            <a:ext uri="{FF2B5EF4-FFF2-40B4-BE49-F238E27FC236}">
              <a16:creationId xmlns="" xmlns:a16="http://schemas.microsoft.com/office/drawing/2014/main" id="{00000000-0008-0000-0300-000008010000}"/>
            </a:ext>
          </a:extLst>
        </xdr:cNvPr>
        <xdr:cNvSpPr txBox="1"/>
      </xdr:nvSpPr>
      <xdr:spPr>
        <a:xfrm>
          <a:off x="14020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5" name="フローチャート : 判断 264">
          <a:extLst>
            <a:ext uri="{FF2B5EF4-FFF2-40B4-BE49-F238E27FC236}">
              <a16:creationId xmlns="" xmlns:a16="http://schemas.microsoft.com/office/drawing/2014/main" id="{00000000-0008-0000-0300-000009010000}"/>
            </a:ext>
          </a:extLst>
        </xdr:cNvPr>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164270</xdr:rowOff>
    </xdr:from>
    <xdr:ext cx="762000" cy="259045"/>
    <xdr:sp macro="" textlink="">
      <xdr:nvSpPr>
        <xdr:cNvPr id="266" name="テキスト ボックス 265">
          <a:extLst>
            <a:ext uri="{FF2B5EF4-FFF2-40B4-BE49-F238E27FC236}">
              <a16:creationId xmlns="" xmlns:a16="http://schemas.microsoft.com/office/drawing/2014/main" id="{00000000-0008-0000-0300-00000A010000}"/>
            </a:ext>
          </a:extLst>
        </xdr:cNvPr>
        <xdr:cNvSpPr txBox="1"/>
      </xdr:nvSpPr>
      <xdr:spPr>
        <a:xfrm>
          <a:off x="13131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a:extLst>
            <a:ext uri="{FF2B5EF4-FFF2-40B4-BE49-F238E27FC236}">
              <a16:creationId xmlns=""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28787</xdr:rowOff>
    </xdr:from>
    <xdr:to>
      <xdr:col>24</xdr:col>
      <xdr:colOff>609600</xdr:colOff>
      <xdr:row>82</xdr:row>
      <xdr:rowOff>130387</xdr:rowOff>
    </xdr:to>
    <xdr:sp macro="" textlink="">
      <xdr:nvSpPr>
        <xdr:cNvPr id="272" name="円/楕円 271">
          <a:extLst>
            <a:ext uri="{FF2B5EF4-FFF2-40B4-BE49-F238E27FC236}">
              <a16:creationId xmlns="" xmlns:a16="http://schemas.microsoft.com/office/drawing/2014/main" id="{00000000-0008-0000-0300-000010010000}"/>
            </a:ext>
          </a:extLst>
        </xdr:cNvPr>
        <xdr:cNvSpPr/>
      </xdr:nvSpPr>
      <xdr:spPr>
        <a:xfrm>
          <a:off x="16967200" y="1408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45314</xdr:rowOff>
    </xdr:from>
    <xdr:ext cx="762000" cy="259045"/>
    <xdr:sp macro="" textlink="">
      <xdr:nvSpPr>
        <xdr:cNvPr id="273" name="給与水準   （国との比較）該当値テキスト">
          <a:extLst>
            <a:ext uri="{FF2B5EF4-FFF2-40B4-BE49-F238E27FC236}">
              <a16:creationId xmlns="" xmlns:a16="http://schemas.microsoft.com/office/drawing/2014/main" id="{00000000-0008-0000-0300-000011010000}"/>
            </a:ext>
          </a:extLst>
        </xdr:cNvPr>
        <xdr:cNvSpPr txBox="1"/>
      </xdr:nvSpPr>
      <xdr:spPr>
        <a:xfrm>
          <a:off x="17106900" y="13932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71543</xdr:rowOff>
    </xdr:from>
    <xdr:to>
      <xdr:col>23</xdr:col>
      <xdr:colOff>457200</xdr:colOff>
      <xdr:row>82</xdr:row>
      <xdr:rowOff>1693</xdr:rowOff>
    </xdr:to>
    <xdr:sp macro="" textlink="">
      <xdr:nvSpPr>
        <xdr:cNvPr id="274" name="円/楕円 273">
          <a:extLst>
            <a:ext uri="{FF2B5EF4-FFF2-40B4-BE49-F238E27FC236}">
              <a16:creationId xmlns="" xmlns:a16="http://schemas.microsoft.com/office/drawing/2014/main" id="{00000000-0008-0000-0300-000012010000}"/>
            </a:ext>
          </a:extLst>
        </xdr:cNvPr>
        <xdr:cNvSpPr/>
      </xdr:nvSpPr>
      <xdr:spPr>
        <a:xfrm>
          <a:off x="16129000" y="1395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11870</xdr:rowOff>
    </xdr:from>
    <xdr:ext cx="7366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5798800" y="13727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55457</xdr:rowOff>
    </xdr:from>
    <xdr:to>
      <xdr:col>22</xdr:col>
      <xdr:colOff>254000</xdr:colOff>
      <xdr:row>81</xdr:row>
      <xdr:rowOff>157057</xdr:rowOff>
    </xdr:to>
    <xdr:sp macro="" textlink="">
      <xdr:nvSpPr>
        <xdr:cNvPr id="276" name="円/楕円 275">
          <a:extLst>
            <a:ext uri="{FF2B5EF4-FFF2-40B4-BE49-F238E27FC236}">
              <a16:creationId xmlns="" xmlns:a16="http://schemas.microsoft.com/office/drawing/2014/main" id="{00000000-0008-0000-0300-000014010000}"/>
            </a:ext>
          </a:extLst>
        </xdr:cNvPr>
        <xdr:cNvSpPr/>
      </xdr:nvSpPr>
      <xdr:spPr>
        <a:xfrm>
          <a:off x="15240000" y="1394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167234</xdr:rowOff>
    </xdr:from>
    <xdr:ext cx="762000" cy="259045"/>
    <xdr:sp macro="" textlink="">
      <xdr:nvSpPr>
        <xdr:cNvPr id="277" name="テキスト ボックス 276">
          <a:extLst>
            <a:ext uri="{FF2B5EF4-FFF2-40B4-BE49-F238E27FC236}">
              <a16:creationId xmlns="" xmlns:a16="http://schemas.microsoft.com/office/drawing/2014/main" id="{00000000-0008-0000-0300-000015010000}"/>
            </a:ext>
          </a:extLst>
        </xdr:cNvPr>
        <xdr:cNvSpPr txBox="1"/>
      </xdr:nvSpPr>
      <xdr:spPr>
        <a:xfrm>
          <a:off x="14909800" y="1371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146473</xdr:rowOff>
    </xdr:from>
    <xdr:to>
      <xdr:col>21</xdr:col>
      <xdr:colOff>50800</xdr:colOff>
      <xdr:row>81</xdr:row>
      <xdr:rowOff>76623</xdr:rowOff>
    </xdr:to>
    <xdr:sp macro="" textlink="">
      <xdr:nvSpPr>
        <xdr:cNvPr id="278" name="円/楕円 277">
          <a:extLst>
            <a:ext uri="{FF2B5EF4-FFF2-40B4-BE49-F238E27FC236}">
              <a16:creationId xmlns="" xmlns:a16="http://schemas.microsoft.com/office/drawing/2014/main" id="{00000000-0008-0000-0300-000016010000}"/>
            </a:ext>
          </a:extLst>
        </xdr:cNvPr>
        <xdr:cNvSpPr/>
      </xdr:nvSpPr>
      <xdr:spPr>
        <a:xfrm>
          <a:off x="14351000" y="1386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86800</xdr:rowOff>
    </xdr:from>
    <xdr:ext cx="762000" cy="259045"/>
    <xdr:sp macro="" textlink="">
      <xdr:nvSpPr>
        <xdr:cNvPr id="279" name="テキスト ボックス 278">
          <a:extLst>
            <a:ext uri="{FF2B5EF4-FFF2-40B4-BE49-F238E27FC236}">
              <a16:creationId xmlns="" xmlns:a16="http://schemas.microsoft.com/office/drawing/2014/main" id="{00000000-0008-0000-0300-000017010000}"/>
            </a:ext>
          </a:extLst>
        </xdr:cNvPr>
        <xdr:cNvSpPr txBox="1"/>
      </xdr:nvSpPr>
      <xdr:spPr>
        <a:xfrm>
          <a:off x="14020800" y="1363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162984</xdr:rowOff>
    </xdr:from>
    <xdr:to>
      <xdr:col>19</xdr:col>
      <xdr:colOff>533400</xdr:colOff>
      <xdr:row>84</xdr:row>
      <xdr:rowOff>93134</xdr:rowOff>
    </xdr:to>
    <xdr:sp macro="" textlink="">
      <xdr:nvSpPr>
        <xdr:cNvPr id="280" name="円/楕円 279">
          <a:extLst>
            <a:ext uri="{FF2B5EF4-FFF2-40B4-BE49-F238E27FC236}">
              <a16:creationId xmlns="" xmlns:a16="http://schemas.microsoft.com/office/drawing/2014/main" id="{00000000-0008-0000-0300-000018010000}"/>
            </a:ext>
          </a:extLst>
        </xdr:cNvPr>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103311</xdr:rowOff>
    </xdr:from>
    <xdr:ext cx="762000" cy="259045"/>
    <xdr:sp macro="" textlink="">
      <xdr:nvSpPr>
        <xdr:cNvPr id="281" name="テキスト ボックス 280">
          <a:extLst>
            <a:ext uri="{FF2B5EF4-FFF2-40B4-BE49-F238E27FC236}">
              <a16:creationId xmlns="" xmlns:a16="http://schemas.microsoft.com/office/drawing/2014/main" id="{00000000-0008-0000-0300-000019010000}"/>
            </a:ext>
          </a:extLst>
        </xdr:cNvPr>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a:extLst>
            <a:ext uri="{FF2B5EF4-FFF2-40B4-BE49-F238E27FC236}">
              <a16:creationId xmlns=""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a:extLst>
            <a:ext uri="{FF2B5EF4-FFF2-40B4-BE49-F238E27FC236}">
              <a16:creationId xmlns="" xmlns:a16="http://schemas.microsoft.com/office/drawing/2014/main" id="{00000000-0008-0000-0300-00001B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a:extLst>
            <a:ext uri="{FF2B5EF4-FFF2-40B4-BE49-F238E27FC236}">
              <a16:creationId xmlns="" xmlns:a16="http://schemas.microsoft.com/office/drawing/2014/main" id="{00000000-0008-0000-0300-00001C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a:extLst>
            <a:ext uri="{FF2B5EF4-FFF2-40B4-BE49-F238E27FC236}">
              <a16:creationId xmlns=""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a:extLst>
            <a:ext uri="{FF2B5EF4-FFF2-40B4-BE49-F238E27FC236}">
              <a16:creationId xmlns=""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a:extLst>
            <a:ext uri="{FF2B5EF4-FFF2-40B4-BE49-F238E27FC236}">
              <a16:creationId xmlns=""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a:extLst>
            <a:ext uri="{FF2B5EF4-FFF2-40B4-BE49-F238E27FC236}">
              <a16:creationId xmlns=""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a:extLst>
            <a:ext uri="{FF2B5EF4-FFF2-40B4-BE49-F238E27FC236}">
              <a16:creationId xmlns=""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従来、類似団体平均を下回っているが、退職者数と同程度の新規採用職員を確保することにより、さらなる減少に繋がらないよう努めている。</a:t>
          </a:r>
        </a:p>
        <a:p>
          <a:r>
            <a:rPr kumimoji="1" lang="ja-JP" altLang="en-US" sz="1300">
              <a:latin typeface="ＭＳ Ｐゴシック"/>
            </a:rPr>
            <a:t>　電算化等により業務の効率化・省力化を図ることは当然であるが、地方分権に伴う権限移譲、サービスの多様化により事務量も増加している。職員の労働環境も勘案し、職員数の増も含めた適正化を図る必要がある。</a:t>
          </a:r>
        </a:p>
      </xdr:txBody>
    </xdr:sp>
    <xdr:clientData/>
  </xdr:twoCellAnchor>
  <xdr:oneCellAnchor>
    <xdr:from>
      <xdr:col>18</xdr:col>
      <xdr:colOff>444500</xdr:colOff>
      <xdr:row>54</xdr:row>
      <xdr:rowOff>139700</xdr:rowOff>
    </xdr:from>
    <xdr:ext cx="349839" cy="225703"/>
    <xdr:sp macro="" textlink="">
      <xdr:nvSpPr>
        <xdr:cNvPr id="295" name="テキスト ボックス 294">
          <a:extLst>
            <a:ext uri="{FF2B5EF4-FFF2-40B4-BE49-F238E27FC236}">
              <a16:creationId xmlns=""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a:extLst>
            <a:ext uri="{FF2B5EF4-FFF2-40B4-BE49-F238E27FC236}">
              <a16:creationId xmlns=""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a:extLst>
            <a:ext uri="{FF2B5EF4-FFF2-40B4-BE49-F238E27FC236}">
              <a16:creationId xmlns=""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a:extLst>
            <a:ext uri="{FF2B5EF4-FFF2-40B4-BE49-F238E27FC236}">
              <a16:creationId xmlns="" xmlns:a16="http://schemas.microsoft.com/office/drawing/2014/main" id="{00000000-0008-0000-0300-00002A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a:extLst>
            <a:ext uri="{FF2B5EF4-FFF2-40B4-BE49-F238E27FC236}">
              <a16:creationId xmlns="" xmlns:a16="http://schemas.microsoft.com/office/drawing/2014/main" id="{00000000-0008-0000-0300-00002C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a:extLst>
            <a:ext uri="{FF2B5EF4-FFF2-40B4-BE49-F238E27FC236}">
              <a16:creationId xmlns="" xmlns:a16="http://schemas.microsoft.com/office/drawing/2014/main" id="{00000000-0008-0000-0300-00002E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a:extLst>
            <a:ext uri="{FF2B5EF4-FFF2-40B4-BE49-F238E27FC236}">
              <a16:creationId xmlns="" xmlns:a16="http://schemas.microsoft.com/office/drawing/2014/main" id="{00000000-0008-0000-0300-000031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a:extLst>
            <a:ext uri="{FF2B5EF4-FFF2-40B4-BE49-F238E27FC236}">
              <a16:creationId xmlns=""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66904</xdr:rowOff>
    </xdr:from>
    <xdr:to>
      <xdr:col>24</xdr:col>
      <xdr:colOff>558800</xdr:colOff>
      <xdr:row>66</xdr:row>
      <xdr:rowOff>88824</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flipV="1">
          <a:off x="17018000" y="10353904"/>
          <a:ext cx="0" cy="10506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60901</xdr:rowOff>
    </xdr:from>
    <xdr:ext cx="762000" cy="259045"/>
    <xdr:sp macro="" textlink="">
      <xdr:nvSpPr>
        <xdr:cNvPr id="309" name="定員管理の状況最小値テキスト">
          <a:extLst>
            <a:ext uri="{FF2B5EF4-FFF2-40B4-BE49-F238E27FC236}">
              <a16:creationId xmlns="" xmlns:a16="http://schemas.microsoft.com/office/drawing/2014/main" id="{00000000-0008-0000-0300-000035010000}"/>
            </a:ext>
          </a:extLst>
        </xdr:cNvPr>
        <xdr:cNvSpPr txBox="1"/>
      </xdr:nvSpPr>
      <xdr:spPr>
        <a:xfrm>
          <a:off x="17106900" y="1137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27.63</a:t>
          </a:r>
          <a:endParaRPr kumimoji="1" lang="ja-JP" altLang="en-US" sz="1000" b="1">
            <a:latin typeface="ＭＳ Ｐゴシック"/>
          </a:endParaRPr>
        </a:p>
      </xdr:txBody>
    </xdr:sp>
    <xdr:clientData/>
  </xdr:oneCellAnchor>
  <xdr:twoCellAnchor>
    <xdr:from>
      <xdr:col>24</xdr:col>
      <xdr:colOff>469900</xdr:colOff>
      <xdr:row>66</xdr:row>
      <xdr:rowOff>88824</xdr:rowOff>
    </xdr:from>
    <xdr:to>
      <xdr:col>24</xdr:col>
      <xdr:colOff>647700</xdr:colOff>
      <xdr:row>66</xdr:row>
      <xdr:rowOff>88824</xdr:rowOff>
    </xdr:to>
    <xdr:cxnSp macro="">
      <xdr:nvCxnSpPr>
        <xdr:cNvPr id="310" name="直線コネクタ 309">
          <a:extLst>
            <a:ext uri="{FF2B5EF4-FFF2-40B4-BE49-F238E27FC236}">
              <a16:creationId xmlns="" xmlns:a16="http://schemas.microsoft.com/office/drawing/2014/main" id="{00000000-0008-0000-0300-000036010000}"/>
            </a:ext>
          </a:extLst>
        </xdr:cNvPr>
        <xdr:cNvCxnSpPr/>
      </xdr:nvCxnSpPr>
      <xdr:spPr>
        <a:xfrm>
          <a:off x="16929100" y="1140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153281</xdr:rowOff>
    </xdr:from>
    <xdr:ext cx="762000" cy="259045"/>
    <xdr:sp macro="" textlink="">
      <xdr:nvSpPr>
        <xdr:cNvPr id="311" name="定員管理の状況最大値テキスト">
          <a:extLst>
            <a:ext uri="{FF2B5EF4-FFF2-40B4-BE49-F238E27FC236}">
              <a16:creationId xmlns="" xmlns:a16="http://schemas.microsoft.com/office/drawing/2014/main" id="{00000000-0008-0000-0300-000037010000}"/>
            </a:ext>
          </a:extLst>
        </xdr:cNvPr>
        <xdr:cNvSpPr txBox="1"/>
      </xdr:nvSpPr>
      <xdr:spPr>
        <a:xfrm>
          <a:off x="17106900" y="1009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24</xdr:col>
      <xdr:colOff>469900</xdr:colOff>
      <xdr:row>60</xdr:row>
      <xdr:rowOff>66904</xdr:rowOff>
    </xdr:from>
    <xdr:to>
      <xdr:col>24</xdr:col>
      <xdr:colOff>647700</xdr:colOff>
      <xdr:row>60</xdr:row>
      <xdr:rowOff>66904</xdr:rowOff>
    </xdr:to>
    <xdr:cxnSp macro="">
      <xdr:nvCxnSpPr>
        <xdr:cNvPr id="312" name="直線コネクタ 311">
          <a:extLst>
            <a:ext uri="{FF2B5EF4-FFF2-40B4-BE49-F238E27FC236}">
              <a16:creationId xmlns="" xmlns:a16="http://schemas.microsoft.com/office/drawing/2014/main" id="{00000000-0008-0000-0300-000038010000}"/>
            </a:ext>
          </a:extLst>
        </xdr:cNvPr>
        <xdr:cNvCxnSpPr/>
      </xdr:nvCxnSpPr>
      <xdr:spPr>
        <a:xfrm>
          <a:off x="16929100" y="103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2108</xdr:rowOff>
    </xdr:from>
    <xdr:to>
      <xdr:col>24</xdr:col>
      <xdr:colOff>558800</xdr:colOff>
      <xdr:row>61</xdr:row>
      <xdr:rowOff>10313</xdr:rowOff>
    </xdr:to>
    <xdr:cxnSp macro="">
      <xdr:nvCxnSpPr>
        <xdr:cNvPr id="313" name="直線コネクタ 312">
          <a:extLst>
            <a:ext uri="{FF2B5EF4-FFF2-40B4-BE49-F238E27FC236}">
              <a16:creationId xmlns="" xmlns:a16="http://schemas.microsoft.com/office/drawing/2014/main" id="{00000000-0008-0000-0300-000039010000}"/>
            </a:ext>
          </a:extLst>
        </xdr:cNvPr>
        <xdr:cNvCxnSpPr/>
      </xdr:nvCxnSpPr>
      <xdr:spPr>
        <a:xfrm>
          <a:off x="16179800" y="10460558"/>
          <a:ext cx="838200" cy="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16044</xdr:rowOff>
    </xdr:from>
    <xdr:ext cx="762000" cy="259045"/>
    <xdr:sp macro="" textlink="">
      <xdr:nvSpPr>
        <xdr:cNvPr id="314" name="定員管理の状況平均値テキスト">
          <a:extLst>
            <a:ext uri="{FF2B5EF4-FFF2-40B4-BE49-F238E27FC236}">
              <a16:creationId xmlns="" xmlns:a16="http://schemas.microsoft.com/office/drawing/2014/main" id="{00000000-0008-0000-0300-00003A010000}"/>
            </a:ext>
          </a:extLst>
        </xdr:cNvPr>
        <xdr:cNvSpPr txBox="1"/>
      </xdr:nvSpPr>
      <xdr:spPr>
        <a:xfrm>
          <a:off x="17106900" y="10474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43967</xdr:rowOff>
    </xdr:from>
    <xdr:to>
      <xdr:col>24</xdr:col>
      <xdr:colOff>609600</xdr:colOff>
      <xdr:row>61</xdr:row>
      <xdr:rowOff>145567</xdr:rowOff>
    </xdr:to>
    <xdr:sp macro="" textlink="">
      <xdr:nvSpPr>
        <xdr:cNvPr id="315" name="フローチャート : 判断 314">
          <a:extLst>
            <a:ext uri="{FF2B5EF4-FFF2-40B4-BE49-F238E27FC236}">
              <a16:creationId xmlns="" xmlns:a16="http://schemas.microsoft.com/office/drawing/2014/main" id="{00000000-0008-0000-0300-00003B010000}"/>
            </a:ext>
          </a:extLst>
        </xdr:cNvPr>
        <xdr:cNvSpPr/>
      </xdr:nvSpPr>
      <xdr:spPr>
        <a:xfrm>
          <a:off x="169672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167767</xdr:rowOff>
    </xdr:from>
    <xdr:to>
      <xdr:col>23</xdr:col>
      <xdr:colOff>406400</xdr:colOff>
      <xdr:row>61</xdr:row>
      <xdr:rowOff>2108</xdr:rowOff>
    </xdr:to>
    <xdr:cxnSp macro="">
      <xdr:nvCxnSpPr>
        <xdr:cNvPr id="316" name="直線コネクタ 315">
          <a:extLst>
            <a:ext uri="{FF2B5EF4-FFF2-40B4-BE49-F238E27FC236}">
              <a16:creationId xmlns="" xmlns:a16="http://schemas.microsoft.com/office/drawing/2014/main" id="{00000000-0008-0000-0300-00003C010000}"/>
            </a:ext>
          </a:extLst>
        </xdr:cNvPr>
        <xdr:cNvCxnSpPr/>
      </xdr:nvCxnSpPr>
      <xdr:spPr>
        <a:xfrm>
          <a:off x="15290800" y="10454767"/>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46863</xdr:rowOff>
    </xdr:from>
    <xdr:to>
      <xdr:col>23</xdr:col>
      <xdr:colOff>457200</xdr:colOff>
      <xdr:row>61</xdr:row>
      <xdr:rowOff>148463</xdr:rowOff>
    </xdr:to>
    <xdr:sp macro="" textlink="">
      <xdr:nvSpPr>
        <xdr:cNvPr id="317" name="フローチャート : 判断 316">
          <a:extLst>
            <a:ext uri="{FF2B5EF4-FFF2-40B4-BE49-F238E27FC236}">
              <a16:creationId xmlns="" xmlns:a16="http://schemas.microsoft.com/office/drawing/2014/main" id="{00000000-0008-0000-0300-00003D010000}"/>
            </a:ext>
          </a:extLst>
        </xdr:cNvPr>
        <xdr:cNvSpPr/>
      </xdr:nvSpPr>
      <xdr:spPr>
        <a:xfrm>
          <a:off x="16129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133240</xdr:rowOff>
    </xdr:from>
    <xdr:ext cx="736600" cy="259045"/>
    <xdr:sp macro="" textlink="">
      <xdr:nvSpPr>
        <xdr:cNvPr id="318" name="テキスト ボックス 317">
          <a:extLst>
            <a:ext uri="{FF2B5EF4-FFF2-40B4-BE49-F238E27FC236}">
              <a16:creationId xmlns="" xmlns:a16="http://schemas.microsoft.com/office/drawing/2014/main" id="{00000000-0008-0000-0300-00003E010000}"/>
            </a:ext>
          </a:extLst>
        </xdr:cNvPr>
        <xdr:cNvSpPr txBox="1"/>
      </xdr:nvSpPr>
      <xdr:spPr>
        <a:xfrm>
          <a:off x="15798800" y="10591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155702</xdr:rowOff>
    </xdr:from>
    <xdr:to>
      <xdr:col>22</xdr:col>
      <xdr:colOff>203200</xdr:colOff>
      <xdr:row>60</xdr:row>
      <xdr:rowOff>167767</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a:off x="14401800" y="1044270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62788</xdr:rowOff>
    </xdr:from>
    <xdr:to>
      <xdr:col>22</xdr:col>
      <xdr:colOff>254000</xdr:colOff>
      <xdr:row>61</xdr:row>
      <xdr:rowOff>164388</xdr:rowOff>
    </xdr:to>
    <xdr:sp macro="" textlink="">
      <xdr:nvSpPr>
        <xdr:cNvPr id="320" name="フローチャート : 判断 319">
          <a:extLst>
            <a:ext uri="{FF2B5EF4-FFF2-40B4-BE49-F238E27FC236}">
              <a16:creationId xmlns="" xmlns:a16="http://schemas.microsoft.com/office/drawing/2014/main" id="{00000000-0008-0000-0300-000040010000}"/>
            </a:ext>
          </a:extLst>
        </xdr:cNvPr>
        <xdr:cNvSpPr/>
      </xdr:nvSpPr>
      <xdr:spPr>
        <a:xfrm>
          <a:off x="15240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149165</xdr:rowOff>
    </xdr:from>
    <xdr:ext cx="762000" cy="259045"/>
    <xdr:sp macro="" textlink="">
      <xdr:nvSpPr>
        <xdr:cNvPr id="321" name="テキスト ボックス 320">
          <a:extLst>
            <a:ext uri="{FF2B5EF4-FFF2-40B4-BE49-F238E27FC236}">
              <a16:creationId xmlns="" xmlns:a16="http://schemas.microsoft.com/office/drawing/2014/main" id="{00000000-0008-0000-0300-000041010000}"/>
            </a:ext>
          </a:extLst>
        </xdr:cNvPr>
        <xdr:cNvSpPr txBox="1"/>
      </xdr:nvSpPr>
      <xdr:spPr>
        <a:xfrm>
          <a:off x="14909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151841</xdr:rowOff>
    </xdr:from>
    <xdr:to>
      <xdr:col>21</xdr:col>
      <xdr:colOff>0</xdr:colOff>
      <xdr:row>60</xdr:row>
      <xdr:rowOff>155702</xdr:rowOff>
    </xdr:to>
    <xdr:cxnSp macro="">
      <xdr:nvCxnSpPr>
        <xdr:cNvPr id="322" name="直線コネクタ 321">
          <a:extLst>
            <a:ext uri="{FF2B5EF4-FFF2-40B4-BE49-F238E27FC236}">
              <a16:creationId xmlns="" xmlns:a16="http://schemas.microsoft.com/office/drawing/2014/main" id="{00000000-0008-0000-0300-000042010000}"/>
            </a:ext>
          </a:extLst>
        </xdr:cNvPr>
        <xdr:cNvCxnSpPr/>
      </xdr:nvCxnSpPr>
      <xdr:spPr>
        <a:xfrm>
          <a:off x="13512800" y="10438841"/>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57480</xdr:rowOff>
    </xdr:from>
    <xdr:to>
      <xdr:col>21</xdr:col>
      <xdr:colOff>50800</xdr:colOff>
      <xdr:row>61</xdr:row>
      <xdr:rowOff>159080</xdr:rowOff>
    </xdr:to>
    <xdr:sp macro="" textlink="">
      <xdr:nvSpPr>
        <xdr:cNvPr id="323" name="フローチャート : 判断 322">
          <a:extLst>
            <a:ext uri="{FF2B5EF4-FFF2-40B4-BE49-F238E27FC236}">
              <a16:creationId xmlns="" xmlns:a16="http://schemas.microsoft.com/office/drawing/2014/main" id="{00000000-0008-0000-0300-000043010000}"/>
            </a:ext>
          </a:extLst>
        </xdr:cNvPr>
        <xdr:cNvSpPr/>
      </xdr:nvSpPr>
      <xdr:spPr>
        <a:xfrm>
          <a:off x="14351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143857</xdr:rowOff>
    </xdr:from>
    <xdr:ext cx="762000" cy="259045"/>
    <xdr:sp macro="" textlink="">
      <xdr:nvSpPr>
        <xdr:cNvPr id="324" name="テキスト ボックス 323">
          <a:extLst>
            <a:ext uri="{FF2B5EF4-FFF2-40B4-BE49-F238E27FC236}">
              <a16:creationId xmlns="" xmlns:a16="http://schemas.microsoft.com/office/drawing/2014/main" id="{00000000-0008-0000-0300-000044010000}"/>
            </a:ext>
          </a:extLst>
        </xdr:cNvPr>
        <xdr:cNvSpPr txBox="1"/>
      </xdr:nvSpPr>
      <xdr:spPr>
        <a:xfrm>
          <a:off x="14020800" y="1060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54102</xdr:rowOff>
    </xdr:from>
    <xdr:to>
      <xdr:col>19</xdr:col>
      <xdr:colOff>533400</xdr:colOff>
      <xdr:row>61</xdr:row>
      <xdr:rowOff>155702</xdr:rowOff>
    </xdr:to>
    <xdr:sp macro="" textlink="">
      <xdr:nvSpPr>
        <xdr:cNvPr id="325" name="フローチャート : 判断 324">
          <a:extLst>
            <a:ext uri="{FF2B5EF4-FFF2-40B4-BE49-F238E27FC236}">
              <a16:creationId xmlns="" xmlns:a16="http://schemas.microsoft.com/office/drawing/2014/main" id="{00000000-0008-0000-0300-000045010000}"/>
            </a:ext>
          </a:extLst>
        </xdr:cNvPr>
        <xdr:cNvSpPr/>
      </xdr:nvSpPr>
      <xdr:spPr>
        <a:xfrm>
          <a:off x="13462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140479</xdr:rowOff>
    </xdr:from>
    <xdr:ext cx="762000" cy="259045"/>
    <xdr:sp macro="" textlink="">
      <xdr:nvSpPr>
        <xdr:cNvPr id="326" name="テキスト ボックス 325">
          <a:extLst>
            <a:ext uri="{FF2B5EF4-FFF2-40B4-BE49-F238E27FC236}">
              <a16:creationId xmlns="" xmlns:a16="http://schemas.microsoft.com/office/drawing/2014/main" id="{00000000-0008-0000-0300-000046010000}"/>
            </a:ext>
          </a:extLst>
        </xdr:cNvPr>
        <xdr:cNvSpPr txBox="1"/>
      </xdr:nvSpPr>
      <xdr:spPr>
        <a:xfrm>
          <a:off x="13131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a:extLst>
            <a:ext uri="{FF2B5EF4-FFF2-40B4-BE49-F238E27FC236}">
              <a16:creationId xmlns=""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a:extLst>
            <a:ext uri="{FF2B5EF4-FFF2-40B4-BE49-F238E27FC236}">
              <a16:creationId xmlns=""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a:extLst>
            <a:ext uri="{FF2B5EF4-FFF2-40B4-BE49-F238E27FC236}">
              <a16:creationId xmlns=""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a:extLst>
            <a:ext uri="{FF2B5EF4-FFF2-40B4-BE49-F238E27FC236}">
              <a16:creationId xmlns=""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a:extLst>
            <a:ext uri="{FF2B5EF4-FFF2-40B4-BE49-F238E27FC236}">
              <a16:creationId xmlns=""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130963</xdr:rowOff>
    </xdr:from>
    <xdr:to>
      <xdr:col>24</xdr:col>
      <xdr:colOff>609600</xdr:colOff>
      <xdr:row>61</xdr:row>
      <xdr:rowOff>61113</xdr:rowOff>
    </xdr:to>
    <xdr:sp macro="" textlink="">
      <xdr:nvSpPr>
        <xdr:cNvPr id="332" name="円/楕円 331">
          <a:extLst>
            <a:ext uri="{FF2B5EF4-FFF2-40B4-BE49-F238E27FC236}">
              <a16:creationId xmlns="" xmlns:a16="http://schemas.microsoft.com/office/drawing/2014/main" id="{00000000-0008-0000-0300-00004C010000}"/>
            </a:ext>
          </a:extLst>
        </xdr:cNvPr>
        <xdr:cNvSpPr/>
      </xdr:nvSpPr>
      <xdr:spPr>
        <a:xfrm>
          <a:off x="16967200" y="1041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52240</xdr:rowOff>
    </xdr:from>
    <xdr:ext cx="762000" cy="259045"/>
    <xdr:sp macro="" textlink="">
      <xdr:nvSpPr>
        <xdr:cNvPr id="333" name="定員管理の状況該当値テキスト">
          <a:extLst>
            <a:ext uri="{FF2B5EF4-FFF2-40B4-BE49-F238E27FC236}">
              <a16:creationId xmlns="" xmlns:a16="http://schemas.microsoft.com/office/drawing/2014/main" id="{00000000-0008-0000-0300-00004D010000}"/>
            </a:ext>
          </a:extLst>
        </xdr:cNvPr>
        <xdr:cNvSpPr txBox="1"/>
      </xdr:nvSpPr>
      <xdr:spPr>
        <a:xfrm>
          <a:off x="17106900" y="10339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122758</xdr:rowOff>
    </xdr:from>
    <xdr:to>
      <xdr:col>23</xdr:col>
      <xdr:colOff>457200</xdr:colOff>
      <xdr:row>61</xdr:row>
      <xdr:rowOff>52908</xdr:rowOff>
    </xdr:to>
    <xdr:sp macro="" textlink="">
      <xdr:nvSpPr>
        <xdr:cNvPr id="334" name="円/楕円 333">
          <a:extLst>
            <a:ext uri="{FF2B5EF4-FFF2-40B4-BE49-F238E27FC236}">
              <a16:creationId xmlns="" xmlns:a16="http://schemas.microsoft.com/office/drawing/2014/main" id="{00000000-0008-0000-0300-00004E010000}"/>
            </a:ext>
          </a:extLst>
        </xdr:cNvPr>
        <xdr:cNvSpPr/>
      </xdr:nvSpPr>
      <xdr:spPr>
        <a:xfrm>
          <a:off x="16129000" y="1040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63085</xdr:rowOff>
    </xdr:from>
    <xdr:ext cx="7366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5798800" y="10178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116967</xdr:rowOff>
    </xdr:from>
    <xdr:to>
      <xdr:col>22</xdr:col>
      <xdr:colOff>254000</xdr:colOff>
      <xdr:row>61</xdr:row>
      <xdr:rowOff>47117</xdr:rowOff>
    </xdr:to>
    <xdr:sp macro="" textlink="">
      <xdr:nvSpPr>
        <xdr:cNvPr id="336" name="円/楕円 335">
          <a:extLst>
            <a:ext uri="{FF2B5EF4-FFF2-40B4-BE49-F238E27FC236}">
              <a16:creationId xmlns="" xmlns:a16="http://schemas.microsoft.com/office/drawing/2014/main" id="{00000000-0008-0000-0300-000050010000}"/>
            </a:ext>
          </a:extLst>
        </xdr:cNvPr>
        <xdr:cNvSpPr/>
      </xdr:nvSpPr>
      <xdr:spPr>
        <a:xfrm>
          <a:off x="15240000" y="1040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57294</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4909800" y="10172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104902</xdr:rowOff>
    </xdr:from>
    <xdr:to>
      <xdr:col>21</xdr:col>
      <xdr:colOff>50800</xdr:colOff>
      <xdr:row>61</xdr:row>
      <xdr:rowOff>35052</xdr:rowOff>
    </xdr:to>
    <xdr:sp macro="" textlink="">
      <xdr:nvSpPr>
        <xdr:cNvPr id="338" name="円/楕円 337">
          <a:extLst>
            <a:ext uri="{FF2B5EF4-FFF2-40B4-BE49-F238E27FC236}">
              <a16:creationId xmlns="" xmlns:a16="http://schemas.microsoft.com/office/drawing/2014/main" id="{00000000-0008-0000-0300-000052010000}"/>
            </a:ext>
          </a:extLst>
        </xdr:cNvPr>
        <xdr:cNvSpPr/>
      </xdr:nvSpPr>
      <xdr:spPr>
        <a:xfrm>
          <a:off x="143510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45229</xdr:rowOff>
    </xdr:from>
    <xdr:ext cx="762000" cy="259045"/>
    <xdr:sp macro=""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4020800" y="1016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101041</xdr:rowOff>
    </xdr:from>
    <xdr:to>
      <xdr:col>19</xdr:col>
      <xdr:colOff>533400</xdr:colOff>
      <xdr:row>61</xdr:row>
      <xdr:rowOff>31191</xdr:rowOff>
    </xdr:to>
    <xdr:sp macro="" textlink="">
      <xdr:nvSpPr>
        <xdr:cNvPr id="340" name="円/楕円 339">
          <a:extLst>
            <a:ext uri="{FF2B5EF4-FFF2-40B4-BE49-F238E27FC236}">
              <a16:creationId xmlns="" xmlns:a16="http://schemas.microsoft.com/office/drawing/2014/main" id="{00000000-0008-0000-0300-000054010000}"/>
            </a:ext>
          </a:extLst>
        </xdr:cNvPr>
        <xdr:cNvSpPr/>
      </xdr:nvSpPr>
      <xdr:spPr>
        <a:xfrm>
          <a:off x="13462000" y="1038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41368</xdr:rowOff>
    </xdr:from>
    <xdr:ext cx="762000" cy="259045"/>
    <xdr:sp macro="" textlink="">
      <xdr:nvSpPr>
        <xdr:cNvPr id="341" name="テキスト ボックス 340">
          <a:extLst>
            <a:ext uri="{FF2B5EF4-FFF2-40B4-BE49-F238E27FC236}">
              <a16:creationId xmlns="" xmlns:a16="http://schemas.microsoft.com/office/drawing/2014/main" id="{00000000-0008-0000-0300-000055010000}"/>
            </a:ext>
          </a:extLst>
        </xdr:cNvPr>
        <xdr:cNvSpPr txBox="1"/>
      </xdr:nvSpPr>
      <xdr:spPr>
        <a:xfrm>
          <a:off x="13131800" y="10156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a:extLst>
            <a:ext uri="{FF2B5EF4-FFF2-40B4-BE49-F238E27FC236}">
              <a16:creationId xmlns=""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a:extLst>
            <a:ext uri="{FF2B5EF4-FFF2-40B4-BE49-F238E27FC236}">
              <a16:creationId xmlns=""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a:extLst>
            <a:ext uri="{FF2B5EF4-FFF2-40B4-BE49-F238E27FC236}">
              <a16:creationId xmlns=""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a:extLst>
            <a:ext uri="{FF2B5EF4-FFF2-40B4-BE49-F238E27FC236}">
              <a16:creationId xmlns=""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a:extLst>
            <a:ext uri="{FF2B5EF4-FFF2-40B4-BE49-F238E27FC236}">
              <a16:creationId xmlns=""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a:extLst>
            <a:ext uri="{FF2B5EF4-FFF2-40B4-BE49-F238E27FC236}">
              <a16:creationId xmlns=""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a:extLst>
            <a:ext uri="{FF2B5EF4-FFF2-40B4-BE49-F238E27FC236}">
              <a16:creationId xmlns=""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a:extLst>
            <a:ext uri="{FF2B5EF4-FFF2-40B4-BE49-F238E27FC236}">
              <a16:creationId xmlns=""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a:extLst>
            <a:ext uri="{FF2B5EF4-FFF2-40B4-BE49-F238E27FC236}">
              <a16:creationId xmlns=""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a:extLst>
            <a:ext uri="{FF2B5EF4-FFF2-40B4-BE49-F238E27FC236}">
              <a16:creationId xmlns=""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元利償還金の増により比率が増加した。</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年度臨時財政対策債の元金が据置期間を終えて償還開始となった（</a:t>
          </a:r>
          <a:r>
            <a:rPr kumimoji="1" lang="en-US" altLang="ja-JP" sz="1300">
              <a:latin typeface="ＭＳ Ｐゴシック"/>
            </a:rPr>
            <a:t>9,815</a:t>
          </a:r>
          <a:r>
            <a:rPr kumimoji="1" lang="ja-JP" altLang="en-US" sz="1300">
              <a:latin typeface="ＭＳ Ｐゴシック"/>
            </a:rPr>
            <a:t>千円）ほか、重点施策として進めていた消防団施設整備事業に係る平成</a:t>
          </a:r>
          <a:r>
            <a:rPr kumimoji="1" lang="en-US" altLang="ja-JP" sz="1300">
              <a:latin typeface="ＭＳ Ｐゴシック"/>
            </a:rPr>
            <a:t>27</a:t>
          </a:r>
          <a:r>
            <a:rPr kumimoji="1" lang="ja-JP" altLang="en-US" sz="1300">
              <a:latin typeface="ＭＳ Ｐゴシック"/>
            </a:rPr>
            <a:t>年度起債分の元利金償還開始（</a:t>
          </a:r>
          <a:r>
            <a:rPr kumimoji="1" lang="en-US" altLang="ja-JP" sz="1300">
              <a:latin typeface="ＭＳ Ｐゴシック"/>
            </a:rPr>
            <a:t>6,929</a:t>
          </a:r>
          <a:r>
            <a:rPr kumimoji="1" lang="ja-JP" altLang="en-US" sz="1300">
              <a:latin typeface="ＭＳ Ｐゴシック"/>
            </a:rPr>
            <a:t>千円）、防火水槽整備事業に係る平成</a:t>
          </a:r>
          <a:r>
            <a:rPr kumimoji="1" lang="en-US" altLang="ja-JP" sz="1300">
              <a:latin typeface="ＭＳ Ｐゴシック"/>
            </a:rPr>
            <a:t>27</a:t>
          </a:r>
          <a:r>
            <a:rPr kumimoji="1" lang="ja-JP" altLang="en-US" sz="1300">
              <a:latin typeface="ＭＳ Ｐゴシック"/>
            </a:rPr>
            <a:t>年度起債分の元利金償還開始（</a:t>
          </a:r>
          <a:r>
            <a:rPr kumimoji="1" lang="en-US" altLang="ja-JP" sz="1300">
              <a:latin typeface="ＭＳ Ｐゴシック"/>
            </a:rPr>
            <a:t>1,397</a:t>
          </a:r>
          <a:r>
            <a:rPr kumimoji="1" lang="ja-JP" altLang="en-US" sz="1300">
              <a:latin typeface="ＭＳ Ｐゴシック"/>
            </a:rPr>
            <a:t>千円）などが大きな要因といえる。</a:t>
          </a:r>
        </a:p>
      </xdr:txBody>
    </xdr:sp>
    <xdr:clientData/>
  </xdr:twoCellAnchor>
  <xdr:oneCellAnchor>
    <xdr:from>
      <xdr:col>18</xdr:col>
      <xdr:colOff>444500</xdr:colOff>
      <xdr:row>32</xdr:row>
      <xdr:rowOff>101600</xdr:rowOff>
    </xdr:from>
    <xdr:ext cx="298543" cy="225703"/>
    <xdr:sp macro="" textlink="">
      <xdr:nvSpPr>
        <xdr:cNvPr id="355" name="テキスト ボックス 354">
          <a:extLst>
            <a:ext uri="{FF2B5EF4-FFF2-40B4-BE49-F238E27FC236}">
              <a16:creationId xmlns=""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a:extLst>
            <a:ext uri="{FF2B5EF4-FFF2-40B4-BE49-F238E27FC236}">
              <a16:creationId xmlns=""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a:extLst>
            <a:ext uri="{FF2B5EF4-FFF2-40B4-BE49-F238E27FC236}">
              <a16:creationId xmlns=""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8" name="直線コネクタ 357">
          <a:extLst>
            <a:ext uri="{FF2B5EF4-FFF2-40B4-BE49-F238E27FC236}">
              <a16:creationId xmlns="" xmlns:a16="http://schemas.microsoft.com/office/drawing/2014/main" id="{00000000-0008-0000-0300-000066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9" name="テキスト ボックス 358">
          <a:extLst>
            <a:ext uri="{FF2B5EF4-FFF2-40B4-BE49-F238E27FC236}">
              <a16:creationId xmlns="" xmlns:a16="http://schemas.microsoft.com/office/drawing/2014/main" id="{00000000-0008-0000-0300-000067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0" name="直線コネクタ 359">
          <a:extLst>
            <a:ext uri="{FF2B5EF4-FFF2-40B4-BE49-F238E27FC236}">
              <a16:creationId xmlns="" xmlns:a16="http://schemas.microsoft.com/office/drawing/2014/main" id="{00000000-0008-0000-0300-000068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1" name="テキスト ボックス 360">
          <a:extLst>
            <a:ext uri="{FF2B5EF4-FFF2-40B4-BE49-F238E27FC236}">
              <a16:creationId xmlns="" xmlns:a16="http://schemas.microsoft.com/office/drawing/2014/main" id="{00000000-0008-0000-0300-000069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2" name="直線コネクタ 361">
          <a:extLst>
            <a:ext uri="{FF2B5EF4-FFF2-40B4-BE49-F238E27FC236}">
              <a16:creationId xmlns="" xmlns:a16="http://schemas.microsoft.com/office/drawing/2014/main" id="{00000000-0008-0000-0300-00006A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3" name="テキスト ボックス 362">
          <a:extLst>
            <a:ext uri="{FF2B5EF4-FFF2-40B4-BE49-F238E27FC236}">
              <a16:creationId xmlns="" xmlns:a16="http://schemas.microsoft.com/office/drawing/2014/main" id="{00000000-0008-0000-0300-00006B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4" name="直線コネクタ 363">
          <a:extLst>
            <a:ext uri="{FF2B5EF4-FFF2-40B4-BE49-F238E27FC236}">
              <a16:creationId xmlns="" xmlns:a16="http://schemas.microsoft.com/office/drawing/2014/main" id="{00000000-0008-0000-0300-00006C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5" name="テキスト ボックス 364">
          <a:extLst>
            <a:ext uri="{FF2B5EF4-FFF2-40B4-BE49-F238E27FC236}">
              <a16:creationId xmlns="" xmlns:a16="http://schemas.microsoft.com/office/drawing/2014/main" id="{00000000-0008-0000-0300-00006D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a:extLst>
            <a:ext uri="{FF2B5EF4-FFF2-40B4-BE49-F238E27FC236}">
              <a16:creationId xmlns="" xmlns:a16="http://schemas.microsoft.com/office/drawing/2014/main" id="{00000000-0008-0000-0300-00006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a:extLst>
            <a:ext uri="{FF2B5EF4-FFF2-40B4-BE49-F238E27FC236}">
              <a16:creationId xmlns=""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61214</xdr:rowOff>
    </xdr:to>
    <xdr:cxnSp macro="">
      <xdr:nvCxnSpPr>
        <xdr:cNvPr id="368" name="直線コネクタ 367">
          <a:extLst>
            <a:ext uri="{FF2B5EF4-FFF2-40B4-BE49-F238E27FC236}">
              <a16:creationId xmlns="" xmlns:a16="http://schemas.microsoft.com/office/drawing/2014/main" id="{00000000-0008-0000-0300-000070010000}"/>
            </a:ext>
          </a:extLst>
        </xdr:cNvPr>
        <xdr:cNvCxnSpPr/>
      </xdr:nvCxnSpPr>
      <xdr:spPr>
        <a:xfrm flipV="1">
          <a:off x="17018000" y="6261100"/>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69" name="公債費負担の状況最小値テキスト">
          <a:extLst>
            <a:ext uri="{FF2B5EF4-FFF2-40B4-BE49-F238E27FC236}">
              <a16:creationId xmlns="" xmlns:a16="http://schemas.microsoft.com/office/drawing/2014/main" id="{00000000-0008-0000-0300-000071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70" name="直線コネクタ 369">
          <a:extLst>
            <a:ext uri="{FF2B5EF4-FFF2-40B4-BE49-F238E27FC236}">
              <a16:creationId xmlns="" xmlns:a16="http://schemas.microsoft.com/office/drawing/2014/main" id="{00000000-0008-0000-0300-000072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1" name="公債費負担の状況最大値テキスト">
          <a:extLst>
            <a:ext uri="{FF2B5EF4-FFF2-40B4-BE49-F238E27FC236}">
              <a16:creationId xmlns="" xmlns:a16="http://schemas.microsoft.com/office/drawing/2014/main" id="{00000000-0008-0000-0300-000073010000}"/>
            </a:ext>
          </a:extLst>
        </xdr:cNvPr>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2" name="直線コネクタ 371">
          <a:extLst>
            <a:ext uri="{FF2B5EF4-FFF2-40B4-BE49-F238E27FC236}">
              <a16:creationId xmlns="" xmlns:a16="http://schemas.microsoft.com/office/drawing/2014/main" id="{00000000-0008-0000-0300-000074010000}"/>
            </a:ext>
          </a:extLst>
        </xdr:cNvPr>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45212</xdr:rowOff>
    </xdr:from>
    <xdr:to>
      <xdr:col>24</xdr:col>
      <xdr:colOff>558800</xdr:colOff>
      <xdr:row>38</xdr:row>
      <xdr:rowOff>151384</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6179800" y="6560312"/>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86885</xdr:rowOff>
    </xdr:from>
    <xdr:ext cx="762000" cy="259045"/>
    <xdr:sp macro="" textlink="">
      <xdr:nvSpPr>
        <xdr:cNvPr id="374" name="公債費負担の状況平均値テキスト">
          <a:extLst>
            <a:ext uri="{FF2B5EF4-FFF2-40B4-BE49-F238E27FC236}">
              <a16:creationId xmlns="" xmlns:a16="http://schemas.microsoft.com/office/drawing/2014/main" id="{00000000-0008-0000-0300-000076010000}"/>
            </a:ext>
          </a:extLst>
        </xdr:cNvPr>
        <xdr:cNvSpPr txBox="1"/>
      </xdr:nvSpPr>
      <xdr:spPr>
        <a:xfrm>
          <a:off x="17106900" y="6944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114808</xdr:rowOff>
    </xdr:from>
    <xdr:to>
      <xdr:col>24</xdr:col>
      <xdr:colOff>609600</xdr:colOff>
      <xdr:row>41</xdr:row>
      <xdr:rowOff>44958</xdr:rowOff>
    </xdr:to>
    <xdr:sp macro="" textlink="">
      <xdr:nvSpPr>
        <xdr:cNvPr id="375" name="フローチャート : 判断 374">
          <a:extLst>
            <a:ext uri="{FF2B5EF4-FFF2-40B4-BE49-F238E27FC236}">
              <a16:creationId xmlns="" xmlns:a16="http://schemas.microsoft.com/office/drawing/2014/main" id="{00000000-0008-0000-0300-000077010000}"/>
            </a:ext>
          </a:extLst>
        </xdr:cNvPr>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16256</xdr:rowOff>
    </xdr:from>
    <xdr:to>
      <xdr:col>23</xdr:col>
      <xdr:colOff>406400</xdr:colOff>
      <xdr:row>38</xdr:row>
      <xdr:rowOff>45212</xdr:rowOff>
    </xdr:to>
    <xdr:cxnSp macro="">
      <xdr:nvCxnSpPr>
        <xdr:cNvPr id="376" name="直線コネクタ 375">
          <a:extLst>
            <a:ext uri="{FF2B5EF4-FFF2-40B4-BE49-F238E27FC236}">
              <a16:creationId xmlns="" xmlns:a16="http://schemas.microsoft.com/office/drawing/2014/main" id="{00000000-0008-0000-0300-000078010000}"/>
            </a:ext>
          </a:extLst>
        </xdr:cNvPr>
        <xdr:cNvCxnSpPr/>
      </xdr:nvCxnSpPr>
      <xdr:spPr>
        <a:xfrm>
          <a:off x="15290800" y="653135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a:extLst>
            <a:ext uri="{FF2B5EF4-FFF2-40B4-BE49-F238E27FC236}">
              <a16:creationId xmlns="" xmlns:a16="http://schemas.microsoft.com/office/drawing/2014/main" id="{00000000-0008-0000-0300-000079010000}"/>
            </a:ext>
          </a:extLst>
        </xdr:cNvPr>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8" name="テキスト ボックス 377">
          <a:extLst>
            <a:ext uri="{FF2B5EF4-FFF2-40B4-BE49-F238E27FC236}">
              <a16:creationId xmlns="" xmlns:a16="http://schemas.microsoft.com/office/drawing/2014/main" id="{00000000-0008-0000-0300-00007A010000}"/>
            </a:ext>
          </a:extLst>
        </xdr:cNvPr>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16256</xdr:rowOff>
    </xdr:from>
    <xdr:to>
      <xdr:col>22</xdr:col>
      <xdr:colOff>203200</xdr:colOff>
      <xdr:row>38</xdr:row>
      <xdr:rowOff>83820</xdr:rowOff>
    </xdr:to>
    <xdr:cxnSp macro="">
      <xdr:nvCxnSpPr>
        <xdr:cNvPr id="379" name="直線コネクタ 378">
          <a:extLst>
            <a:ext uri="{FF2B5EF4-FFF2-40B4-BE49-F238E27FC236}">
              <a16:creationId xmlns="" xmlns:a16="http://schemas.microsoft.com/office/drawing/2014/main" id="{00000000-0008-0000-0300-00007B010000}"/>
            </a:ext>
          </a:extLst>
        </xdr:cNvPr>
        <xdr:cNvCxnSpPr/>
      </xdr:nvCxnSpPr>
      <xdr:spPr>
        <a:xfrm flipV="1">
          <a:off x="14401800" y="653135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a:extLst>
            <a:ext uri="{FF2B5EF4-FFF2-40B4-BE49-F238E27FC236}">
              <a16:creationId xmlns="" xmlns:a16="http://schemas.microsoft.com/office/drawing/2014/main" id="{00000000-0008-0000-0300-00007C010000}"/>
            </a:ext>
          </a:extLst>
        </xdr:cNvPr>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81" name="テキスト ボックス 380">
          <a:extLst>
            <a:ext uri="{FF2B5EF4-FFF2-40B4-BE49-F238E27FC236}">
              <a16:creationId xmlns="" xmlns:a16="http://schemas.microsoft.com/office/drawing/2014/main" id="{00000000-0008-0000-0300-00007D010000}"/>
            </a:ext>
          </a:extLst>
        </xdr:cNvPr>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83820</xdr:rowOff>
    </xdr:from>
    <xdr:to>
      <xdr:col>21</xdr:col>
      <xdr:colOff>0</xdr:colOff>
      <xdr:row>39</xdr:row>
      <xdr:rowOff>28194</xdr:rowOff>
    </xdr:to>
    <xdr:cxnSp macro="">
      <xdr:nvCxnSpPr>
        <xdr:cNvPr id="382" name="直線コネクタ 381">
          <a:extLst>
            <a:ext uri="{FF2B5EF4-FFF2-40B4-BE49-F238E27FC236}">
              <a16:creationId xmlns="" xmlns:a16="http://schemas.microsoft.com/office/drawing/2014/main" id="{00000000-0008-0000-0300-00007E010000}"/>
            </a:ext>
          </a:extLst>
        </xdr:cNvPr>
        <xdr:cNvCxnSpPr/>
      </xdr:nvCxnSpPr>
      <xdr:spPr>
        <a:xfrm flipV="1">
          <a:off x="13512800" y="659892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155702</xdr:rowOff>
    </xdr:from>
    <xdr:to>
      <xdr:col>21</xdr:col>
      <xdr:colOff>50800</xdr:colOff>
      <xdr:row>42</xdr:row>
      <xdr:rowOff>85852</xdr:rowOff>
    </xdr:to>
    <xdr:sp macro="" textlink="">
      <xdr:nvSpPr>
        <xdr:cNvPr id="383" name="フローチャート : 判断 382">
          <a:extLst>
            <a:ext uri="{FF2B5EF4-FFF2-40B4-BE49-F238E27FC236}">
              <a16:creationId xmlns="" xmlns:a16="http://schemas.microsoft.com/office/drawing/2014/main" id="{00000000-0008-0000-0300-00007F010000}"/>
            </a:ext>
          </a:extLst>
        </xdr:cNvPr>
        <xdr:cNvSpPr/>
      </xdr:nvSpPr>
      <xdr:spPr>
        <a:xfrm>
          <a:off x="14351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70629</xdr:rowOff>
    </xdr:from>
    <xdr:ext cx="762000" cy="259045"/>
    <xdr:sp macro="" textlink="">
      <xdr:nvSpPr>
        <xdr:cNvPr id="384" name="テキスト ボックス 383">
          <a:extLst>
            <a:ext uri="{FF2B5EF4-FFF2-40B4-BE49-F238E27FC236}">
              <a16:creationId xmlns="" xmlns:a16="http://schemas.microsoft.com/office/drawing/2014/main" id="{00000000-0008-0000-0300-000080010000}"/>
            </a:ext>
          </a:extLst>
        </xdr:cNvPr>
        <xdr:cNvSpPr txBox="1"/>
      </xdr:nvSpPr>
      <xdr:spPr>
        <a:xfrm>
          <a:off x="14020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61468</xdr:rowOff>
    </xdr:from>
    <xdr:to>
      <xdr:col>19</xdr:col>
      <xdr:colOff>533400</xdr:colOff>
      <xdr:row>42</xdr:row>
      <xdr:rowOff>163068</xdr:rowOff>
    </xdr:to>
    <xdr:sp macro="" textlink="">
      <xdr:nvSpPr>
        <xdr:cNvPr id="385" name="フローチャート : 判断 384">
          <a:extLst>
            <a:ext uri="{FF2B5EF4-FFF2-40B4-BE49-F238E27FC236}">
              <a16:creationId xmlns="" xmlns:a16="http://schemas.microsoft.com/office/drawing/2014/main" id="{00000000-0008-0000-0300-000081010000}"/>
            </a:ext>
          </a:extLst>
        </xdr:cNvPr>
        <xdr:cNvSpPr/>
      </xdr:nvSpPr>
      <xdr:spPr>
        <a:xfrm>
          <a:off x="13462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147845</xdr:rowOff>
    </xdr:from>
    <xdr:ext cx="762000" cy="259045"/>
    <xdr:sp macro="" textlink="">
      <xdr:nvSpPr>
        <xdr:cNvPr id="386" name="テキスト ボックス 385">
          <a:extLst>
            <a:ext uri="{FF2B5EF4-FFF2-40B4-BE49-F238E27FC236}">
              <a16:creationId xmlns="" xmlns:a16="http://schemas.microsoft.com/office/drawing/2014/main" id="{00000000-0008-0000-0300-000082010000}"/>
            </a:ext>
          </a:extLst>
        </xdr:cNvPr>
        <xdr:cNvSpPr txBox="1"/>
      </xdr:nvSpPr>
      <xdr:spPr>
        <a:xfrm>
          <a:off x="13131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a:extLst>
            <a:ext uri="{FF2B5EF4-FFF2-40B4-BE49-F238E27FC236}">
              <a16:creationId xmlns=""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a:extLst>
            <a:ext uri="{FF2B5EF4-FFF2-40B4-BE49-F238E27FC236}">
              <a16:creationId xmlns=""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a:extLst>
            <a:ext uri="{FF2B5EF4-FFF2-40B4-BE49-F238E27FC236}">
              <a16:creationId xmlns=""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a:extLst>
            <a:ext uri="{FF2B5EF4-FFF2-40B4-BE49-F238E27FC236}">
              <a16:creationId xmlns=""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a:extLst>
            <a:ext uri="{FF2B5EF4-FFF2-40B4-BE49-F238E27FC236}">
              <a16:creationId xmlns=""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100584</xdr:rowOff>
    </xdr:from>
    <xdr:to>
      <xdr:col>24</xdr:col>
      <xdr:colOff>609600</xdr:colOff>
      <xdr:row>39</xdr:row>
      <xdr:rowOff>30734</xdr:rowOff>
    </xdr:to>
    <xdr:sp macro="" textlink="">
      <xdr:nvSpPr>
        <xdr:cNvPr id="392" name="円/楕円 391">
          <a:extLst>
            <a:ext uri="{FF2B5EF4-FFF2-40B4-BE49-F238E27FC236}">
              <a16:creationId xmlns="" xmlns:a16="http://schemas.microsoft.com/office/drawing/2014/main" id="{00000000-0008-0000-0300-000088010000}"/>
            </a:ext>
          </a:extLst>
        </xdr:cNvPr>
        <xdr:cNvSpPr/>
      </xdr:nvSpPr>
      <xdr:spPr>
        <a:xfrm>
          <a:off x="16967200" y="66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117111</xdr:rowOff>
    </xdr:from>
    <xdr:ext cx="762000" cy="259045"/>
    <xdr:sp macro="" textlink="">
      <xdr:nvSpPr>
        <xdr:cNvPr id="393" name="公債費負担の状況該当値テキスト">
          <a:extLst>
            <a:ext uri="{FF2B5EF4-FFF2-40B4-BE49-F238E27FC236}">
              <a16:creationId xmlns="" xmlns:a16="http://schemas.microsoft.com/office/drawing/2014/main" id="{00000000-0008-0000-0300-000089010000}"/>
            </a:ext>
          </a:extLst>
        </xdr:cNvPr>
        <xdr:cNvSpPr txBox="1"/>
      </xdr:nvSpPr>
      <xdr:spPr>
        <a:xfrm>
          <a:off x="17106900" y="64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165862</xdr:rowOff>
    </xdr:from>
    <xdr:to>
      <xdr:col>23</xdr:col>
      <xdr:colOff>457200</xdr:colOff>
      <xdr:row>38</xdr:row>
      <xdr:rowOff>96012</xdr:rowOff>
    </xdr:to>
    <xdr:sp macro="" textlink="">
      <xdr:nvSpPr>
        <xdr:cNvPr id="394" name="円/楕円 393">
          <a:extLst>
            <a:ext uri="{FF2B5EF4-FFF2-40B4-BE49-F238E27FC236}">
              <a16:creationId xmlns="" xmlns:a16="http://schemas.microsoft.com/office/drawing/2014/main" id="{00000000-0008-0000-0300-00008A010000}"/>
            </a:ext>
          </a:extLst>
        </xdr:cNvPr>
        <xdr:cNvSpPr/>
      </xdr:nvSpPr>
      <xdr:spPr>
        <a:xfrm>
          <a:off x="161290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106189</xdr:rowOff>
    </xdr:from>
    <xdr:ext cx="736600" cy="259045"/>
    <xdr:sp macro="" textlink="">
      <xdr:nvSpPr>
        <xdr:cNvPr id="395" name="テキスト ボックス 394">
          <a:extLst>
            <a:ext uri="{FF2B5EF4-FFF2-40B4-BE49-F238E27FC236}">
              <a16:creationId xmlns="" xmlns:a16="http://schemas.microsoft.com/office/drawing/2014/main" id="{00000000-0008-0000-0300-00008B010000}"/>
            </a:ext>
          </a:extLst>
        </xdr:cNvPr>
        <xdr:cNvSpPr txBox="1"/>
      </xdr:nvSpPr>
      <xdr:spPr>
        <a:xfrm>
          <a:off x="15798800" y="6278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136906</xdr:rowOff>
    </xdr:from>
    <xdr:to>
      <xdr:col>22</xdr:col>
      <xdr:colOff>254000</xdr:colOff>
      <xdr:row>38</xdr:row>
      <xdr:rowOff>67056</xdr:rowOff>
    </xdr:to>
    <xdr:sp macro="" textlink="">
      <xdr:nvSpPr>
        <xdr:cNvPr id="396" name="円/楕円 395">
          <a:extLst>
            <a:ext uri="{FF2B5EF4-FFF2-40B4-BE49-F238E27FC236}">
              <a16:creationId xmlns="" xmlns:a16="http://schemas.microsoft.com/office/drawing/2014/main" id="{00000000-0008-0000-0300-00008C010000}"/>
            </a:ext>
          </a:extLst>
        </xdr:cNvPr>
        <xdr:cNvSpPr/>
      </xdr:nvSpPr>
      <xdr:spPr>
        <a:xfrm>
          <a:off x="152400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77233</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4909800" y="624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33020</xdr:rowOff>
    </xdr:from>
    <xdr:to>
      <xdr:col>21</xdr:col>
      <xdr:colOff>50800</xdr:colOff>
      <xdr:row>38</xdr:row>
      <xdr:rowOff>134620</xdr:rowOff>
    </xdr:to>
    <xdr:sp macro="" textlink="">
      <xdr:nvSpPr>
        <xdr:cNvPr id="398" name="円/楕円 397">
          <a:extLst>
            <a:ext uri="{FF2B5EF4-FFF2-40B4-BE49-F238E27FC236}">
              <a16:creationId xmlns="" xmlns:a16="http://schemas.microsoft.com/office/drawing/2014/main" id="{00000000-0008-0000-0300-00008E010000}"/>
            </a:ext>
          </a:extLst>
        </xdr:cNvPr>
        <xdr:cNvSpPr/>
      </xdr:nvSpPr>
      <xdr:spPr>
        <a:xfrm>
          <a:off x="14351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144797</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4020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148844</xdr:rowOff>
    </xdr:from>
    <xdr:to>
      <xdr:col>19</xdr:col>
      <xdr:colOff>533400</xdr:colOff>
      <xdr:row>39</xdr:row>
      <xdr:rowOff>78994</xdr:rowOff>
    </xdr:to>
    <xdr:sp macro="" textlink="">
      <xdr:nvSpPr>
        <xdr:cNvPr id="400" name="円/楕円 399">
          <a:extLst>
            <a:ext uri="{FF2B5EF4-FFF2-40B4-BE49-F238E27FC236}">
              <a16:creationId xmlns="" xmlns:a16="http://schemas.microsoft.com/office/drawing/2014/main" id="{00000000-0008-0000-0300-000090010000}"/>
            </a:ext>
          </a:extLst>
        </xdr:cNvPr>
        <xdr:cNvSpPr/>
      </xdr:nvSpPr>
      <xdr:spPr>
        <a:xfrm>
          <a:off x="13462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89171</xdr:rowOff>
    </xdr:from>
    <xdr:ext cx="762000" cy="259045"/>
    <xdr:sp macro="" textlink="">
      <xdr:nvSpPr>
        <xdr:cNvPr id="401" name="テキスト ボックス 400">
          <a:extLst>
            <a:ext uri="{FF2B5EF4-FFF2-40B4-BE49-F238E27FC236}">
              <a16:creationId xmlns="" xmlns:a16="http://schemas.microsoft.com/office/drawing/2014/main" id="{00000000-0008-0000-0300-000091010000}"/>
            </a:ext>
          </a:extLst>
        </xdr:cNvPr>
        <xdr:cNvSpPr txBox="1"/>
      </xdr:nvSpPr>
      <xdr:spPr>
        <a:xfrm>
          <a:off x="13131800" y="643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a:extLst>
            <a:ext uri="{FF2B5EF4-FFF2-40B4-BE49-F238E27FC236}">
              <a16:creationId xmlns=""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a:extLst>
            <a:ext uri="{FF2B5EF4-FFF2-40B4-BE49-F238E27FC236}">
              <a16:creationId xmlns="" xmlns:a16="http://schemas.microsoft.com/office/drawing/2014/main" id="{00000000-0008-0000-0300-00009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a:extLst>
            <a:ext uri="{FF2B5EF4-FFF2-40B4-BE49-F238E27FC236}">
              <a16:creationId xmlns="" xmlns:a16="http://schemas.microsoft.com/office/drawing/2014/main" id="{00000000-0008-0000-0300-00009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a:extLst>
            <a:ext uri="{FF2B5EF4-FFF2-40B4-BE49-F238E27FC236}">
              <a16:creationId xmlns=""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a:extLst>
            <a:ext uri="{FF2B5EF4-FFF2-40B4-BE49-F238E27FC236}">
              <a16:creationId xmlns=""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a:extLst>
            <a:ext uri="{FF2B5EF4-FFF2-40B4-BE49-F238E27FC236}">
              <a16:creationId xmlns=""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a:extLst>
            <a:ext uri="{FF2B5EF4-FFF2-40B4-BE49-F238E27FC236}">
              <a16:creationId xmlns=""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a:extLst>
            <a:ext uri="{FF2B5EF4-FFF2-40B4-BE49-F238E27FC236}">
              <a16:creationId xmlns="" xmlns:a16="http://schemas.microsoft.com/office/drawing/2014/main" id="{00000000-0008-0000-0300-00009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a:extLst>
            <a:ext uri="{FF2B5EF4-FFF2-40B4-BE49-F238E27FC236}">
              <a16:creationId xmlns="" xmlns:a16="http://schemas.microsoft.com/office/drawing/2014/main" id="{00000000-0008-0000-0300-00009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a:extLst>
            <a:ext uri="{FF2B5EF4-FFF2-40B4-BE49-F238E27FC236}">
              <a16:creationId xmlns=""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a:extLst>
            <a:ext uri="{FF2B5EF4-FFF2-40B4-BE49-F238E27FC236}">
              <a16:creationId xmlns=""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a:extLst>
            <a:ext uri="{FF2B5EF4-FFF2-40B4-BE49-F238E27FC236}">
              <a16:creationId xmlns=""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a:t>
          </a:r>
          <a:r>
            <a:rPr kumimoji="1" lang="en-US" altLang="ja-JP" sz="1200">
              <a:latin typeface="ＭＳ Ｐゴシック"/>
            </a:rPr>
            <a:t>27</a:t>
          </a:r>
          <a:r>
            <a:rPr kumimoji="1" lang="ja-JP" altLang="en-US" sz="1200">
              <a:latin typeface="ＭＳ Ｐゴシック"/>
            </a:rPr>
            <a:t>年度以降、大きく低下している。</a:t>
          </a:r>
          <a:r>
            <a:rPr kumimoji="1" lang="en-US" altLang="ja-JP" sz="1200">
              <a:latin typeface="ＭＳ Ｐゴシック"/>
            </a:rPr>
            <a:t>H28</a:t>
          </a:r>
          <a:r>
            <a:rPr kumimoji="1" lang="ja-JP" altLang="en-US" sz="1200">
              <a:latin typeface="ＭＳ Ｐゴシック"/>
            </a:rPr>
            <a:t>の低下については、皆野・長瀞下水道組合に係る負担等見込額が大きく減となったことが主な理由である。</a:t>
          </a:r>
          <a:endParaRPr kumimoji="1" lang="en-US" altLang="ja-JP" sz="1200">
            <a:latin typeface="ＭＳ Ｐゴシック"/>
          </a:endParaRPr>
        </a:p>
        <a:p>
          <a:r>
            <a:rPr kumimoji="1" lang="ja-JP" altLang="en-US" sz="1200">
              <a:latin typeface="ＭＳ Ｐゴシック"/>
            </a:rPr>
            <a:t>　旧皆野・長瀞上下水道組合で起債した水道事業会計分の地方債については、水道広域化に伴い、秩父広域市町村圏組合で償還することとなった。なお、この分は皆野・長瀞両町で負担するのではなく、水道料金収入を償還に充当し、秩父広域市町村圏組合で負担することとしている。そのため、当町における水道事業会計分の起債に対する負担分が大幅に減となっている。</a:t>
          </a:r>
        </a:p>
      </xdr:txBody>
    </xdr:sp>
    <xdr:clientData/>
  </xdr:twoCellAnchor>
  <xdr:oneCellAnchor>
    <xdr:from>
      <xdr:col>18</xdr:col>
      <xdr:colOff>444500</xdr:colOff>
      <xdr:row>10</xdr:row>
      <xdr:rowOff>63500</xdr:rowOff>
    </xdr:from>
    <xdr:ext cx="298543" cy="225703"/>
    <xdr:sp macro="" textlink="">
      <xdr:nvSpPr>
        <xdr:cNvPr id="415" name="テキスト ボックス 414">
          <a:extLst>
            <a:ext uri="{FF2B5EF4-FFF2-40B4-BE49-F238E27FC236}">
              <a16:creationId xmlns=""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a:extLst>
            <a:ext uri="{FF2B5EF4-FFF2-40B4-BE49-F238E27FC236}">
              <a16:creationId xmlns=""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a:extLst>
            <a:ext uri="{FF2B5EF4-FFF2-40B4-BE49-F238E27FC236}">
              <a16:creationId xmlns=""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a:extLst>
            <a:ext uri="{FF2B5EF4-FFF2-40B4-BE49-F238E27FC236}">
              <a16:creationId xmlns="" xmlns:a16="http://schemas.microsoft.com/office/drawing/2014/main" id="{00000000-0008-0000-0300-0000A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a:extLst>
            <a:ext uri="{FF2B5EF4-FFF2-40B4-BE49-F238E27FC236}">
              <a16:creationId xmlns="" xmlns:a16="http://schemas.microsoft.com/office/drawing/2014/main" id="{00000000-0008-0000-0300-0000A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a:extLst>
            <a:ext uri="{FF2B5EF4-FFF2-40B4-BE49-F238E27FC236}">
              <a16:creationId xmlns="" xmlns:a16="http://schemas.microsoft.com/office/drawing/2014/main" id="{00000000-0008-0000-0300-0000A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a:extLst>
            <a:ext uri="{FF2B5EF4-FFF2-40B4-BE49-F238E27FC236}">
              <a16:creationId xmlns="" xmlns:a16="http://schemas.microsoft.com/office/drawing/2014/main" id="{00000000-0008-0000-0300-0000A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a:extLst>
            <a:ext uri="{FF2B5EF4-FFF2-40B4-BE49-F238E27FC236}">
              <a16:creationId xmlns="" xmlns:a16="http://schemas.microsoft.com/office/drawing/2014/main" id="{00000000-0008-0000-0300-0000A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a:extLst>
            <a:ext uri="{FF2B5EF4-FFF2-40B4-BE49-F238E27FC236}">
              <a16:creationId xmlns="" xmlns:a16="http://schemas.microsoft.com/office/drawing/2014/main" id="{00000000-0008-0000-0300-0000A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a:extLst>
            <a:ext uri="{FF2B5EF4-FFF2-40B4-BE49-F238E27FC236}">
              <a16:creationId xmlns="" xmlns:a16="http://schemas.microsoft.com/office/drawing/2014/main" id="{00000000-0008-0000-0300-0000A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a:extLst>
            <a:ext uri="{FF2B5EF4-FFF2-40B4-BE49-F238E27FC236}">
              <a16:creationId xmlns="" xmlns:a16="http://schemas.microsoft.com/office/drawing/2014/main" id="{00000000-0008-0000-0300-0000A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a:extLst>
            <a:ext uri="{FF2B5EF4-FFF2-40B4-BE49-F238E27FC236}">
              <a16:creationId xmlns="" xmlns:a16="http://schemas.microsoft.com/office/drawing/2014/main" id="{00000000-0008-0000-0300-0000A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a:extLst>
            <a:ext uri="{FF2B5EF4-FFF2-40B4-BE49-F238E27FC236}">
              <a16:creationId xmlns="" xmlns:a16="http://schemas.microsoft.com/office/drawing/2014/main"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168952</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flipV="1">
          <a:off x="17018000" y="2370667"/>
          <a:ext cx="0" cy="1398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141029</xdr:rowOff>
    </xdr:from>
    <xdr:ext cx="762000" cy="259045"/>
    <xdr:sp macro="" textlink="">
      <xdr:nvSpPr>
        <xdr:cNvPr id="431" name="将来負担の状況最小値テキスト">
          <a:extLst>
            <a:ext uri="{FF2B5EF4-FFF2-40B4-BE49-F238E27FC236}">
              <a16:creationId xmlns="" xmlns:a16="http://schemas.microsoft.com/office/drawing/2014/main" id="{00000000-0008-0000-0300-0000AF010000}"/>
            </a:ext>
          </a:extLst>
        </xdr:cNvPr>
        <xdr:cNvSpPr txBox="1"/>
      </xdr:nvSpPr>
      <xdr:spPr>
        <a:xfrm>
          <a:off x="17106900" y="374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173.9</a:t>
          </a:r>
          <a:endParaRPr kumimoji="1" lang="ja-JP" altLang="en-US" sz="1000" b="1">
            <a:latin typeface="ＭＳ Ｐゴシック"/>
          </a:endParaRPr>
        </a:p>
      </xdr:txBody>
    </xdr:sp>
    <xdr:clientData/>
  </xdr:oneCellAnchor>
  <xdr:twoCellAnchor>
    <xdr:from>
      <xdr:col>24</xdr:col>
      <xdr:colOff>469900</xdr:colOff>
      <xdr:row>21</xdr:row>
      <xdr:rowOff>168952</xdr:rowOff>
    </xdr:from>
    <xdr:to>
      <xdr:col>24</xdr:col>
      <xdr:colOff>647700</xdr:colOff>
      <xdr:row>21</xdr:row>
      <xdr:rowOff>168952</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a:off x="16929100" y="3769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a:extLst>
            <a:ext uri="{FF2B5EF4-FFF2-40B4-BE49-F238E27FC236}">
              <a16:creationId xmlns="" xmlns:a16="http://schemas.microsoft.com/office/drawing/2014/main" id="{00000000-0008-0000-0300-0000B1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56430</xdr:rowOff>
    </xdr:from>
    <xdr:to>
      <xdr:col>24</xdr:col>
      <xdr:colOff>558800</xdr:colOff>
      <xdr:row>14</xdr:row>
      <xdr:rowOff>143298</xdr:rowOff>
    </xdr:to>
    <xdr:cxnSp macro="">
      <xdr:nvCxnSpPr>
        <xdr:cNvPr id="435" name="直線コネクタ 434">
          <a:extLst>
            <a:ext uri="{FF2B5EF4-FFF2-40B4-BE49-F238E27FC236}">
              <a16:creationId xmlns="" xmlns:a16="http://schemas.microsoft.com/office/drawing/2014/main" id="{00000000-0008-0000-0300-0000B3010000}"/>
            </a:ext>
          </a:extLst>
        </xdr:cNvPr>
        <xdr:cNvCxnSpPr/>
      </xdr:nvCxnSpPr>
      <xdr:spPr>
        <a:xfrm flipV="1">
          <a:off x="16179800" y="245673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6" name="将来負担の状況平均値テキスト">
          <a:extLst>
            <a:ext uri="{FF2B5EF4-FFF2-40B4-BE49-F238E27FC236}">
              <a16:creationId xmlns="" xmlns:a16="http://schemas.microsoft.com/office/drawing/2014/main" id="{00000000-0008-0000-0300-0000B4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a:extLst>
            <a:ext uri="{FF2B5EF4-FFF2-40B4-BE49-F238E27FC236}">
              <a16:creationId xmlns="" xmlns:a16="http://schemas.microsoft.com/office/drawing/2014/main" id="{00000000-0008-0000-0300-0000B5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143298</xdr:rowOff>
    </xdr:from>
    <xdr:to>
      <xdr:col>23</xdr:col>
      <xdr:colOff>406400</xdr:colOff>
      <xdr:row>15</xdr:row>
      <xdr:rowOff>60325</xdr:rowOff>
    </xdr:to>
    <xdr:cxnSp macro="">
      <xdr:nvCxnSpPr>
        <xdr:cNvPr id="438" name="直線コネクタ 437">
          <a:extLst>
            <a:ext uri="{FF2B5EF4-FFF2-40B4-BE49-F238E27FC236}">
              <a16:creationId xmlns="" xmlns:a16="http://schemas.microsoft.com/office/drawing/2014/main" id="{00000000-0008-0000-0300-0000B6010000}"/>
            </a:ext>
          </a:extLst>
        </xdr:cNvPr>
        <xdr:cNvCxnSpPr/>
      </xdr:nvCxnSpPr>
      <xdr:spPr>
        <a:xfrm flipV="1">
          <a:off x="15290800" y="2543598"/>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24934</xdr:rowOff>
    </xdr:from>
    <xdr:to>
      <xdr:col>23</xdr:col>
      <xdr:colOff>457200</xdr:colOff>
      <xdr:row>14</xdr:row>
      <xdr:rowOff>126534</xdr:rowOff>
    </xdr:to>
    <xdr:sp macro="" textlink="">
      <xdr:nvSpPr>
        <xdr:cNvPr id="439" name="フローチャート : 判断 438">
          <a:extLst>
            <a:ext uri="{FF2B5EF4-FFF2-40B4-BE49-F238E27FC236}">
              <a16:creationId xmlns="" xmlns:a16="http://schemas.microsoft.com/office/drawing/2014/main" id="{00000000-0008-0000-0300-0000B7010000}"/>
            </a:ext>
          </a:extLst>
        </xdr:cNvPr>
        <xdr:cNvSpPr/>
      </xdr:nvSpPr>
      <xdr:spPr>
        <a:xfrm>
          <a:off x="16129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136711</xdr:rowOff>
    </xdr:from>
    <xdr:ext cx="736600" cy="259045"/>
    <xdr:sp macro="" textlink="">
      <xdr:nvSpPr>
        <xdr:cNvPr id="440" name="テキスト ボックス 439">
          <a:extLst>
            <a:ext uri="{FF2B5EF4-FFF2-40B4-BE49-F238E27FC236}">
              <a16:creationId xmlns="" xmlns:a16="http://schemas.microsoft.com/office/drawing/2014/main" id="{00000000-0008-0000-0300-0000B8010000}"/>
            </a:ext>
          </a:extLst>
        </xdr:cNvPr>
        <xdr:cNvSpPr txBox="1"/>
      </xdr:nvSpPr>
      <xdr:spPr>
        <a:xfrm>
          <a:off x="15798800" y="2194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60325</xdr:rowOff>
    </xdr:from>
    <xdr:to>
      <xdr:col>22</xdr:col>
      <xdr:colOff>203200</xdr:colOff>
      <xdr:row>15</xdr:row>
      <xdr:rowOff>66760</xdr:rowOff>
    </xdr:to>
    <xdr:cxnSp macro="">
      <xdr:nvCxnSpPr>
        <xdr:cNvPr id="441" name="直線コネクタ 440">
          <a:extLst>
            <a:ext uri="{FF2B5EF4-FFF2-40B4-BE49-F238E27FC236}">
              <a16:creationId xmlns="" xmlns:a16="http://schemas.microsoft.com/office/drawing/2014/main" id="{00000000-0008-0000-0300-0000B9010000}"/>
            </a:ext>
          </a:extLst>
        </xdr:cNvPr>
        <xdr:cNvCxnSpPr/>
      </xdr:nvCxnSpPr>
      <xdr:spPr>
        <a:xfrm flipV="1">
          <a:off x="14401800" y="2632075"/>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1609</xdr:rowOff>
    </xdr:from>
    <xdr:to>
      <xdr:col>22</xdr:col>
      <xdr:colOff>254000</xdr:colOff>
      <xdr:row>14</xdr:row>
      <xdr:rowOff>103209</xdr:rowOff>
    </xdr:to>
    <xdr:sp macro="" textlink="">
      <xdr:nvSpPr>
        <xdr:cNvPr id="442" name="フローチャート : 判断 441">
          <a:extLst>
            <a:ext uri="{FF2B5EF4-FFF2-40B4-BE49-F238E27FC236}">
              <a16:creationId xmlns="" xmlns:a16="http://schemas.microsoft.com/office/drawing/2014/main" id="{00000000-0008-0000-0300-0000BA010000}"/>
            </a:ext>
          </a:extLst>
        </xdr:cNvPr>
        <xdr:cNvSpPr/>
      </xdr:nvSpPr>
      <xdr:spPr>
        <a:xfrm>
          <a:off x="15240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113386</xdr:rowOff>
    </xdr:from>
    <xdr:ext cx="762000" cy="259045"/>
    <xdr:sp macro="" textlink="">
      <xdr:nvSpPr>
        <xdr:cNvPr id="443" name="テキスト ボックス 442">
          <a:extLst>
            <a:ext uri="{FF2B5EF4-FFF2-40B4-BE49-F238E27FC236}">
              <a16:creationId xmlns="" xmlns:a16="http://schemas.microsoft.com/office/drawing/2014/main" id="{00000000-0008-0000-0300-0000BB010000}"/>
            </a:ext>
          </a:extLst>
        </xdr:cNvPr>
        <xdr:cNvSpPr txBox="1"/>
      </xdr:nvSpPr>
      <xdr:spPr>
        <a:xfrm>
          <a:off x="14909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37804</xdr:rowOff>
    </xdr:from>
    <xdr:to>
      <xdr:col>21</xdr:col>
      <xdr:colOff>0</xdr:colOff>
      <xdr:row>15</xdr:row>
      <xdr:rowOff>66760</xdr:rowOff>
    </xdr:to>
    <xdr:cxnSp macro="">
      <xdr:nvCxnSpPr>
        <xdr:cNvPr id="444" name="直線コネクタ 443">
          <a:extLst>
            <a:ext uri="{FF2B5EF4-FFF2-40B4-BE49-F238E27FC236}">
              <a16:creationId xmlns="" xmlns:a16="http://schemas.microsoft.com/office/drawing/2014/main" id="{00000000-0008-0000-0300-0000BC010000}"/>
            </a:ext>
          </a:extLst>
        </xdr:cNvPr>
        <xdr:cNvCxnSpPr/>
      </xdr:nvCxnSpPr>
      <xdr:spPr>
        <a:xfrm>
          <a:off x="13512800" y="260955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71586</xdr:rowOff>
    </xdr:from>
    <xdr:to>
      <xdr:col>21</xdr:col>
      <xdr:colOff>50800</xdr:colOff>
      <xdr:row>15</xdr:row>
      <xdr:rowOff>1736</xdr:rowOff>
    </xdr:to>
    <xdr:sp macro="" textlink="">
      <xdr:nvSpPr>
        <xdr:cNvPr id="445" name="フローチャート : 判断 444">
          <a:extLst>
            <a:ext uri="{FF2B5EF4-FFF2-40B4-BE49-F238E27FC236}">
              <a16:creationId xmlns="" xmlns:a16="http://schemas.microsoft.com/office/drawing/2014/main" id="{00000000-0008-0000-0300-0000BD010000}"/>
            </a:ext>
          </a:extLst>
        </xdr:cNvPr>
        <xdr:cNvSpPr/>
      </xdr:nvSpPr>
      <xdr:spPr>
        <a:xfrm>
          <a:off x="14351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11913</xdr:rowOff>
    </xdr:from>
    <xdr:ext cx="762000" cy="259045"/>
    <xdr:sp macro="" textlink="">
      <xdr:nvSpPr>
        <xdr:cNvPr id="446" name="テキスト ボックス 445">
          <a:extLst>
            <a:ext uri="{FF2B5EF4-FFF2-40B4-BE49-F238E27FC236}">
              <a16:creationId xmlns="" xmlns:a16="http://schemas.microsoft.com/office/drawing/2014/main" id="{00000000-0008-0000-0300-0000BE010000}"/>
            </a:ext>
          </a:extLst>
        </xdr:cNvPr>
        <xdr:cNvSpPr txBox="1"/>
      </xdr:nvSpPr>
      <xdr:spPr>
        <a:xfrm>
          <a:off x="14020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156041</xdr:rowOff>
    </xdr:from>
    <xdr:to>
      <xdr:col>19</xdr:col>
      <xdr:colOff>533400</xdr:colOff>
      <xdr:row>15</xdr:row>
      <xdr:rowOff>86191</xdr:rowOff>
    </xdr:to>
    <xdr:sp macro="" textlink="">
      <xdr:nvSpPr>
        <xdr:cNvPr id="447" name="フローチャート : 判断 446">
          <a:extLst>
            <a:ext uri="{FF2B5EF4-FFF2-40B4-BE49-F238E27FC236}">
              <a16:creationId xmlns="" xmlns:a16="http://schemas.microsoft.com/office/drawing/2014/main" id="{00000000-0008-0000-0300-0000BF010000}"/>
            </a:ext>
          </a:extLst>
        </xdr:cNvPr>
        <xdr:cNvSpPr/>
      </xdr:nvSpPr>
      <xdr:spPr>
        <a:xfrm>
          <a:off x="13462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96368</xdr:rowOff>
    </xdr:from>
    <xdr:ext cx="762000" cy="259045"/>
    <xdr:sp macro="" textlink="">
      <xdr:nvSpPr>
        <xdr:cNvPr id="448" name="テキスト ボックス 447">
          <a:extLst>
            <a:ext uri="{FF2B5EF4-FFF2-40B4-BE49-F238E27FC236}">
              <a16:creationId xmlns="" xmlns:a16="http://schemas.microsoft.com/office/drawing/2014/main" id="{00000000-0008-0000-0300-0000C0010000}"/>
            </a:ext>
          </a:extLst>
        </xdr:cNvPr>
        <xdr:cNvSpPr txBox="1"/>
      </xdr:nvSpPr>
      <xdr:spPr>
        <a:xfrm>
          <a:off x="13131800" y="23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a:extLst>
            <a:ext uri="{FF2B5EF4-FFF2-40B4-BE49-F238E27FC236}">
              <a16:creationId xmlns=""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a:extLst>
            <a:ext uri="{FF2B5EF4-FFF2-40B4-BE49-F238E27FC236}">
              <a16:creationId xmlns=""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a:extLst>
            <a:ext uri="{FF2B5EF4-FFF2-40B4-BE49-F238E27FC236}">
              <a16:creationId xmlns=""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a:extLst>
            <a:ext uri="{FF2B5EF4-FFF2-40B4-BE49-F238E27FC236}">
              <a16:creationId xmlns=""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a:extLst>
            <a:ext uri="{FF2B5EF4-FFF2-40B4-BE49-F238E27FC236}">
              <a16:creationId xmlns=""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5630</xdr:rowOff>
    </xdr:from>
    <xdr:to>
      <xdr:col>24</xdr:col>
      <xdr:colOff>609600</xdr:colOff>
      <xdr:row>14</xdr:row>
      <xdr:rowOff>107230</xdr:rowOff>
    </xdr:to>
    <xdr:sp macro="" textlink="">
      <xdr:nvSpPr>
        <xdr:cNvPr id="454" name="円/楕円 453">
          <a:extLst>
            <a:ext uri="{FF2B5EF4-FFF2-40B4-BE49-F238E27FC236}">
              <a16:creationId xmlns="" xmlns:a16="http://schemas.microsoft.com/office/drawing/2014/main" id="{00000000-0008-0000-0300-0000C6010000}"/>
            </a:ext>
          </a:extLst>
        </xdr:cNvPr>
        <xdr:cNvSpPr/>
      </xdr:nvSpPr>
      <xdr:spPr>
        <a:xfrm>
          <a:off x="16967200" y="240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149157</xdr:rowOff>
    </xdr:from>
    <xdr:ext cx="762000" cy="259045"/>
    <xdr:sp macro="" textlink="">
      <xdr:nvSpPr>
        <xdr:cNvPr id="455" name="将来負担の状況該当値テキスト">
          <a:extLst>
            <a:ext uri="{FF2B5EF4-FFF2-40B4-BE49-F238E27FC236}">
              <a16:creationId xmlns="" xmlns:a16="http://schemas.microsoft.com/office/drawing/2014/main" id="{00000000-0008-0000-0300-0000C7010000}"/>
            </a:ext>
          </a:extLst>
        </xdr:cNvPr>
        <xdr:cNvSpPr txBox="1"/>
      </xdr:nvSpPr>
      <xdr:spPr>
        <a:xfrm>
          <a:off x="17106900" y="237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92498</xdr:rowOff>
    </xdr:from>
    <xdr:to>
      <xdr:col>23</xdr:col>
      <xdr:colOff>457200</xdr:colOff>
      <xdr:row>15</xdr:row>
      <xdr:rowOff>22648</xdr:rowOff>
    </xdr:to>
    <xdr:sp macro="" textlink="">
      <xdr:nvSpPr>
        <xdr:cNvPr id="456" name="円/楕円 455">
          <a:extLst>
            <a:ext uri="{FF2B5EF4-FFF2-40B4-BE49-F238E27FC236}">
              <a16:creationId xmlns="" xmlns:a16="http://schemas.microsoft.com/office/drawing/2014/main" id="{00000000-0008-0000-0300-0000C8010000}"/>
            </a:ext>
          </a:extLst>
        </xdr:cNvPr>
        <xdr:cNvSpPr/>
      </xdr:nvSpPr>
      <xdr:spPr>
        <a:xfrm>
          <a:off x="16129000" y="249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7425</xdr:rowOff>
    </xdr:from>
    <xdr:ext cx="736600" cy="259045"/>
    <xdr:sp macro="" textlink="">
      <xdr:nvSpPr>
        <xdr:cNvPr id="457" name="テキスト ボックス 456">
          <a:extLst>
            <a:ext uri="{FF2B5EF4-FFF2-40B4-BE49-F238E27FC236}">
              <a16:creationId xmlns="" xmlns:a16="http://schemas.microsoft.com/office/drawing/2014/main" id="{00000000-0008-0000-0300-0000C9010000}"/>
            </a:ext>
          </a:extLst>
        </xdr:cNvPr>
        <xdr:cNvSpPr txBox="1"/>
      </xdr:nvSpPr>
      <xdr:spPr>
        <a:xfrm>
          <a:off x="15798800" y="2579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9525</xdr:rowOff>
    </xdr:from>
    <xdr:to>
      <xdr:col>22</xdr:col>
      <xdr:colOff>254000</xdr:colOff>
      <xdr:row>15</xdr:row>
      <xdr:rowOff>111125</xdr:rowOff>
    </xdr:to>
    <xdr:sp macro="" textlink="">
      <xdr:nvSpPr>
        <xdr:cNvPr id="458" name="円/楕円 457">
          <a:extLst>
            <a:ext uri="{FF2B5EF4-FFF2-40B4-BE49-F238E27FC236}">
              <a16:creationId xmlns="" xmlns:a16="http://schemas.microsoft.com/office/drawing/2014/main" id="{00000000-0008-0000-0300-0000CA010000}"/>
            </a:ext>
          </a:extLst>
        </xdr:cNvPr>
        <xdr:cNvSpPr/>
      </xdr:nvSpPr>
      <xdr:spPr>
        <a:xfrm>
          <a:off x="15240000" y="25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95902</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4909800" y="26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15960</xdr:rowOff>
    </xdr:from>
    <xdr:to>
      <xdr:col>21</xdr:col>
      <xdr:colOff>50800</xdr:colOff>
      <xdr:row>15</xdr:row>
      <xdr:rowOff>117560</xdr:rowOff>
    </xdr:to>
    <xdr:sp macro="" textlink="">
      <xdr:nvSpPr>
        <xdr:cNvPr id="460" name="円/楕円 459">
          <a:extLst>
            <a:ext uri="{FF2B5EF4-FFF2-40B4-BE49-F238E27FC236}">
              <a16:creationId xmlns="" xmlns:a16="http://schemas.microsoft.com/office/drawing/2014/main" id="{00000000-0008-0000-0300-0000CC010000}"/>
            </a:ext>
          </a:extLst>
        </xdr:cNvPr>
        <xdr:cNvSpPr/>
      </xdr:nvSpPr>
      <xdr:spPr>
        <a:xfrm>
          <a:off x="14351000" y="25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102337</xdr:rowOff>
    </xdr:from>
    <xdr:ext cx="762000" cy="259045"/>
    <xdr:sp macro="" textlink="">
      <xdr:nvSpPr>
        <xdr:cNvPr id="461" name="テキスト ボックス 460">
          <a:extLst>
            <a:ext uri="{FF2B5EF4-FFF2-40B4-BE49-F238E27FC236}">
              <a16:creationId xmlns="" xmlns:a16="http://schemas.microsoft.com/office/drawing/2014/main" id="{00000000-0008-0000-0300-0000CD010000}"/>
            </a:ext>
          </a:extLst>
        </xdr:cNvPr>
        <xdr:cNvSpPr txBox="1"/>
      </xdr:nvSpPr>
      <xdr:spPr>
        <a:xfrm>
          <a:off x="14020800" y="2674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158454</xdr:rowOff>
    </xdr:from>
    <xdr:to>
      <xdr:col>19</xdr:col>
      <xdr:colOff>533400</xdr:colOff>
      <xdr:row>15</xdr:row>
      <xdr:rowOff>88604</xdr:rowOff>
    </xdr:to>
    <xdr:sp macro="" textlink="">
      <xdr:nvSpPr>
        <xdr:cNvPr id="462" name="円/楕円 461">
          <a:extLst>
            <a:ext uri="{FF2B5EF4-FFF2-40B4-BE49-F238E27FC236}">
              <a16:creationId xmlns="" xmlns:a16="http://schemas.microsoft.com/office/drawing/2014/main" id="{00000000-0008-0000-0300-0000CE010000}"/>
            </a:ext>
          </a:extLst>
        </xdr:cNvPr>
        <xdr:cNvSpPr/>
      </xdr:nvSpPr>
      <xdr:spPr>
        <a:xfrm>
          <a:off x="13462000" y="255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73381</xdr:rowOff>
    </xdr:from>
    <xdr:ext cx="762000" cy="259045"/>
    <xdr:sp macro="" textlink="">
      <xdr:nvSpPr>
        <xdr:cNvPr id="463" name="テキスト ボックス 462">
          <a:extLst>
            <a:ext uri="{FF2B5EF4-FFF2-40B4-BE49-F238E27FC236}">
              <a16:creationId xmlns="" xmlns:a16="http://schemas.microsoft.com/office/drawing/2014/main" id="{00000000-0008-0000-0300-0000CF010000}"/>
            </a:ext>
          </a:extLst>
        </xdr:cNvPr>
        <xdr:cNvSpPr txBox="1"/>
      </xdr:nvSpPr>
      <xdr:spPr>
        <a:xfrm>
          <a:off x="13131800" y="2645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埼玉県皆野町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10,077
10,022
63.74
4,062,038
3,980,985
79,053
2,896,335
3,428,960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10.7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年度は、平成</a:t>
          </a:r>
          <a:r>
            <a:rPr kumimoji="1" lang="en-US" altLang="ja-JP" sz="1300">
              <a:latin typeface="ＭＳ Ｐゴシック"/>
            </a:rPr>
            <a:t>27</a:t>
          </a:r>
          <a:r>
            <a:rPr kumimoji="1" lang="ja-JP" altLang="en-US" sz="1300">
              <a:latin typeface="ＭＳ Ｐゴシック"/>
            </a:rPr>
            <a:t>年度の退職者</a:t>
          </a:r>
          <a:r>
            <a:rPr kumimoji="1" lang="en-US" altLang="ja-JP" sz="1300">
              <a:latin typeface="ＭＳ Ｐゴシック"/>
            </a:rPr>
            <a:t>6</a:t>
          </a:r>
          <a:r>
            <a:rPr kumimoji="1" lang="ja-JP" altLang="en-US" sz="1300">
              <a:latin typeface="ＭＳ Ｐゴシック"/>
            </a:rPr>
            <a:t>名と同数を採用している。</a:t>
          </a:r>
        </a:p>
        <a:p>
          <a:r>
            <a:rPr kumimoji="1" lang="ja-JP" altLang="en-US" sz="1300">
              <a:latin typeface="ＭＳ Ｐゴシック"/>
            </a:rPr>
            <a:t>　職員採用にあたっては、退職者の補充を基本としており、今後も継続する見込みである。</a:t>
          </a:r>
        </a:p>
        <a:p>
          <a:r>
            <a:rPr kumimoji="1" lang="ja-JP" altLang="en-US" sz="1300">
              <a:latin typeface="ＭＳ Ｐゴシック"/>
            </a:rPr>
            <a:t>　職員数や給与水準が類似団体と比較して低いことから、今後も類似団体を下回る状況が続くと見込まれる。</a:t>
          </a: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41</xdr:row>
      <xdr:rowOff>101854</xdr:rowOff>
    </xdr:to>
    <xdr:cxnSp macro="">
      <xdr:nvCxnSpPr>
        <xdr:cNvPr id="59" name="直線コネクタ 58">
          <a:extLst>
            <a:ext uri="{FF2B5EF4-FFF2-40B4-BE49-F238E27FC236}">
              <a16:creationId xmlns="" xmlns:a16="http://schemas.microsoft.com/office/drawing/2014/main" id="{00000000-0008-0000-0400-00003B000000}"/>
            </a:ext>
          </a:extLst>
        </xdr:cNvPr>
        <xdr:cNvCxnSpPr/>
      </xdr:nvCxnSpPr>
      <xdr:spPr>
        <a:xfrm flipV="1">
          <a:off x="4826000" y="598373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73931</xdr:rowOff>
    </xdr:from>
    <xdr:ext cx="762000" cy="259045"/>
    <xdr:sp macro="" textlink="">
      <xdr:nvSpPr>
        <xdr:cNvPr id="60" name="人件費最小値テキスト">
          <a:extLst>
            <a:ext uri="{FF2B5EF4-FFF2-40B4-BE49-F238E27FC236}">
              <a16:creationId xmlns="" xmlns:a16="http://schemas.microsoft.com/office/drawing/2014/main" id="{00000000-0008-0000-0400-00003C000000}"/>
            </a:ext>
          </a:extLst>
        </xdr:cNvPr>
        <xdr:cNvSpPr txBox="1"/>
      </xdr:nvSpPr>
      <xdr:spPr>
        <a:xfrm>
          <a:off x="4914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41</xdr:row>
      <xdr:rowOff>101854</xdr:rowOff>
    </xdr:from>
    <xdr:to>
      <xdr:col>7</xdr:col>
      <xdr:colOff>104775</xdr:colOff>
      <xdr:row>41</xdr:row>
      <xdr:rowOff>101854</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a:off x="4737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2" name="人件費最大値テキスト">
          <a:extLst>
            <a:ext uri="{FF2B5EF4-FFF2-40B4-BE49-F238E27FC236}">
              <a16:creationId xmlns="" xmlns:a16="http://schemas.microsoft.com/office/drawing/2014/main" id="{00000000-0008-0000-0400-00003E000000}"/>
            </a:ext>
          </a:extLst>
        </xdr:cNvPr>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26416</xdr:rowOff>
    </xdr:from>
    <xdr:to>
      <xdr:col>7</xdr:col>
      <xdr:colOff>15875</xdr:colOff>
      <xdr:row>36</xdr:row>
      <xdr:rowOff>44704</xdr:rowOff>
    </xdr:to>
    <xdr:cxnSp macro="">
      <xdr:nvCxnSpPr>
        <xdr:cNvPr id="64" name="直線コネクタ 63">
          <a:extLst>
            <a:ext uri="{FF2B5EF4-FFF2-40B4-BE49-F238E27FC236}">
              <a16:creationId xmlns="" xmlns:a16="http://schemas.microsoft.com/office/drawing/2014/main" id="{00000000-0008-0000-0400-000040000000}"/>
            </a:ext>
          </a:extLst>
        </xdr:cNvPr>
        <xdr:cNvCxnSpPr/>
      </xdr:nvCxnSpPr>
      <xdr:spPr>
        <a:xfrm>
          <a:off x="3987800" y="619861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103141</xdr:rowOff>
    </xdr:from>
    <xdr:ext cx="762000" cy="259045"/>
    <xdr:sp macro="" textlink="">
      <xdr:nvSpPr>
        <xdr:cNvPr id="65" name="人件費平均値テキスト">
          <a:extLst>
            <a:ext uri="{FF2B5EF4-FFF2-40B4-BE49-F238E27FC236}">
              <a16:creationId xmlns="" xmlns:a16="http://schemas.microsoft.com/office/drawing/2014/main" id="{00000000-0008-0000-0400-000041000000}"/>
            </a:ext>
          </a:extLst>
        </xdr:cNvPr>
        <xdr:cNvSpPr txBox="1"/>
      </xdr:nvSpPr>
      <xdr:spPr>
        <a:xfrm>
          <a:off x="4914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6" name="フローチャート : 判断 65">
          <a:extLst>
            <a:ext uri="{FF2B5EF4-FFF2-40B4-BE49-F238E27FC236}">
              <a16:creationId xmlns="" xmlns:a16="http://schemas.microsoft.com/office/drawing/2014/main" id="{00000000-0008-0000-0400-000042000000}"/>
            </a:ext>
          </a:extLst>
        </xdr:cNvPr>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26416</xdr:rowOff>
    </xdr:from>
    <xdr:to>
      <xdr:col>5</xdr:col>
      <xdr:colOff>549275</xdr:colOff>
      <xdr:row>36</xdr:row>
      <xdr:rowOff>104140</xdr:rowOff>
    </xdr:to>
    <xdr:cxnSp macro="">
      <xdr:nvCxnSpPr>
        <xdr:cNvPr id="67" name="直線コネクタ 66">
          <a:extLst>
            <a:ext uri="{FF2B5EF4-FFF2-40B4-BE49-F238E27FC236}">
              <a16:creationId xmlns="" xmlns:a16="http://schemas.microsoft.com/office/drawing/2014/main" id="{00000000-0008-0000-0400-000043000000}"/>
            </a:ext>
          </a:extLst>
        </xdr:cNvPr>
        <xdr:cNvCxnSpPr/>
      </xdr:nvCxnSpPr>
      <xdr:spPr>
        <a:xfrm flipV="1">
          <a:off x="3098800" y="619861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117348</xdr:rowOff>
    </xdr:from>
    <xdr:to>
      <xdr:col>5</xdr:col>
      <xdr:colOff>600075</xdr:colOff>
      <xdr:row>37</xdr:row>
      <xdr:rowOff>47498</xdr:rowOff>
    </xdr:to>
    <xdr:sp macro="" textlink="">
      <xdr:nvSpPr>
        <xdr:cNvPr id="68" name="フローチャート : 判断 67">
          <a:extLst>
            <a:ext uri="{FF2B5EF4-FFF2-40B4-BE49-F238E27FC236}">
              <a16:creationId xmlns="" xmlns:a16="http://schemas.microsoft.com/office/drawing/2014/main" id="{00000000-0008-0000-0400-000044000000}"/>
            </a:ext>
          </a:extLst>
        </xdr:cNvPr>
        <xdr:cNvSpPr/>
      </xdr:nvSpPr>
      <xdr:spPr>
        <a:xfrm>
          <a:off x="3937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32275</xdr:rowOff>
    </xdr:from>
    <xdr:ext cx="736600" cy="259045"/>
    <xdr:sp macro="" textlink="">
      <xdr:nvSpPr>
        <xdr:cNvPr id="69" name="テキスト ボックス 68">
          <a:extLst>
            <a:ext uri="{FF2B5EF4-FFF2-40B4-BE49-F238E27FC236}">
              <a16:creationId xmlns="" xmlns:a16="http://schemas.microsoft.com/office/drawing/2014/main" id="{00000000-0008-0000-0400-000045000000}"/>
            </a:ext>
          </a:extLst>
        </xdr:cNvPr>
        <xdr:cNvSpPr txBox="1"/>
      </xdr:nvSpPr>
      <xdr:spPr>
        <a:xfrm>
          <a:off x="3606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81280</xdr:rowOff>
    </xdr:from>
    <xdr:to>
      <xdr:col>4</xdr:col>
      <xdr:colOff>346075</xdr:colOff>
      <xdr:row>36</xdr:row>
      <xdr:rowOff>104140</xdr:rowOff>
    </xdr:to>
    <xdr:cxnSp macro="">
      <xdr:nvCxnSpPr>
        <xdr:cNvPr id="70" name="直線コネクタ 69">
          <a:extLst>
            <a:ext uri="{FF2B5EF4-FFF2-40B4-BE49-F238E27FC236}">
              <a16:creationId xmlns="" xmlns:a16="http://schemas.microsoft.com/office/drawing/2014/main" id="{00000000-0008-0000-0400-000046000000}"/>
            </a:ext>
          </a:extLst>
        </xdr:cNvPr>
        <xdr:cNvCxnSpPr/>
      </xdr:nvCxnSpPr>
      <xdr:spPr>
        <a:xfrm>
          <a:off x="2209800" y="6253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1" name="フローチャート : 判断 70">
          <a:extLst>
            <a:ext uri="{FF2B5EF4-FFF2-40B4-BE49-F238E27FC236}">
              <a16:creationId xmlns="" xmlns:a16="http://schemas.microsoft.com/office/drawing/2014/main" id="{00000000-0008-0000-0400-000047000000}"/>
            </a:ext>
          </a:extLst>
        </xdr:cNvPr>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72" name="テキスト ボックス 71">
          <a:extLst>
            <a:ext uri="{FF2B5EF4-FFF2-40B4-BE49-F238E27FC236}">
              <a16:creationId xmlns="" xmlns:a16="http://schemas.microsoft.com/office/drawing/2014/main" id="{00000000-0008-0000-0400-000048000000}"/>
            </a:ext>
          </a:extLst>
        </xdr:cNvPr>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81280</xdr:rowOff>
    </xdr:from>
    <xdr:to>
      <xdr:col>3</xdr:col>
      <xdr:colOff>142875</xdr:colOff>
      <xdr:row>36</xdr:row>
      <xdr:rowOff>104140</xdr:rowOff>
    </xdr:to>
    <xdr:cxnSp macro="">
      <xdr:nvCxnSpPr>
        <xdr:cNvPr id="73" name="直線コネクタ 72">
          <a:extLst>
            <a:ext uri="{FF2B5EF4-FFF2-40B4-BE49-F238E27FC236}">
              <a16:creationId xmlns="" xmlns:a16="http://schemas.microsoft.com/office/drawing/2014/main" id="{00000000-0008-0000-0400-000049000000}"/>
            </a:ext>
          </a:extLst>
        </xdr:cNvPr>
        <xdr:cNvCxnSpPr/>
      </xdr:nvCxnSpPr>
      <xdr:spPr>
        <a:xfrm flipV="1">
          <a:off x="1320800" y="6253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131064</xdr:rowOff>
    </xdr:from>
    <xdr:to>
      <xdr:col>3</xdr:col>
      <xdr:colOff>193675</xdr:colOff>
      <xdr:row>37</xdr:row>
      <xdr:rowOff>61214</xdr:rowOff>
    </xdr:to>
    <xdr:sp macro="" textlink="">
      <xdr:nvSpPr>
        <xdr:cNvPr id="74" name="フローチャート : 判断 73">
          <a:extLst>
            <a:ext uri="{FF2B5EF4-FFF2-40B4-BE49-F238E27FC236}">
              <a16:creationId xmlns=""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45991</xdr:rowOff>
    </xdr:from>
    <xdr:ext cx="762000" cy="259045"/>
    <xdr:sp macro="" textlink="">
      <xdr:nvSpPr>
        <xdr:cNvPr id="75" name="テキスト ボックス 74">
          <a:extLst>
            <a:ext uri="{FF2B5EF4-FFF2-40B4-BE49-F238E27FC236}">
              <a16:creationId xmlns="" xmlns:a16="http://schemas.microsoft.com/office/drawing/2014/main" id="{00000000-0008-0000-0400-00004B000000}"/>
            </a:ext>
          </a:extLst>
        </xdr:cNvPr>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a:extLst>
            <a:ext uri="{FF2B5EF4-FFF2-40B4-BE49-F238E27FC236}">
              <a16:creationId xmlns="" xmlns:a16="http://schemas.microsoft.com/office/drawing/2014/main" id="{00000000-0008-0000-0400-00004C000000}"/>
            </a:ext>
          </a:extLst>
        </xdr:cNvPr>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165354</xdr:rowOff>
    </xdr:from>
    <xdr:to>
      <xdr:col>7</xdr:col>
      <xdr:colOff>66675</xdr:colOff>
      <xdr:row>36</xdr:row>
      <xdr:rowOff>95504</xdr:rowOff>
    </xdr:to>
    <xdr:sp macro="" textlink="">
      <xdr:nvSpPr>
        <xdr:cNvPr id="83" name="円/楕円 82">
          <a:extLst>
            <a:ext uri="{FF2B5EF4-FFF2-40B4-BE49-F238E27FC236}">
              <a16:creationId xmlns="" xmlns:a16="http://schemas.microsoft.com/office/drawing/2014/main" id="{00000000-0008-0000-0400-000053000000}"/>
            </a:ext>
          </a:extLst>
        </xdr:cNvPr>
        <xdr:cNvSpPr/>
      </xdr:nvSpPr>
      <xdr:spPr>
        <a:xfrm>
          <a:off x="4775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10431</xdr:rowOff>
    </xdr:from>
    <xdr:ext cx="762000" cy="259045"/>
    <xdr:sp macro="" textlink="">
      <xdr:nvSpPr>
        <xdr:cNvPr id="84" name="人件費該当値テキスト">
          <a:extLst>
            <a:ext uri="{FF2B5EF4-FFF2-40B4-BE49-F238E27FC236}">
              <a16:creationId xmlns="" xmlns:a16="http://schemas.microsoft.com/office/drawing/2014/main" id="{00000000-0008-0000-0400-000054000000}"/>
            </a:ext>
          </a:extLst>
        </xdr:cNvPr>
        <xdr:cNvSpPr txBox="1"/>
      </xdr:nvSpPr>
      <xdr:spPr>
        <a:xfrm>
          <a:off x="4914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147066</xdr:rowOff>
    </xdr:from>
    <xdr:to>
      <xdr:col>5</xdr:col>
      <xdr:colOff>600075</xdr:colOff>
      <xdr:row>36</xdr:row>
      <xdr:rowOff>77216</xdr:rowOff>
    </xdr:to>
    <xdr:sp macro="" textlink="">
      <xdr:nvSpPr>
        <xdr:cNvPr id="85" name="円/楕円 84">
          <a:extLst>
            <a:ext uri="{FF2B5EF4-FFF2-40B4-BE49-F238E27FC236}">
              <a16:creationId xmlns="" xmlns:a16="http://schemas.microsoft.com/office/drawing/2014/main" id="{00000000-0008-0000-0400-000055000000}"/>
            </a:ext>
          </a:extLst>
        </xdr:cNvPr>
        <xdr:cNvSpPr/>
      </xdr:nvSpPr>
      <xdr:spPr>
        <a:xfrm>
          <a:off x="3937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87393</xdr:rowOff>
    </xdr:from>
    <xdr:ext cx="7366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3606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53340</xdr:rowOff>
    </xdr:from>
    <xdr:to>
      <xdr:col>4</xdr:col>
      <xdr:colOff>396875</xdr:colOff>
      <xdr:row>36</xdr:row>
      <xdr:rowOff>154940</xdr:rowOff>
    </xdr:to>
    <xdr:sp macro="" textlink="">
      <xdr:nvSpPr>
        <xdr:cNvPr id="87" name="円/楕円 86">
          <a:extLst>
            <a:ext uri="{FF2B5EF4-FFF2-40B4-BE49-F238E27FC236}">
              <a16:creationId xmlns="" xmlns:a16="http://schemas.microsoft.com/office/drawing/2014/main" id="{00000000-0008-0000-0400-000057000000}"/>
            </a:ext>
          </a:extLst>
        </xdr:cNvPr>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165117</xdr:rowOff>
    </xdr:from>
    <xdr:ext cx="7620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30480</xdr:rowOff>
    </xdr:from>
    <xdr:to>
      <xdr:col>3</xdr:col>
      <xdr:colOff>193675</xdr:colOff>
      <xdr:row>36</xdr:row>
      <xdr:rowOff>132080</xdr:rowOff>
    </xdr:to>
    <xdr:sp macro="" textlink="">
      <xdr:nvSpPr>
        <xdr:cNvPr id="89" name="円/楕円 88">
          <a:extLst>
            <a:ext uri="{FF2B5EF4-FFF2-40B4-BE49-F238E27FC236}">
              <a16:creationId xmlns="" xmlns:a16="http://schemas.microsoft.com/office/drawing/2014/main" id="{00000000-0008-0000-0400-000059000000}"/>
            </a:ext>
          </a:extLst>
        </xdr:cNvPr>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142257</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53340</xdr:rowOff>
    </xdr:from>
    <xdr:to>
      <xdr:col>1</xdr:col>
      <xdr:colOff>676275</xdr:colOff>
      <xdr:row>36</xdr:row>
      <xdr:rowOff>154940</xdr:rowOff>
    </xdr:to>
    <xdr:sp macro="" textlink="">
      <xdr:nvSpPr>
        <xdr:cNvPr id="91" name="円/楕円 90">
          <a:extLst>
            <a:ext uri="{FF2B5EF4-FFF2-40B4-BE49-F238E27FC236}">
              <a16:creationId xmlns="" xmlns:a16="http://schemas.microsoft.com/office/drawing/2014/main" id="{00000000-0008-0000-0400-00005B000000}"/>
            </a:ext>
          </a:extLst>
        </xdr:cNvPr>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165117</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類似団体に比べて低い水準を維持しているものの、前年度に比べて</a:t>
          </a:r>
          <a:r>
            <a:rPr kumimoji="1" lang="en-US" altLang="ja-JP" sz="1300">
              <a:latin typeface="ＭＳ Ｐゴシック"/>
            </a:rPr>
            <a:t>0.9</a:t>
          </a:r>
          <a:r>
            <a:rPr kumimoji="1" lang="ja-JP" altLang="en-US" sz="1300">
              <a:latin typeface="ＭＳ Ｐゴシック"/>
            </a:rPr>
            <a:t>ポイントの増となった。これは、学童保育所保護者負担金の無料化開始に伴う、学童事業サポート事業委託料</a:t>
          </a:r>
          <a:r>
            <a:rPr kumimoji="1" lang="en-US" altLang="ja-JP" sz="1300">
              <a:latin typeface="ＭＳ Ｐゴシック"/>
            </a:rPr>
            <a:t>10,944</a:t>
          </a:r>
          <a:r>
            <a:rPr kumimoji="1" lang="ja-JP" altLang="en-US" sz="1300">
              <a:latin typeface="ＭＳ Ｐゴシック"/>
            </a:rPr>
            <a:t>千円の皆増が主な要因と思われる。</a:t>
          </a:r>
        </a:p>
        <a:p>
          <a:r>
            <a:rPr kumimoji="1" lang="ja-JP" altLang="en-US" sz="1300">
              <a:latin typeface="ＭＳ Ｐゴシック"/>
            </a:rPr>
            <a:t>　今後も経費の節減に努めるが、法制度の改正に伴い新たなシステムを導入するケースも多く、それに係る使用料、保守料等は増加傾向にある。</a:t>
          </a: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a:extLst>
            <a:ext uri="{FF2B5EF4-FFF2-40B4-BE49-F238E27FC236}">
              <a16:creationId xmlns=""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20320</xdr:rowOff>
    </xdr:from>
    <xdr:to>
      <xdr:col>24</xdr:col>
      <xdr:colOff>31750</xdr:colOff>
      <xdr:row>20</xdr:row>
      <xdr:rowOff>165100</xdr:rowOff>
    </xdr:to>
    <xdr:cxnSp macro="">
      <xdr:nvCxnSpPr>
        <xdr:cNvPr id="120" name="直線コネクタ 119">
          <a:extLst>
            <a:ext uri="{FF2B5EF4-FFF2-40B4-BE49-F238E27FC236}">
              <a16:creationId xmlns="" xmlns:a16="http://schemas.microsoft.com/office/drawing/2014/main" id="{00000000-0008-0000-0400-000078000000}"/>
            </a:ext>
          </a:extLst>
        </xdr:cNvPr>
        <xdr:cNvCxnSpPr/>
      </xdr:nvCxnSpPr>
      <xdr:spPr>
        <a:xfrm flipV="1">
          <a:off x="16510000" y="24206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1" name="物件費最小値テキスト">
          <a:extLst>
            <a:ext uri="{FF2B5EF4-FFF2-40B4-BE49-F238E27FC236}">
              <a16:creationId xmlns="" xmlns:a16="http://schemas.microsoft.com/office/drawing/2014/main" id="{00000000-0008-0000-0400-000079000000}"/>
            </a:ext>
          </a:extLst>
        </xdr:cNvPr>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106697</xdr:rowOff>
    </xdr:from>
    <xdr:ext cx="762000" cy="259045"/>
    <xdr:sp macro="" textlink="">
      <xdr:nvSpPr>
        <xdr:cNvPr id="123" name="物件費最大値テキスト">
          <a:extLst>
            <a:ext uri="{FF2B5EF4-FFF2-40B4-BE49-F238E27FC236}">
              <a16:creationId xmlns="" xmlns:a16="http://schemas.microsoft.com/office/drawing/2014/main" id="{00000000-0008-0000-0400-00007B000000}"/>
            </a:ext>
          </a:extLst>
        </xdr:cNvPr>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23</xdr:col>
      <xdr:colOff>628650</xdr:colOff>
      <xdr:row>14</xdr:row>
      <xdr:rowOff>20320</xdr:rowOff>
    </xdr:from>
    <xdr:to>
      <xdr:col>24</xdr:col>
      <xdr:colOff>120650</xdr:colOff>
      <xdr:row>14</xdr:row>
      <xdr:rowOff>20320</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161290</xdr:rowOff>
    </xdr:from>
    <xdr:to>
      <xdr:col>24</xdr:col>
      <xdr:colOff>31750</xdr:colOff>
      <xdr:row>14</xdr:row>
      <xdr:rowOff>58420</xdr:rowOff>
    </xdr:to>
    <xdr:cxnSp macro="">
      <xdr:nvCxnSpPr>
        <xdr:cNvPr id="125" name="直線コネクタ 124">
          <a:extLst>
            <a:ext uri="{FF2B5EF4-FFF2-40B4-BE49-F238E27FC236}">
              <a16:creationId xmlns="" xmlns:a16="http://schemas.microsoft.com/office/drawing/2014/main" id="{00000000-0008-0000-0400-00007D000000}"/>
            </a:ext>
          </a:extLst>
        </xdr:cNvPr>
        <xdr:cNvCxnSpPr/>
      </xdr:nvCxnSpPr>
      <xdr:spPr>
        <a:xfrm>
          <a:off x="15671800" y="23901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71137</xdr:rowOff>
    </xdr:from>
    <xdr:ext cx="762000" cy="259045"/>
    <xdr:sp macro="" textlink="">
      <xdr:nvSpPr>
        <xdr:cNvPr id="126" name="物件費平均値テキスト">
          <a:extLst>
            <a:ext uri="{FF2B5EF4-FFF2-40B4-BE49-F238E27FC236}">
              <a16:creationId xmlns="" xmlns:a16="http://schemas.microsoft.com/office/drawing/2014/main" id="{00000000-0008-0000-0400-00007E000000}"/>
            </a:ext>
          </a:extLst>
        </xdr:cNvPr>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27" name="フローチャート : 判断 126">
          <a:extLst>
            <a:ext uri="{FF2B5EF4-FFF2-40B4-BE49-F238E27FC236}">
              <a16:creationId xmlns="" xmlns:a16="http://schemas.microsoft.com/office/drawing/2014/main" id="{00000000-0008-0000-0400-00007F000000}"/>
            </a:ext>
          </a:extLst>
        </xdr:cNvPr>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161290</xdr:rowOff>
    </xdr:from>
    <xdr:to>
      <xdr:col>22</xdr:col>
      <xdr:colOff>565150</xdr:colOff>
      <xdr:row>14</xdr:row>
      <xdr:rowOff>43180</xdr:rowOff>
    </xdr:to>
    <xdr:cxnSp macro="">
      <xdr:nvCxnSpPr>
        <xdr:cNvPr id="128" name="直線コネクタ 127">
          <a:extLst>
            <a:ext uri="{FF2B5EF4-FFF2-40B4-BE49-F238E27FC236}">
              <a16:creationId xmlns="" xmlns:a16="http://schemas.microsoft.com/office/drawing/2014/main" id="{00000000-0008-0000-0400-000080000000}"/>
            </a:ext>
          </a:extLst>
        </xdr:cNvPr>
        <xdr:cNvCxnSpPr/>
      </xdr:nvCxnSpPr>
      <xdr:spPr>
        <a:xfrm flipV="1">
          <a:off x="14782800" y="23901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29" name="フローチャート : 判断 128">
          <a:extLst>
            <a:ext uri="{FF2B5EF4-FFF2-40B4-BE49-F238E27FC236}">
              <a16:creationId xmlns="" xmlns:a16="http://schemas.microsoft.com/office/drawing/2014/main" id="{00000000-0008-0000-0400-000081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0" name="テキスト ボックス 129">
          <a:extLst>
            <a:ext uri="{FF2B5EF4-FFF2-40B4-BE49-F238E27FC236}">
              <a16:creationId xmlns="" xmlns:a16="http://schemas.microsoft.com/office/drawing/2014/main" id="{00000000-0008-0000-0400-000082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12700</xdr:rowOff>
    </xdr:from>
    <xdr:to>
      <xdr:col>21</xdr:col>
      <xdr:colOff>361950</xdr:colOff>
      <xdr:row>14</xdr:row>
      <xdr:rowOff>43180</xdr:rowOff>
    </xdr:to>
    <xdr:cxnSp macro="">
      <xdr:nvCxnSpPr>
        <xdr:cNvPr id="131" name="直線コネクタ 130">
          <a:extLst>
            <a:ext uri="{FF2B5EF4-FFF2-40B4-BE49-F238E27FC236}">
              <a16:creationId xmlns="" xmlns:a16="http://schemas.microsoft.com/office/drawing/2014/main" id="{00000000-0008-0000-0400-000083000000}"/>
            </a:ext>
          </a:extLst>
        </xdr:cNvPr>
        <xdr:cNvCxnSpPr/>
      </xdr:nvCxnSpPr>
      <xdr:spPr>
        <a:xfrm>
          <a:off x="13893800" y="2413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60960</xdr:rowOff>
    </xdr:from>
    <xdr:to>
      <xdr:col>21</xdr:col>
      <xdr:colOff>412750</xdr:colOff>
      <xdr:row>16</xdr:row>
      <xdr:rowOff>162560</xdr:rowOff>
    </xdr:to>
    <xdr:sp macro="" textlink="">
      <xdr:nvSpPr>
        <xdr:cNvPr id="132" name="フローチャート : 判断 131">
          <a:extLst>
            <a:ext uri="{FF2B5EF4-FFF2-40B4-BE49-F238E27FC236}">
              <a16:creationId xmlns="" xmlns:a16="http://schemas.microsoft.com/office/drawing/2014/main" id="{00000000-0008-0000-0400-000084000000}"/>
            </a:ext>
          </a:extLst>
        </xdr:cNvPr>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147337</xdr:rowOff>
    </xdr:from>
    <xdr:ext cx="762000" cy="259045"/>
    <xdr:sp macro="" textlink="">
      <xdr:nvSpPr>
        <xdr:cNvPr id="133" name="テキスト ボックス 132">
          <a:extLst>
            <a:ext uri="{FF2B5EF4-FFF2-40B4-BE49-F238E27FC236}">
              <a16:creationId xmlns="" xmlns:a16="http://schemas.microsoft.com/office/drawing/2014/main" id="{00000000-0008-0000-0400-000085000000}"/>
            </a:ext>
          </a:extLst>
        </xdr:cNvPr>
        <xdr:cNvSpPr txBox="1"/>
      </xdr:nvSpPr>
      <xdr:spPr>
        <a:xfrm>
          <a:off x="14401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12700</xdr:rowOff>
    </xdr:from>
    <xdr:to>
      <xdr:col>20</xdr:col>
      <xdr:colOff>158750</xdr:colOff>
      <xdr:row>14</xdr:row>
      <xdr:rowOff>12700</xdr:rowOff>
    </xdr:to>
    <xdr:cxnSp macro="">
      <xdr:nvCxnSpPr>
        <xdr:cNvPr id="134" name="直線コネクタ 133">
          <a:extLst>
            <a:ext uri="{FF2B5EF4-FFF2-40B4-BE49-F238E27FC236}">
              <a16:creationId xmlns="" xmlns:a16="http://schemas.microsoft.com/office/drawing/2014/main" id="{00000000-0008-0000-0400-000086000000}"/>
            </a:ext>
          </a:extLst>
        </xdr:cNvPr>
        <xdr:cNvCxnSpPr/>
      </xdr:nvCxnSpPr>
      <xdr:spPr>
        <a:xfrm>
          <a:off x="13004800" y="241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22860</xdr:rowOff>
    </xdr:from>
    <xdr:to>
      <xdr:col>20</xdr:col>
      <xdr:colOff>209550</xdr:colOff>
      <xdr:row>16</xdr:row>
      <xdr:rowOff>124460</xdr:rowOff>
    </xdr:to>
    <xdr:sp macro="" textlink="">
      <xdr:nvSpPr>
        <xdr:cNvPr id="135" name="フローチャート : 判断 134">
          <a:extLst>
            <a:ext uri="{FF2B5EF4-FFF2-40B4-BE49-F238E27FC236}">
              <a16:creationId xmlns="" xmlns:a16="http://schemas.microsoft.com/office/drawing/2014/main" id="{00000000-0008-0000-0400-000087000000}"/>
            </a:ext>
          </a:extLst>
        </xdr:cNvPr>
        <xdr:cNvSpPr/>
      </xdr:nvSpPr>
      <xdr:spPr>
        <a:xfrm>
          <a:off x="13843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109237</xdr:rowOff>
    </xdr:from>
    <xdr:ext cx="762000" cy="259045"/>
    <xdr:sp macro="" textlink="">
      <xdr:nvSpPr>
        <xdr:cNvPr id="136" name="テキスト ボックス 135">
          <a:extLst>
            <a:ext uri="{FF2B5EF4-FFF2-40B4-BE49-F238E27FC236}">
              <a16:creationId xmlns="" xmlns:a16="http://schemas.microsoft.com/office/drawing/2014/main" id="{00000000-0008-0000-0400-000088000000}"/>
            </a:ext>
          </a:extLst>
        </xdr:cNvPr>
        <xdr:cNvSpPr txBox="1"/>
      </xdr:nvSpPr>
      <xdr:spPr>
        <a:xfrm>
          <a:off x="13512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7" name="フローチャート : 判断 136">
          <a:extLst>
            <a:ext uri="{FF2B5EF4-FFF2-40B4-BE49-F238E27FC236}">
              <a16:creationId xmlns="" xmlns:a16="http://schemas.microsoft.com/office/drawing/2014/main" id="{00000000-0008-0000-0400-000089000000}"/>
            </a:ext>
          </a:extLst>
        </xdr:cNvPr>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7620</xdr:rowOff>
    </xdr:from>
    <xdr:to>
      <xdr:col>24</xdr:col>
      <xdr:colOff>82550</xdr:colOff>
      <xdr:row>14</xdr:row>
      <xdr:rowOff>109220</xdr:rowOff>
    </xdr:to>
    <xdr:sp macro="" textlink="">
      <xdr:nvSpPr>
        <xdr:cNvPr id="144" name="円/楕円 143">
          <a:extLst>
            <a:ext uri="{FF2B5EF4-FFF2-40B4-BE49-F238E27FC236}">
              <a16:creationId xmlns="" xmlns:a16="http://schemas.microsoft.com/office/drawing/2014/main" id="{00000000-0008-0000-0400-000090000000}"/>
            </a:ext>
          </a:extLst>
        </xdr:cNvPr>
        <xdr:cNvSpPr/>
      </xdr:nvSpPr>
      <xdr:spPr>
        <a:xfrm>
          <a:off x="164592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87647</xdr:rowOff>
    </xdr:from>
    <xdr:ext cx="762000" cy="259045"/>
    <xdr:sp macro="" textlink="">
      <xdr:nvSpPr>
        <xdr:cNvPr id="145" name="物件費該当値テキスト">
          <a:extLst>
            <a:ext uri="{FF2B5EF4-FFF2-40B4-BE49-F238E27FC236}">
              <a16:creationId xmlns="" xmlns:a16="http://schemas.microsoft.com/office/drawing/2014/main" id="{00000000-0008-0000-0400-000091000000}"/>
            </a:ext>
          </a:extLst>
        </xdr:cNvPr>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110490</xdr:rowOff>
    </xdr:from>
    <xdr:to>
      <xdr:col>22</xdr:col>
      <xdr:colOff>615950</xdr:colOff>
      <xdr:row>14</xdr:row>
      <xdr:rowOff>40640</xdr:rowOff>
    </xdr:to>
    <xdr:sp macro="" textlink="">
      <xdr:nvSpPr>
        <xdr:cNvPr id="146" name="円/楕円 145">
          <a:extLst>
            <a:ext uri="{FF2B5EF4-FFF2-40B4-BE49-F238E27FC236}">
              <a16:creationId xmlns="" xmlns:a16="http://schemas.microsoft.com/office/drawing/2014/main" id="{00000000-0008-0000-0400-000092000000}"/>
            </a:ext>
          </a:extLst>
        </xdr:cNvPr>
        <xdr:cNvSpPr/>
      </xdr:nvSpPr>
      <xdr:spPr>
        <a:xfrm>
          <a:off x="15621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50817</xdr:rowOff>
    </xdr:from>
    <xdr:ext cx="736600" cy="259045"/>
    <xdr:sp macro="" textlink="">
      <xdr:nvSpPr>
        <xdr:cNvPr id="147" name="テキスト ボックス 146">
          <a:extLst>
            <a:ext uri="{FF2B5EF4-FFF2-40B4-BE49-F238E27FC236}">
              <a16:creationId xmlns="" xmlns:a16="http://schemas.microsoft.com/office/drawing/2014/main" id="{00000000-0008-0000-0400-000093000000}"/>
            </a:ext>
          </a:extLst>
        </xdr:cNvPr>
        <xdr:cNvSpPr txBox="1"/>
      </xdr:nvSpPr>
      <xdr:spPr>
        <a:xfrm>
          <a:off x="15290800" y="210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163830</xdr:rowOff>
    </xdr:from>
    <xdr:to>
      <xdr:col>21</xdr:col>
      <xdr:colOff>412750</xdr:colOff>
      <xdr:row>14</xdr:row>
      <xdr:rowOff>93980</xdr:rowOff>
    </xdr:to>
    <xdr:sp macro="" textlink="">
      <xdr:nvSpPr>
        <xdr:cNvPr id="148" name="円/楕円 147">
          <a:extLst>
            <a:ext uri="{FF2B5EF4-FFF2-40B4-BE49-F238E27FC236}">
              <a16:creationId xmlns="" xmlns:a16="http://schemas.microsoft.com/office/drawing/2014/main" id="{00000000-0008-0000-0400-000094000000}"/>
            </a:ext>
          </a:extLst>
        </xdr:cNvPr>
        <xdr:cNvSpPr/>
      </xdr:nvSpPr>
      <xdr:spPr>
        <a:xfrm>
          <a:off x="147320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104157</xdr:rowOff>
    </xdr:from>
    <xdr:ext cx="7620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4401800" y="216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133350</xdr:rowOff>
    </xdr:from>
    <xdr:to>
      <xdr:col>20</xdr:col>
      <xdr:colOff>209550</xdr:colOff>
      <xdr:row>14</xdr:row>
      <xdr:rowOff>63500</xdr:rowOff>
    </xdr:to>
    <xdr:sp macro="" textlink="">
      <xdr:nvSpPr>
        <xdr:cNvPr id="150" name="円/楕円 149">
          <a:extLst>
            <a:ext uri="{FF2B5EF4-FFF2-40B4-BE49-F238E27FC236}">
              <a16:creationId xmlns="" xmlns:a16="http://schemas.microsoft.com/office/drawing/2014/main" id="{00000000-0008-0000-0400-000096000000}"/>
            </a:ext>
          </a:extLst>
        </xdr:cNvPr>
        <xdr:cNvSpPr/>
      </xdr:nvSpPr>
      <xdr:spPr>
        <a:xfrm>
          <a:off x="13843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73677</xdr:rowOff>
    </xdr:from>
    <xdr:ext cx="7620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3512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133350</xdr:rowOff>
    </xdr:from>
    <xdr:to>
      <xdr:col>19</xdr:col>
      <xdr:colOff>6350</xdr:colOff>
      <xdr:row>14</xdr:row>
      <xdr:rowOff>63500</xdr:rowOff>
    </xdr:to>
    <xdr:sp macro="" textlink="">
      <xdr:nvSpPr>
        <xdr:cNvPr id="152" name="円/楕円 151">
          <a:extLst>
            <a:ext uri="{FF2B5EF4-FFF2-40B4-BE49-F238E27FC236}">
              <a16:creationId xmlns="" xmlns:a16="http://schemas.microsoft.com/office/drawing/2014/main" id="{00000000-0008-0000-0400-000098000000}"/>
            </a:ext>
          </a:extLst>
        </xdr:cNvPr>
        <xdr:cNvSpPr/>
      </xdr:nvSpPr>
      <xdr:spPr>
        <a:xfrm>
          <a:off x="12954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73677</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a:extLst>
            <a:ext uri="{FF2B5EF4-FFF2-40B4-BE49-F238E27FC236}">
              <a16:creationId xmlns=""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a:extLst>
            <a:ext uri="{FF2B5EF4-FFF2-40B4-BE49-F238E27FC236}">
              <a16:creationId xmlns=""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a:extLst>
            <a:ext uri="{FF2B5EF4-FFF2-40B4-BE49-F238E27FC236}">
              <a16:creationId xmlns=""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当町の高齢化率は、平成</a:t>
          </a:r>
          <a:r>
            <a:rPr kumimoji="1" lang="en-US" altLang="ja-JP" sz="1300">
              <a:latin typeface="ＭＳ Ｐゴシック"/>
            </a:rPr>
            <a:t>28</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a:t>
          </a:r>
          <a:r>
            <a:rPr kumimoji="1" lang="en-US" altLang="ja-JP" sz="1300">
              <a:latin typeface="ＭＳ Ｐゴシック"/>
            </a:rPr>
            <a:t>31</a:t>
          </a:r>
          <a:r>
            <a:rPr kumimoji="1" lang="ja-JP" altLang="en-US" sz="1300">
              <a:latin typeface="ＭＳ Ｐゴシック"/>
            </a:rPr>
            <a:t>日時点で</a:t>
          </a:r>
          <a:r>
            <a:rPr kumimoji="1" lang="en-US" altLang="ja-JP" sz="1300">
              <a:latin typeface="ＭＳ Ｐゴシック"/>
            </a:rPr>
            <a:t>33.5%</a:t>
          </a:r>
          <a:r>
            <a:rPr kumimoji="1" lang="ja-JP" altLang="en-US" sz="1300">
              <a:latin typeface="ＭＳ Ｐゴシック"/>
            </a:rPr>
            <a:t>と高く、加齢に伴い障害を負う方も多い。扶助費に占める障害者自立支援に係る経費は全体の</a:t>
          </a:r>
          <a:r>
            <a:rPr kumimoji="1" lang="en-US" altLang="ja-JP" sz="1300">
              <a:latin typeface="ＭＳ Ｐゴシック"/>
            </a:rPr>
            <a:t>26.9</a:t>
          </a:r>
          <a:r>
            <a:rPr kumimoji="1" lang="ja-JP" altLang="en-US" sz="1300">
              <a:latin typeface="ＭＳ Ｐゴシック"/>
            </a:rPr>
            <a:t>％を占めており、今後も同様の状況が見込まれる。</a:t>
          </a:r>
          <a:endParaRPr kumimoji="1" lang="en-US" altLang="ja-JP" sz="1300">
            <a:latin typeface="ＭＳ Ｐゴシック"/>
          </a:endParaRPr>
        </a:p>
        <a:p>
          <a:r>
            <a:rPr kumimoji="1" lang="ja-JP" altLang="en-US" sz="1300">
              <a:latin typeface="ＭＳ Ｐゴシック"/>
            </a:rPr>
            <a:t>　また、年金生活者等支援臨時福祉給付金の増や、子どものための教育・保育委託料の増も大きな要因となっている。</a:t>
          </a:r>
        </a:p>
        <a:p>
          <a:r>
            <a:rPr kumimoji="1" lang="ja-JP" altLang="en-US" sz="1300">
              <a:latin typeface="ＭＳ Ｐゴシック"/>
            </a:rPr>
            <a:t>　平成</a:t>
          </a:r>
          <a:r>
            <a:rPr kumimoji="1" lang="en-US" altLang="ja-JP" sz="1300">
              <a:latin typeface="ＭＳ Ｐゴシック"/>
            </a:rPr>
            <a:t>29</a:t>
          </a:r>
          <a:r>
            <a:rPr kumimoji="1" lang="ja-JP" altLang="en-US" sz="1300">
              <a:latin typeface="ＭＳ Ｐゴシック"/>
            </a:rPr>
            <a:t>年度からは、こども医療費の無料化を高校生まで拡大したことなどから、扶助費の増加が見込まれる。</a:t>
          </a:r>
        </a:p>
      </xdr:txBody>
    </xdr:sp>
    <xdr:clientData/>
  </xdr:twoCellAnchor>
  <xdr:oneCellAnchor>
    <xdr:from>
      <xdr:col>1</xdr:col>
      <xdr:colOff>28575</xdr:colOff>
      <xdr:row>49</xdr:row>
      <xdr:rowOff>107950</xdr:rowOff>
    </xdr:from>
    <xdr:ext cx="298543" cy="225703"/>
    <xdr:sp macro="" textlink="">
      <xdr:nvSpPr>
        <xdr:cNvPr id="165" name="テキスト ボックス 164">
          <a:extLst>
            <a:ext uri="{FF2B5EF4-FFF2-40B4-BE49-F238E27FC236}">
              <a16:creationId xmlns=""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a:extLst>
            <a:ext uri="{FF2B5EF4-FFF2-40B4-BE49-F238E27FC236}">
              <a16:creationId xmlns=""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a:extLst>
            <a:ext uri="{FF2B5EF4-FFF2-40B4-BE49-F238E27FC236}">
              <a16:creationId xmlns=""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a:extLst>
            <a:ext uri="{FF2B5EF4-FFF2-40B4-BE49-F238E27FC236}">
              <a16:creationId xmlns=""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53522</xdr:rowOff>
    </xdr:from>
    <xdr:to>
      <xdr:col>7</xdr:col>
      <xdr:colOff>15875</xdr:colOff>
      <xdr:row>61</xdr:row>
      <xdr:rowOff>118835</xdr:rowOff>
    </xdr:to>
    <xdr:cxnSp macro="">
      <xdr:nvCxnSpPr>
        <xdr:cNvPr id="183" name="直線コネクタ 182">
          <a:extLst>
            <a:ext uri="{FF2B5EF4-FFF2-40B4-BE49-F238E27FC236}">
              <a16:creationId xmlns="" xmlns:a16="http://schemas.microsoft.com/office/drawing/2014/main" id="{00000000-0008-0000-0400-0000B7000000}"/>
            </a:ext>
          </a:extLst>
        </xdr:cNvPr>
        <xdr:cNvCxnSpPr/>
      </xdr:nvCxnSpPr>
      <xdr:spPr>
        <a:xfrm flipV="1">
          <a:off x="4826000" y="91403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90912</xdr:rowOff>
    </xdr:from>
    <xdr:ext cx="762000" cy="259045"/>
    <xdr:sp macro="" textlink="">
      <xdr:nvSpPr>
        <xdr:cNvPr id="184" name="扶助費最小値テキスト">
          <a:extLst>
            <a:ext uri="{FF2B5EF4-FFF2-40B4-BE49-F238E27FC236}">
              <a16:creationId xmlns="" xmlns:a16="http://schemas.microsoft.com/office/drawing/2014/main" id="{00000000-0008-0000-0400-0000B8000000}"/>
            </a:ext>
          </a:extLst>
        </xdr:cNvPr>
        <xdr:cNvSpPr txBox="1"/>
      </xdr:nvSpPr>
      <xdr:spPr>
        <a:xfrm>
          <a:off x="4914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6</xdr:col>
      <xdr:colOff>612775</xdr:colOff>
      <xdr:row>61</xdr:row>
      <xdr:rowOff>118835</xdr:rowOff>
    </xdr:from>
    <xdr:to>
      <xdr:col>7</xdr:col>
      <xdr:colOff>104775</xdr:colOff>
      <xdr:row>61</xdr:row>
      <xdr:rowOff>118835</xdr:rowOff>
    </xdr:to>
    <xdr:cxnSp macro="">
      <xdr:nvCxnSpPr>
        <xdr:cNvPr id="185" name="直線コネクタ 184">
          <a:extLst>
            <a:ext uri="{FF2B5EF4-FFF2-40B4-BE49-F238E27FC236}">
              <a16:creationId xmlns="" xmlns:a16="http://schemas.microsoft.com/office/drawing/2014/main" id="{00000000-0008-0000-0400-0000B9000000}"/>
            </a:ext>
          </a:extLst>
        </xdr:cNvPr>
        <xdr:cNvCxnSpPr/>
      </xdr:nvCxnSpPr>
      <xdr:spPr>
        <a:xfrm>
          <a:off x="4737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139899</xdr:rowOff>
    </xdr:from>
    <xdr:ext cx="762000" cy="259045"/>
    <xdr:sp macro="" textlink="">
      <xdr:nvSpPr>
        <xdr:cNvPr id="186" name="扶助費最大値テキスト">
          <a:extLst>
            <a:ext uri="{FF2B5EF4-FFF2-40B4-BE49-F238E27FC236}">
              <a16:creationId xmlns="" xmlns:a16="http://schemas.microsoft.com/office/drawing/2014/main" id="{00000000-0008-0000-0400-0000BA000000}"/>
            </a:ext>
          </a:extLst>
        </xdr:cNvPr>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53</xdr:row>
      <xdr:rowOff>53522</xdr:rowOff>
    </xdr:from>
    <xdr:to>
      <xdr:col>7</xdr:col>
      <xdr:colOff>104775</xdr:colOff>
      <xdr:row>53</xdr:row>
      <xdr:rowOff>53522</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45357</xdr:rowOff>
    </xdr:from>
    <xdr:to>
      <xdr:col>7</xdr:col>
      <xdr:colOff>15875</xdr:colOff>
      <xdr:row>58</xdr:row>
      <xdr:rowOff>12700</xdr:rowOff>
    </xdr:to>
    <xdr:cxnSp macro="">
      <xdr:nvCxnSpPr>
        <xdr:cNvPr id="188" name="直線コネクタ 187">
          <a:extLst>
            <a:ext uri="{FF2B5EF4-FFF2-40B4-BE49-F238E27FC236}">
              <a16:creationId xmlns="" xmlns:a16="http://schemas.microsoft.com/office/drawing/2014/main" id="{00000000-0008-0000-0400-0000BC000000}"/>
            </a:ext>
          </a:extLst>
        </xdr:cNvPr>
        <xdr:cNvCxnSpPr/>
      </xdr:nvCxnSpPr>
      <xdr:spPr>
        <a:xfrm>
          <a:off x="3987800" y="9646557"/>
          <a:ext cx="8382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92727</xdr:rowOff>
    </xdr:from>
    <xdr:ext cx="762000" cy="259045"/>
    <xdr:sp macro="" textlink="">
      <xdr:nvSpPr>
        <xdr:cNvPr id="189" name="扶助費平均値テキスト">
          <a:extLst>
            <a:ext uri="{FF2B5EF4-FFF2-40B4-BE49-F238E27FC236}">
              <a16:creationId xmlns="" xmlns:a16="http://schemas.microsoft.com/office/drawing/2014/main" id="{00000000-0008-0000-0400-0000BD000000}"/>
            </a:ext>
          </a:extLst>
        </xdr:cNvPr>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0" name="フローチャート : 判断 189">
          <a:extLst>
            <a:ext uri="{FF2B5EF4-FFF2-40B4-BE49-F238E27FC236}">
              <a16:creationId xmlns="" xmlns:a16="http://schemas.microsoft.com/office/drawing/2014/main" id="{00000000-0008-0000-0400-0000BE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45357</xdr:rowOff>
    </xdr:from>
    <xdr:to>
      <xdr:col>5</xdr:col>
      <xdr:colOff>549275</xdr:colOff>
      <xdr:row>56</xdr:row>
      <xdr:rowOff>61685</xdr:rowOff>
    </xdr:to>
    <xdr:cxnSp macro="">
      <xdr:nvCxnSpPr>
        <xdr:cNvPr id="191" name="直線コネクタ 190">
          <a:extLst>
            <a:ext uri="{FF2B5EF4-FFF2-40B4-BE49-F238E27FC236}">
              <a16:creationId xmlns="" xmlns:a16="http://schemas.microsoft.com/office/drawing/2014/main" id="{00000000-0008-0000-0400-0000BF000000}"/>
            </a:ext>
          </a:extLst>
        </xdr:cNvPr>
        <xdr:cNvCxnSpPr/>
      </xdr:nvCxnSpPr>
      <xdr:spPr>
        <a:xfrm flipV="1">
          <a:off x="3098800" y="96465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a:extLst>
            <a:ext uri="{FF2B5EF4-FFF2-40B4-BE49-F238E27FC236}">
              <a16:creationId xmlns="" xmlns:a16="http://schemas.microsoft.com/office/drawing/2014/main" id="{00000000-0008-0000-0400-0000C0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193" name="テキスト ボックス 192">
          <a:extLst>
            <a:ext uri="{FF2B5EF4-FFF2-40B4-BE49-F238E27FC236}">
              <a16:creationId xmlns="" xmlns:a16="http://schemas.microsoft.com/office/drawing/2014/main" id="{00000000-0008-0000-0400-0000C1000000}"/>
            </a:ext>
          </a:extLst>
        </xdr:cNvPr>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61685</xdr:rowOff>
    </xdr:from>
    <xdr:to>
      <xdr:col>4</xdr:col>
      <xdr:colOff>346075</xdr:colOff>
      <xdr:row>56</xdr:row>
      <xdr:rowOff>110672</xdr:rowOff>
    </xdr:to>
    <xdr:cxnSp macro="">
      <xdr:nvCxnSpPr>
        <xdr:cNvPr id="194" name="直線コネクタ 193">
          <a:extLst>
            <a:ext uri="{FF2B5EF4-FFF2-40B4-BE49-F238E27FC236}">
              <a16:creationId xmlns="" xmlns:a16="http://schemas.microsoft.com/office/drawing/2014/main" id="{00000000-0008-0000-0400-0000C2000000}"/>
            </a:ext>
          </a:extLst>
        </xdr:cNvPr>
        <xdr:cNvCxnSpPr/>
      </xdr:nvCxnSpPr>
      <xdr:spPr>
        <a:xfrm flipV="1">
          <a:off x="2209800" y="96628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5" name="フローチャート : 判断 194">
          <a:extLst>
            <a:ext uri="{FF2B5EF4-FFF2-40B4-BE49-F238E27FC236}">
              <a16:creationId xmlns="" xmlns:a16="http://schemas.microsoft.com/office/drawing/2014/main" id="{00000000-0008-0000-0400-0000C3000000}"/>
            </a:ext>
          </a:extLst>
        </xdr:cNvPr>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24692</xdr:rowOff>
    </xdr:from>
    <xdr:ext cx="762000" cy="259045"/>
    <xdr:sp macro="" textlink="">
      <xdr:nvSpPr>
        <xdr:cNvPr id="196" name="テキスト ボックス 195">
          <a:extLst>
            <a:ext uri="{FF2B5EF4-FFF2-40B4-BE49-F238E27FC236}">
              <a16:creationId xmlns="" xmlns:a16="http://schemas.microsoft.com/office/drawing/2014/main" id="{00000000-0008-0000-0400-0000C4000000}"/>
            </a:ext>
          </a:extLst>
        </xdr:cNvPr>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94343</xdr:rowOff>
    </xdr:from>
    <xdr:to>
      <xdr:col>3</xdr:col>
      <xdr:colOff>142875</xdr:colOff>
      <xdr:row>56</xdr:row>
      <xdr:rowOff>110672</xdr:rowOff>
    </xdr:to>
    <xdr:cxnSp macro="">
      <xdr:nvCxnSpPr>
        <xdr:cNvPr id="197" name="直線コネクタ 196">
          <a:extLst>
            <a:ext uri="{FF2B5EF4-FFF2-40B4-BE49-F238E27FC236}">
              <a16:creationId xmlns="" xmlns:a16="http://schemas.microsoft.com/office/drawing/2014/main" id="{00000000-0008-0000-0400-0000C5000000}"/>
            </a:ext>
          </a:extLst>
        </xdr:cNvPr>
        <xdr:cNvCxnSpPr/>
      </xdr:nvCxnSpPr>
      <xdr:spPr>
        <a:xfrm>
          <a:off x="1320800" y="96955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8" name="フローチャート : 判断 197">
          <a:extLst>
            <a:ext uri="{FF2B5EF4-FFF2-40B4-BE49-F238E27FC236}">
              <a16:creationId xmlns="" xmlns:a16="http://schemas.microsoft.com/office/drawing/2014/main" id="{00000000-0008-0000-0400-0000C6000000}"/>
            </a:ext>
          </a:extLst>
        </xdr:cNvPr>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199" name="テキスト ボックス 198">
          <a:extLst>
            <a:ext uri="{FF2B5EF4-FFF2-40B4-BE49-F238E27FC236}">
              <a16:creationId xmlns="" xmlns:a16="http://schemas.microsoft.com/office/drawing/2014/main" id="{00000000-0008-0000-0400-0000C7000000}"/>
            </a:ext>
          </a:extLst>
        </xdr:cNvPr>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0" name="フローチャート : 判断 199">
          <a:extLst>
            <a:ext uri="{FF2B5EF4-FFF2-40B4-BE49-F238E27FC236}">
              <a16:creationId xmlns="" xmlns:a16="http://schemas.microsoft.com/office/drawing/2014/main" id="{00000000-0008-0000-0400-0000C8000000}"/>
            </a:ext>
          </a:extLst>
        </xdr:cNvPr>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163484</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a:extLst>
            <a:ext uri="{FF2B5EF4-FFF2-40B4-BE49-F238E27FC236}">
              <a16:creationId xmlns=""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133350</xdr:rowOff>
    </xdr:from>
    <xdr:to>
      <xdr:col>7</xdr:col>
      <xdr:colOff>66675</xdr:colOff>
      <xdr:row>58</xdr:row>
      <xdr:rowOff>63500</xdr:rowOff>
    </xdr:to>
    <xdr:sp macro="" textlink="">
      <xdr:nvSpPr>
        <xdr:cNvPr id="207" name="円/楕円 206">
          <a:extLst>
            <a:ext uri="{FF2B5EF4-FFF2-40B4-BE49-F238E27FC236}">
              <a16:creationId xmlns="" xmlns:a16="http://schemas.microsoft.com/office/drawing/2014/main" id="{00000000-0008-0000-0400-0000CF000000}"/>
            </a:ext>
          </a:extLst>
        </xdr:cNvPr>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105427</xdr:rowOff>
    </xdr:from>
    <xdr:ext cx="762000" cy="259045"/>
    <xdr:sp macro="" textlink="">
      <xdr:nvSpPr>
        <xdr:cNvPr id="208" name="扶助費該当値テキスト">
          <a:extLst>
            <a:ext uri="{FF2B5EF4-FFF2-40B4-BE49-F238E27FC236}">
              <a16:creationId xmlns="" xmlns:a16="http://schemas.microsoft.com/office/drawing/2014/main" id="{00000000-0008-0000-0400-0000D0000000}"/>
            </a:ext>
          </a:extLst>
        </xdr:cNvPr>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166007</xdr:rowOff>
    </xdr:from>
    <xdr:to>
      <xdr:col>5</xdr:col>
      <xdr:colOff>600075</xdr:colOff>
      <xdr:row>56</xdr:row>
      <xdr:rowOff>96157</xdr:rowOff>
    </xdr:to>
    <xdr:sp macro="" textlink="">
      <xdr:nvSpPr>
        <xdr:cNvPr id="209" name="円/楕円 208">
          <a:extLst>
            <a:ext uri="{FF2B5EF4-FFF2-40B4-BE49-F238E27FC236}">
              <a16:creationId xmlns="" xmlns:a16="http://schemas.microsoft.com/office/drawing/2014/main" id="{00000000-0008-0000-0400-0000D1000000}"/>
            </a:ext>
          </a:extLst>
        </xdr:cNvPr>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10885</xdr:rowOff>
    </xdr:from>
    <xdr:to>
      <xdr:col>4</xdr:col>
      <xdr:colOff>396875</xdr:colOff>
      <xdr:row>56</xdr:row>
      <xdr:rowOff>112485</xdr:rowOff>
    </xdr:to>
    <xdr:sp macro="" textlink="">
      <xdr:nvSpPr>
        <xdr:cNvPr id="211" name="円/楕円 210">
          <a:extLst>
            <a:ext uri="{FF2B5EF4-FFF2-40B4-BE49-F238E27FC236}">
              <a16:creationId xmlns="" xmlns:a16="http://schemas.microsoft.com/office/drawing/2014/main" id="{00000000-0008-0000-0400-0000D3000000}"/>
            </a:ext>
          </a:extLst>
        </xdr:cNvPr>
        <xdr:cNvSpPr/>
      </xdr:nvSpPr>
      <xdr:spPr>
        <a:xfrm>
          <a:off x="3048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97262</xdr:rowOff>
    </xdr:from>
    <xdr:ext cx="762000" cy="259045"/>
    <xdr:sp macro="" textlink="">
      <xdr:nvSpPr>
        <xdr:cNvPr id="212" name="テキスト ボックス 211">
          <a:extLst>
            <a:ext uri="{FF2B5EF4-FFF2-40B4-BE49-F238E27FC236}">
              <a16:creationId xmlns="" xmlns:a16="http://schemas.microsoft.com/office/drawing/2014/main" id="{00000000-0008-0000-0400-0000D4000000}"/>
            </a:ext>
          </a:extLst>
        </xdr:cNvPr>
        <xdr:cNvSpPr txBox="1"/>
      </xdr:nvSpPr>
      <xdr:spPr>
        <a:xfrm>
          <a:off x="2717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59872</xdr:rowOff>
    </xdr:from>
    <xdr:to>
      <xdr:col>3</xdr:col>
      <xdr:colOff>193675</xdr:colOff>
      <xdr:row>56</xdr:row>
      <xdr:rowOff>161472</xdr:rowOff>
    </xdr:to>
    <xdr:sp macro="" textlink="">
      <xdr:nvSpPr>
        <xdr:cNvPr id="213" name="円/楕円 212">
          <a:extLst>
            <a:ext uri="{FF2B5EF4-FFF2-40B4-BE49-F238E27FC236}">
              <a16:creationId xmlns="" xmlns:a16="http://schemas.microsoft.com/office/drawing/2014/main" id="{00000000-0008-0000-0400-0000D5000000}"/>
            </a:ext>
          </a:extLst>
        </xdr:cNvPr>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146249</xdr:rowOff>
    </xdr:from>
    <xdr:ext cx="7620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43543</xdr:rowOff>
    </xdr:from>
    <xdr:to>
      <xdr:col>1</xdr:col>
      <xdr:colOff>676275</xdr:colOff>
      <xdr:row>56</xdr:row>
      <xdr:rowOff>145143</xdr:rowOff>
    </xdr:to>
    <xdr:sp macro="" textlink="">
      <xdr:nvSpPr>
        <xdr:cNvPr id="215" name="円/楕円 214">
          <a:extLst>
            <a:ext uri="{FF2B5EF4-FFF2-40B4-BE49-F238E27FC236}">
              <a16:creationId xmlns="" xmlns:a16="http://schemas.microsoft.com/office/drawing/2014/main" id="{00000000-0008-0000-0400-0000D7000000}"/>
            </a:ext>
          </a:extLst>
        </xdr:cNvPr>
        <xdr:cNvSpPr/>
      </xdr:nvSpPr>
      <xdr:spPr>
        <a:xfrm>
          <a:off x="1270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129920</xdr:rowOff>
    </xdr:from>
    <xdr:ext cx="762000" cy="259045"/>
    <xdr:sp macro="" textlink="">
      <xdr:nvSpPr>
        <xdr:cNvPr id="216" name="テキスト ボックス 215">
          <a:extLst>
            <a:ext uri="{FF2B5EF4-FFF2-40B4-BE49-F238E27FC236}">
              <a16:creationId xmlns="" xmlns:a16="http://schemas.microsoft.com/office/drawing/2014/main" id="{00000000-0008-0000-0400-0000D8000000}"/>
            </a:ext>
          </a:extLst>
        </xdr:cNvPr>
        <xdr:cNvSpPr txBox="1"/>
      </xdr:nvSpPr>
      <xdr:spPr>
        <a:xfrm>
          <a:off x="939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a:extLst>
            <a:ext uri="{FF2B5EF4-FFF2-40B4-BE49-F238E27FC236}">
              <a16:creationId xmlns=""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a:extLst>
            <a:ext uri="{FF2B5EF4-FFF2-40B4-BE49-F238E27FC236}">
              <a16:creationId xmlns=""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ほぼ横ばいで推移している。</a:t>
          </a:r>
        </a:p>
      </xdr:txBody>
    </xdr:sp>
    <xdr:clientData/>
  </xdr:twoCellAnchor>
  <xdr:oneCellAnchor>
    <xdr:from>
      <xdr:col>18</xdr:col>
      <xdr:colOff>44450</xdr:colOff>
      <xdr:row>49</xdr:row>
      <xdr:rowOff>107950</xdr:rowOff>
    </xdr:from>
    <xdr:ext cx="298543" cy="225703"/>
    <xdr:sp macro="" textlink="">
      <xdr:nvSpPr>
        <xdr:cNvPr id="228" name="テキスト ボックス 227">
          <a:extLst>
            <a:ext uri="{FF2B5EF4-FFF2-40B4-BE49-F238E27FC236}">
              <a16:creationId xmlns=""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a:extLst>
            <a:ext uri="{FF2B5EF4-FFF2-40B4-BE49-F238E27FC236}">
              <a16:creationId xmlns=""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a:extLst>
            <a:ext uri="{FF2B5EF4-FFF2-40B4-BE49-F238E27FC236}">
              <a16:creationId xmlns=""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a:extLst>
            <a:ext uri="{FF2B5EF4-FFF2-40B4-BE49-F238E27FC236}">
              <a16:creationId xmlns=""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a:extLst>
            <a:ext uri="{FF2B5EF4-FFF2-40B4-BE49-F238E27FC236}">
              <a16:creationId xmlns=""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132715</xdr:rowOff>
    </xdr:from>
    <xdr:to>
      <xdr:col>24</xdr:col>
      <xdr:colOff>31750</xdr:colOff>
      <xdr:row>61</xdr:row>
      <xdr:rowOff>92710</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flipV="1">
          <a:off x="16510000" y="939101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0" name="その他最小値テキスト">
          <a:extLst>
            <a:ext uri="{FF2B5EF4-FFF2-40B4-BE49-F238E27FC236}">
              <a16:creationId xmlns="" xmlns:a16="http://schemas.microsoft.com/office/drawing/2014/main" id="{00000000-0008-0000-0400-0000F0000000}"/>
            </a:ext>
          </a:extLst>
        </xdr:cNvPr>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47642</xdr:rowOff>
    </xdr:from>
    <xdr:ext cx="762000" cy="259045"/>
    <xdr:sp macro="" textlink="">
      <xdr:nvSpPr>
        <xdr:cNvPr id="242" name="その他最大値テキスト">
          <a:extLst>
            <a:ext uri="{FF2B5EF4-FFF2-40B4-BE49-F238E27FC236}">
              <a16:creationId xmlns="" xmlns:a16="http://schemas.microsoft.com/office/drawing/2014/main" id="{00000000-0008-0000-0400-0000F2000000}"/>
            </a:ext>
          </a:extLst>
        </xdr:cNvPr>
        <xdr:cNvSpPr txBox="1"/>
      </xdr:nvSpPr>
      <xdr:spPr>
        <a:xfrm>
          <a:off x="16598900" y="913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54</xdr:row>
      <xdr:rowOff>132715</xdr:rowOff>
    </xdr:from>
    <xdr:to>
      <xdr:col>24</xdr:col>
      <xdr:colOff>120650</xdr:colOff>
      <xdr:row>54</xdr:row>
      <xdr:rowOff>132715</xdr:rowOff>
    </xdr:to>
    <xdr:cxnSp macro="">
      <xdr:nvCxnSpPr>
        <xdr:cNvPr id="243" name="直線コネクタ 242">
          <a:extLst>
            <a:ext uri="{FF2B5EF4-FFF2-40B4-BE49-F238E27FC236}">
              <a16:creationId xmlns="" xmlns:a16="http://schemas.microsoft.com/office/drawing/2014/main" id="{00000000-0008-0000-0400-0000F3000000}"/>
            </a:ext>
          </a:extLst>
        </xdr:cNvPr>
        <xdr:cNvCxnSpPr/>
      </xdr:nvCxnSpPr>
      <xdr:spPr>
        <a:xfrm>
          <a:off x="16421100" y="939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41275</xdr:rowOff>
    </xdr:from>
    <xdr:to>
      <xdr:col>24</xdr:col>
      <xdr:colOff>31750</xdr:colOff>
      <xdr:row>59</xdr:row>
      <xdr:rowOff>81280</xdr:rowOff>
    </xdr:to>
    <xdr:cxnSp macro="">
      <xdr:nvCxnSpPr>
        <xdr:cNvPr id="244" name="直線コネクタ 243">
          <a:extLst>
            <a:ext uri="{FF2B5EF4-FFF2-40B4-BE49-F238E27FC236}">
              <a16:creationId xmlns="" xmlns:a16="http://schemas.microsoft.com/office/drawing/2014/main" id="{00000000-0008-0000-0400-0000F4000000}"/>
            </a:ext>
          </a:extLst>
        </xdr:cNvPr>
        <xdr:cNvCxnSpPr/>
      </xdr:nvCxnSpPr>
      <xdr:spPr>
        <a:xfrm>
          <a:off x="15671800" y="1015682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81297</xdr:rowOff>
    </xdr:from>
    <xdr:ext cx="762000" cy="259045"/>
    <xdr:sp macro="" textlink="">
      <xdr:nvSpPr>
        <xdr:cNvPr id="245" name="その他平均値テキスト">
          <a:extLst>
            <a:ext uri="{FF2B5EF4-FFF2-40B4-BE49-F238E27FC236}">
              <a16:creationId xmlns="" xmlns:a16="http://schemas.microsoft.com/office/drawing/2014/main" id="{00000000-0008-0000-0400-0000F5000000}"/>
            </a:ext>
          </a:extLst>
        </xdr:cNvPr>
        <xdr:cNvSpPr txBox="1"/>
      </xdr:nvSpPr>
      <xdr:spPr>
        <a:xfrm>
          <a:off x="16598900" y="985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64770</xdr:rowOff>
    </xdr:from>
    <xdr:to>
      <xdr:col>24</xdr:col>
      <xdr:colOff>82550</xdr:colOff>
      <xdr:row>58</xdr:row>
      <xdr:rowOff>166370</xdr:rowOff>
    </xdr:to>
    <xdr:sp macro="" textlink="">
      <xdr:nvSpPr>
        <xdr:cNvPr id="246" name="フローチャート : 判断 245">
          <a:extLst>
            <a:ext uri="{FF2B5EF4-FFF2-40B4-BE49-F238E27FC236}">
              <a16:creationId xmlns="" xmlns:a16="http://schemas.microsoft.com/office/drawing/2014/main" id="{00000000-0008-0000-0400-0000F6000000}"/>
            </a:ext>
          </a:extLst>
        </xdr:cNvPr>
        <xdr:cNvSpPr/>
      </xdr:nvSpPr>
      <xdr:spPr>
        <a:xfrm>
          <a:off x="164592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41275</xdr:rowOff>
    </xdr:from>
    <xdr:to>
      <xdr:col>22</xdr:col>
      <xdr:colOff>565150</xdr:colOff>
      <xdr:row>59</xdr:row>
      <xdr:rowOff>46990</xdr:rowOff>
    </xdr:to>
    <xdr:cxnSp macro="">
      <xdr:nvCxnSpPr>
        <xdr:cNvPr id="247" name="直線コネクタ 246">
          <a:extLst>
            <a:ext uri="{FF2B5EF4-FFF2-40B4-BE49-F238E27FC236}">
              <a16:creationId xmlns="" xmlns:a16="http://schemas.microsoft.com/office/drawing/2014/main" id="{00000000-0008-0000-0400-0000F7000000}"/>
            </a:ext>
          </a:extLst>
        </xdr:cNvPr>
        <xdr:cNvCxnSpPr/>
      </xdr:nvCxnSpPr>
      <xdr:spPr>
        <a:xfrm flipV="1">
          <a:off x="14782800" y="101568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47625</xdr:rowOff>
    </xdr:from>
    <xdr:to>
      <xdr:col>22</xdr:col>
      <xdr:colOff>615950</xdr:colOff>
      <xdr:row>58</xdr:row>
      <xdr:rowOff>149225</xdr:rowOff>
    </xdr:to>
    <xdr:sp macro="" textlink="">
      <xdr:nvSpPr>
        <xdr:cNvPr id="248" name="フローチャート : 判断 247">
          <a:extLst>
            <a:ext uri="{FF2B5EF4-FFF2-40B4-BE49-F238E27FC236}">
              <a16:creationId xmlns="" xmlns:a16="http://schemas.microsoft.com/office/drawing/2014/main" id="{00000000-0008-0000-0400-0000F8000000}"/>
            </a:ext>
          </a:extLst>
        </xdr:cNvPr>
        <xdr:cNvSpPr/>
      </xdr:nvSpPr>
      <xdr:spPr>
        <a:xfrm>
          <a:off x="15621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159402</xdr:rowOff>
    </xdr:from>
    <xdr:ext cx="736600" cy="259045"/>
    <xdr:sp macro="" textlink="">
      <xdr:nvSpPr>
        <xdr:cNvPr id="249" name="テキスト ボックス 248">
          <a:extLst>
            <a:ext uri="{FF2B5EF4-FFF2-40B4-BE49-F238E27FC236}">
              <a16:creationId xmlns="" xmlns:a16="http://schemas.microsoft.com/office/drawing/2014/main" id="{00000000-0008-0000-0400-0000F9000000}"/>
            </a:ext>
          </a:extLst>
        </xdr:cNvPr>
        <xdr:cNvSpPr txBox="1"/>
      </xdr:nvSpPr>
      <xdr:spPr>
        <a:xfrm>
          <a:off x="15290800" y="9760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46990</xdr:rowOff>
    </xdr:from>
    <xdr:to>
      <xdr:col>21</xdr:col>
      <xdr:colOff>361950</xdr:colOff>
      <xdr:row>59</xdr:row>
      <xdr:rowOff>75565</xdr:rowOff>
    </xdr:to>
    <xdr:cxnSp macro="">
      <xdr:nvCxnSpPr>
        <xdr:cNvPr id="250" name="直線コネクタ 249">
          <a:extLst>
            <a:ext uri="{FF2B5EF4-FFF2-40B4-BE49-F238E27FC236}">
              <a16:creationId xmlns="" xmlns:a16="http://schemas.microsoft.com/office/drawing/2014/main" id="{00000000-0008-0000-0400-0000FA000000}"/>
            </a:ext>
          </a:extLst>
        </xdr:cNvPr>
        <xdr:cNvCxnSpPr/>
      </xdr:nvCxnSpPr>
      <xdr:spPr>
        <a:xfrm flipV="1">
          <a:off x="13893800" y="101625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76200</xdr:rowOff>
    </xdr:from>
    <xdr:to>
      <xdr:col>21</xdr:col>
      <xdr:colOff>412750</xdr:colOff>
      <xdr:row>59</xdr:row>
      <xdr:rowOff>6350</xdr:rowOff>
    </xdr:to>
    <xdr:sp macro="" textlink="">
      <xdr:nvSpPr>
        <xdr:cNvPr id="251" name="フローチャート : 判断 250">
          <a:extLst>
            <a:ext uri="{FF2B5EF4-FFF2-40B4-BE49-F238E27FC236}">
              <a16:creationId xmlns="" xmlns:a16="http://schemas.microsoft.com/office/drawing/2014/main" id="{00000000-0008-0000-0400-0000FB000000}"/>
            </a:ext>
          </a:extLst>
        </xdr:cNvPr>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16527</xdr:rowOff>
    </xdr:from>
    <xdr:ext cx="762000" cy="259045"/>
    <xdr:sp macro="" textlink="">
      <xdr:nvSpPr>
        <xdr:cNvPr id="252" name="テキスト ボックス 251">
          <a:extLst>
            <a:ext uri="{FF2B5EF4-FFF2-40B4-BE49-F238E27FC236}">
              <a16:creationId xmlns="" xmlns:a16="http://schemas.microsoft.com/office/drawing/2014/main" id="{00000000-0008-0000-0400-0000FC000000}"/>
            </a:ext>
          </a:extLst>
        </xdr:cNvPr>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52705</xdr:rowOff>
    </xdr:from>
    <xdr:to>
      <xdr:col>20</xdr:col>
      <xdr:colOff>158750</xdr:colOff>
      <xdr:row>59</xdr:row>
      <xdr:rowOff>75565</xdr:rowOff>
    </xdr:to>
    <xdr:cxnSp macro="">
      <xdr:nvCxnSpPr>
        <xdr:cNvPr id="253" name="直線コネクタ 252">
          <a:extLst>
            <a:ext uri="{FF2B5EF4-FFF2-40B4-BE49-F238E27FC236}">
              <a16:creationId xmlns="" xmlns:a16="http://schemas.microsoft.com/office/drawing/2014/main" id="{00000000-0008-0000-0400-0000FD000000}"/>
            </a:ext>
          </a:extLst>
        </xdr:cNvPr>
        <xdr:cNvCxnSpPr/>
      </xdr:nvCxnSpPr>
      <xdr:spPr>
        <a:xfrm>
          <a:off x="13004800" y="101682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59055</xdr:rowOff>
    </xdr:from>
    <xdr:to>
      <xdr:col>20</xdr:col>
      <xdr:colOff>209550</xdr:colOff>
      <xdr:row>58</xdr:row>
      <xdr:rowOff>160655</xdr:rowOff>
    </xdr:to>
    <xdr:sp macro="" textlink="">
      <xdr:nvSpPr>
        <xdr:cNvPr id="254" name="フローチャート : 判断 253">
          <a:extLst>
            <a:ext uri="{FF2B5EF4-FFF2-40B4-BE49-F238E27FC236}">
              <a16:creationId xmlns="" xmlns:a16="http://schemas.microsoft.com/office/drawing/2014/main" id="{00000000-0008-0000-0400-0000FE000000}"/>
            </a:ext>
          </a:extLst>
        </xdr:cNvPr>
        <xdr:cNvSpPr/>
      </xdr:nvSpPr>
      <xdr:spPr>
        <a:xfrm>
          <a:off x="13843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170832</xdr:rowOff>
    </xdr:from>
    <xdr:ext cx="762000" cy="259045"/>
    <xdr:sp macro="" textlink="">
      <xdr:nvSpPr>
        <xdr:cNvPr id="255" name="テキスト ボックス 254">
          <a:extLst>
            <a:ext uri="{FF2B5EF4-FFF2-40B4-BE49-F238E27FC236}">
              <a16:creationId xmlns="" xmlns:a16="http://schemas.microsoft.com/office/drawing/2014/main" id="{00000000-0008-0000-0400-0000FF000000}"/>
            </a:ext>
          </a:extLst>
        </xdr:cNvPr>
        <xdr:cNvSpPr txBox="1"/>
      </xdr:nvSpPr>
      <xdr:spPr>
        <a:xfrm>
          <a:off x="13512800" y="977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53340</xdr:rowOff>
    </xdr:from>
    <xdr:to>
      <xdr:col>19</xdr:col>
      <xdr:colOff>6350</xdr:colOff>
      <xdr:row>58</xdr:row>
      <xdr:rowOff>154940</xdr:rowOff>
    </xdr:to>
    <xdr:sp macro="" textlink="">
      <xdr:nvSpPr>
        <xdr:cNvPr id="256" name="フローチャート : 判断 255">
          <a:extLst>
            <a:ext uri="{FF2B5EF4-FFF2-40B4-BE49-F238E27FC236}">
              <a16:creationId xmlns="" xmlns:a16="http://schemas.microsoft.com/office/drawing/2014/main" id="{00000000-0008-0000-0400-000000010000}"/>
            </a:ext>
          </a:extLst>
        </xdr:cNvPr>
        <xdr:cNvSpPr/>
      </xdr:nvSpPr>
      <xdr:spPr>
        <a:xfrm>
          <a:off x="12954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165117</xdr:rowOff>
    </xdr:from>
    <xdr:ext cx="762000" cy="259045"/>
    <xdr:sp macro="" textlink="">
      <xdr:nvSpPr>
        <xdr:cNvPr id="257" name="テキスト ボックス 256">
          <a:extLst>
            <a:ext uri="{FF2B5EF4-FFF2-40B4-BE49-F238E27FC236}">
              <a16:creationId xmlns="" xmlns:a16="http://schemas.microsoft.com/office/drawing/2014/main" id="{00000000-0008-0000-0400-000001010000}"/>
            </a:ext>
          </a:extLst>
        </xdr:cNvPr>
        <xdr:cNvSpPr txBox="1"/>
      </xdr:nvSpPr>
      <xdr:spPr>
        <a:xfrm>
          <a:off x="12623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a:extLst>
            <a:ext uri="{FF2B5EF4-FFF2-40B4-BE49-F238E27FC236}">
              <a16:creationId xmlns=""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a:extLst>
            <a:ext uri="{FF2B5EF4-FFF2-40B4-BE49-F238E27FC236}">
              <a16:creationId xmlns=""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30480</xdr:rowOff>
    </xdr:from>
    <xdr:to>
      <xdr:col>24</xdr:col>
      <xdr:colOff>82550</xdr:colOff>
      <xdr:row>59</xdr:row>
      <xdr:rowOff>132080</xdr:rowOff>
    </xdr:to>
    <xdr:sp macro="" textlink="">
      <xdr:nvSpPr>
        <xdr:cNvPr id="263" name="円/楕円 262">
          <a:extLst>
            <a:ext uri="{FF2B5EF4-FFF2-40B4-BE49-F238E27FC236}">
              <a16:creationId xmlns="" xmlns:a16="http://schemas.microsoft.com/office/drawing/2014/main" id="{00000000-0008-0000-0400-000007010000}"/>
            </a:ext>
          </a:extLst>
        </xdr:cNvPr>
        <xdr:cNvSpPr/>
      </xdr:nvSpPr>
      <xdr:spPr>
        <a:xfrm>
          <a:off x="16459200" y="1014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2557</xdr:rowOff>
    </xdr:from>
    <xdr:ext cx="762000" cy="259045"/>
    <xdr:sp macro="" textlink="">
      <xdr:nvSpPr>
        <xdr:cNvPr id="264" name="その他該当値テキスト">
          <a:extLst>
            <a:ext uri="{FF2B5EF4-FFF2-40B4-BE49-F238E27FC236}">
              <a16:creationId xmlns="" xmlns:a16="http://schemas.microsoft.com/office/drawing/2014/main" id="{00000000-0008-0000-0400-000008010000}"/>
            </a:ext>
          </a:extLst>
        </xdr:cNvPr>
        <xdr:cNvSpPr txBox="1"/>
      </xdr:nvSpPr>
      <xdr:spPr>
        <a:xfrm>
          <a:off x="16598900" y="1011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161925</xdr:rowOff>
    </xdr:from>
    <xdr:to>
      <xdr:col>22</xdr:col>
      <xdr:colOff>615950</xdr:colOff>
      <xdr:row>59</xdr:row>
      <xdr:rowOff>92075</xdr:rowOff>
    </xdr:to>
    <xdr:sp macro="" textlink="">
      <xdr:nvSpPr>
        <xdr:cNvPr id="265" name="円/楕円 264">
          <a:extLst>
            <a:ext uri="{FF2B5EF4-FFF2-40B4-BE49-F238E27FC236}">
              <a16:creationId xmlns="" xmlns:a16="http://schemas.microsoft.com/office/drawing/2014/main" id="{00000000-0008-0000-0400-000009010000}"/>
            </a:ext>
          </a:extLst>
        </xdr:cNvPr>
        <xdr:cNvSpPr/>
      </xdr:nvSpPr>
      <xdr:spPr>
        <a:xfrm>
          <a:off x="15621000" y="101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76852</xdr:rowOff>
    </xdr:from>
    <xdr:ext cx="7366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5290800" y="10192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167640</xdr:rowOff>
    </xdr:from>
    <xdr:to>
      <xdr:col>21</xdr:col>
      <xdr:colOff>412750</xdr:colOff>
      <xdr:row>59</xdr:row>
      <xdr:rowOff>97790</xdr:rowOff>
    </xdr:to>
    <xdr:sp macro="" textlink="">
      <xdr:nvSpPr>
        <xdr:cNvPr id="267" name="円/楕円 266">
          <a:extLst>
            <a:ext uri="{FF2B5EF4-FFF2-40B4-BE49-F238E27FC236}">
              <a16:creationId xmlns="" xmlns:a16="http://schemas.microsoft.com/office/drawing/2014/main" id="{00000000-0008-0000-0400-00000B010000}"/>
            </a:ext>
          </a:extLst>
        </xdr:cNvPr>
        <xdr:cNvSpPr/>
      </xdr:nvSpPr>
      <xdr:spPr>
        <a:xfrm>
          <a:off x="14732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82567</xdr:rowOff>
    </xdr:from>
    <xdr:ext cx="762000" cy="259045"/>
    <xdr:sp macro="" textlink="">
      <xdr:nvSpPr>
        <xdr:cNvPr id="268" name="テキスト ボックス 267">
          <a:extLst>
            <a:ext uri="{FF2B5EF4-FFF2-40B4-BE49-F238E27FC236}">
              <a16:creationId xmlns="" xmlns:a16="http://schemas.microsoft.com/office/drawing/2014/main" id="{00000000-0008-0000-0400-00000C010000}"/>
            </a:ext>
          </a:extLst>
        </xdr:cNvPr>
        <xdr:cNvSpPr txBox="1"/>
      </xdr:nvSpPr>
      <xdr:spPr>
        <a:xfrm>
          <a:off x="14401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24765</xdr:rowOff>
    </xdr:from>
    <xdr:to>
      <xdr:col>20</xdr:col>
      <xdr:colOff>209550</xdr:colOff>
      <xdr:row>59</xdr:row>
      <xdr:rowOff>126365</xdr:rowOff>
    </xdr:to>
    <xdr:sp macro="" textlink="">
      <xdr:nvSpPr>
        <xdr:cNvPr id="269" name="円/楕円 268">
          <a:extLst>
            <a:ext uri="{FF2B5EF4-FFF2-40B4-BE49-F238E27FC236}">
              <a16:creationId xmlns="" xmlns:a16="http://schemas.microsoft.com/office/drawing/2014/main" id="{00000000-0008-0000-0400-00000D010000}"/>
            </a:ext>
          </a:extLst>
        </xdr:cNvPr>
        <xdr:cNvSpPr/>
      </xdr:nvSpPr>
      <xdr:spPr>
        <a:xfrm>
          <a:off x="13843000" y="1014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111142</xdr:rowOff>
    </xdr:from>
    <xdr:ext cx="762000" cy="259045"/>
    <xdr:sp macro="" textlink="">
      <xdr:nvSpPr>
        <xdr:cNvPr id="270" name="テキスト ボックス 269">
          <a:extLst>
            <a:ext uri="{FF2B5EF4-FFF2-40B4-BE49-F238E27FC236}">
              <a16:creationId xmlns="" xmlns:a16="http://schemas.microsoft.com/office/drawing/2014/main" id="{00000000-0008-0000-0400-00000E010000}"/>
            </a:ext>
          </a:extLst>
        </xdr:cNvPr>
        <xdr:cNvSpPr txBox="1"/>
      </xdr:nvSpPr>
      <xdr:spPr>
        <a:xfrm>
          <a:off x="13512800" y="1022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1905</xdr:rowOff>
    </xdr:from>
    <xdr:to>
      <xdr:col>19</xdr:col>
      <xdr:colOff>6350</xdr:colOff>
      <xdr:row>59</xdr:row>
      <xdr:rowOff>103505</xdr:rowOff>
    </xdr:to>
    <xdr:sp macro="" textlink="">
      <xdr:nvSpPr>
        <xdr:cNvPr id="271" name="円/楕円 270">
          <a:extLst>
            <a:ext uri="{FF2B5EF4-FFF2-40B4-BE49-F238E27FC236}">
              <a16:creationId xmlns="" xmlns:a16="http://schemas.microsoft.com/office/drawing/2014/main" id="{00000000-0008-0000-0400-00000F010000}"/>
            </a:ext>
          </a:extLst>
        </xdr:cNvPr>
        <xdr:cNvSpPr/>
      </xdr:nvSpPr>
      <xdr:spPr>
        <a:xfrm>
          <a:off x="12954000" y="1011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88282</xdr:rowOff>
    </xdr:from>
    <xdr:ext cx="762000" cy="259045"/>
    <xdr:sp macro="" textlink="">
      <xdr:nvSpPr>
        <xdr:cNvPr id="272" name="テキスト ボックス 271">
          <a:extLst>
            <a:ext uri="{FF2B5EF4-FFF2-40B4-BE49-F238E27FC236}">
              <a16:creationId xmlns="" xmlns:a16="http://schemas.microsoft.com/office/drawing/2014/main" id="{00000000-0008-0000-0400-000010010000}"/>
            </a:ext>
          </a:extLst>
        </xdr:cNvPr>
        <xdr:cNvSpPr txBox="1"/>
      </xdr:nvSpPr>
      <xdr:spPr>
        <a:xfrm>
          <a:off x="12623800" y="1020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a:extLst>
            <a:ext uri="{FF2B5EF4-FFF2-40B4-BE49-F238E27FC236}">
              <a16:creationId xmlns=""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a:extLst>
            <a:ext uri="{FF2B5EF4-FFF2-40B4-BE49-F238E27FC236}">
              <a16:creationId xmlns=""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a:extLst>
            <a:ext uri="{FF2B5EF4-FFF2-40B4-BE49-F238E27FC236}">
              <a16:creationId xmlns=""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a:extLst>
            <a:ext uri="{FF2B5EF4-FFF2-40B4-BE49-F238E27FC236}">
              <a16:creationId xmlns=""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a:extLst>
            <a:ext uri="{FF2B5EF4-FFF2-40B4-BE49-F238E27FC236}">
              <a16:creationId xmlns=""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a:extLst>
            <a:ext uri="{FF2B5EF4-FFF2-40B4-BE49-F238E27FC236}">
              <a16:creationId xmlns=""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en-US" altLang="ja-JP" sz="1200">
              <a:latin typeface="ＭＳ Ｐゴシック"/>
            </a:rPr>
            <a:t>H28</a:t>
          </a:r>
          <a:r>
            <a:rPr kumimoji="1" lang="ja-JP" altLang="en-US" sz="1200">
              <a:latin typeface="ＭＳ Ｐゴシック"/>
            </a:rPr>
            <a:t>年度は、秩父広域市町村圏組合への</a:t>
          </a:r>
          <a:r>
            <a:rPr kumimoji="1" lang="ja-JP" altLang="ja-JP" sz="1200">
              <a:solidFill>
                <a:schemeClr val="dk1"/>
              </a:solidFill>
              <a:effectLst/>
              <a:latin typeface="+mn-lt"/>
              <a:ea typeface="+mn-ea"/>
              <a:cs typeface="+mn-cs"/>
            </a:rPr>
            <a:t>上水道に係る</a:t>
          </a:r>
          <a:r>
            <a:rPr kumimoji="1" lang="ja-JP" altLang="en-US" sz="1200">
              <a:latin typeface="ＭＳ Ｐゴシック"/>
            </a:rPr>
            <a:t>高料金対策補助金（</a:t>
          </a:r>
          <a:r>
            <a:rPr kumimoji="1" lang="en-US" altLang="ja-JP" sz="1200">
              <a:latin typeface="ＭＳ Ｐゴシック"/>
            </a:rPr>
            <a:t>28,183</a:t>
          </a:r>
          <a:r>
            <a:rPr kumimoji="1" lang="ja-JP" altLang="en-US" sz="1200">
              <a:latin typeface="ＭＳ Ｐゴシック"/>
            </a:rPr>
            <a:t>千円）を支出したことから補助費が増加した。</a:t>
          </a:r>
          <a:endParaRPr kumimoji="1" lang="en-US" altLang="ja-JP" sz="1200">
            <a:latin typeface="ＭＳ Ｐゴシック"/>
          </a:endParaRPr>
        </a:p>
        <a:p>
          <a:r>
            <a:rPr kumimoji="1" lang="ja-JP" altLang="en-US" sz="1200">
              <a:latin typeface="ＭＳ Ｐゴシック"/>
            </a:rPr>
            <a:t>　</a:t>
          </a:r>
          <a:r>
            <a:rPr kumimoji="1" lang="en-US" altLang="ja-JP" sz="1200">
              <a:latin typeface="ＭＳ Ｐゴシック"/>
            </a:rPr>
            <a:t>H25</a:t>
          </a:r>
          <a:r>
            <a:rPr kumimoji="1" lang="ja-JP" altLang="en-US" sz="1200">
              <a:latin typeface="ＭＳ Ｐゴシック"/>
            </a:rPr>
            <a:t>年度までは支出していたが、</a:t>
          </a:r>
          <a:r>
            <a:rPr kumimoji="1" lang="en-US" altLang="ja-JP" sz="1200">
              <a:latin typeface="ＭＳ Ｐゴシック"/>
            </a:rPr>
            <a:t>H26</a:t>
          </a:r>
          <a:r>
            <a:rPr kumimoji="1" lang="ja-JP" altLang="en-US" sz="1200">
              <a:latin typeface="ＭＳ Ｐゴシック"/>
            </a:rPr>
            <a:t>年度・</a:t>
          </a:r>
          <a:r>
            <a:rPr kumimoji="1" lang="en-US" altLang="ja-JP" sz="1200">
              <a:latin typeface="ＭＳ Ｐゴシック"/>
            </a:rPr>
            <a:t>27</a:t>
          </a:r>
          <a:r>
            <a:rPr kumimoji="1" lang="ja-JP" altLang="en-US" sz="1200">
              <a:latin typeface="ＭＳ Ｐゴシック"/>
            </a:rPr>
            <a:t>年度は支出していなかった。したがって、補助費の推移も</a:t>
          </a:r>
          <a:r>
            <a:rPr kumimoji="1" lang="en-US" altLang="ja-JP" sz="1200">
              <a:latin typeface="ＭＳ Ｐゴシック"/>
            </a:rPr>
            <a:t>H25</a:t>
          </a:r>
          <a:r>
            <a:rPr kumimoji="1" lang="ja-JP" altLang="en-US" sz="1200">
              <a:latin typeface="ＭＳ Ｐゴシック"/>
            </a:rPr>
            <a:t>年度並みに戻った形となっている。</a:t>
          </a:r>
        </a:p>
      </xdr:txBody>
    </xdr:sp>
    <xdr:clientData/>
  </xdr:twoCellAnchor>
  <xdr:oneCellAnchor>
    <xdr:from>
      <xdr:col>18</xdr:col>
      <xdr:colOff>44450</xdr:colOff>
      <xdr:row>29</xdr:row>
      <xdr:rowOff>107950</xdr:rowOff>
    </xdr:from>
    <xdr:ext cx="298543" cy="225703"/>
    <xdr:sp macro="" textlink="">
      <xdr:nvSpPr>
        <xdr:cNvPr id="284" name="テキスト ボックス 283">
          <a:extLst>
            <a:ext uri="{FF2B5EF4-FFF2-40B4-BE49-F238E27FC236}">
              <a16:creationId xmlns=""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a:extLst>
            <a:ext uri="{FF2B5EF4-FFF2-40B4-BE49-F238E27FC236}">
              <a16:creationId xmlns=""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a:extLst>
            <a:ext uri="{FF2B5EF4-FFF2-40B4-BE49-F238E27FC236}">
              <a16:creationId xmlns=""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a:extLst>
            <a:ext uri="{FF2B5EF4-FFF2-40B4-BE49-F238E27FC236}">
              <a16:creationId xmlns=""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a:extLst>
            <a:ext uri="{FF2B5EF4-FFF2-40B4-BE49-F238E27FC236}">
              <a16:creationId xmlns=""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a:extLst>
            <a:ext uri="{FF2B5EF4-FFF2-40B4-BE49-F238E27FC236}">
              <a16:creationId xmlns=""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a:extLst>
            <a:ext uri="{FF2B5EF4-FFF2-40B4-BE49-F238E27FC236}">
              <a16:creationId xmlns=""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a:extLst>
            <a:ext uri="{FF2B5EF4-FFF2-40B4-BE49-F238E27FC236}">
              <a16:creationId xmlns=""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a:extLst>
            <a:ext uri="{FF2B5EF4-FFF2-40B4-BE49-F238E27FC236}">
              <a16:creationId xmlns=""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a:extLst>
            <a:ext uri="{FF2B5EF4-FFF2-40B4-BE49-F238E27FC236}">
              <a16:creationId xmlns=""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a:extLst>
            <a:ext uri="{FF2B5EF4-FFF2-40B4-BE49-F238E27FC236}">
              <a16:creationId xmlns=""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a:extLst>
            <a:ext uri="{FF2B5EF4-FFF2-40B4-BE49-F238E27FC236}">
              <a16:creationId xmlns=""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a:extLst>
            <a:ext uri="{FF2B5EF4-FFF2-40B4-BE49-F238E27FC236}">
              <a16:creationId xmlns=""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140716</xdr:rowOff>
    </xdr:from>
    <xdr:to>
      <xdr:col>24</xdr:col>
      <xdr:colOff>31750</xdr:colOff>
      <xdr:row>40</xdr:row>
      <xdr:rowOff>90424</xdr:rowOff>
    </xdr:to>
    <xdr:cxnSp macro="">
      <xdr:nvCxnSpPr>
        <xdr:cNvPr id="297" name="直線コネクタ 296">
          <a:extLst>
            <a:ext uri="{FF2B5EF4-FFF2-40B4-BE49-F238E27FC236}">
              <a16:creationId xmlns="" xmlns:a16="http://schemas.microsoft.com/office/drawing/2014/main" id="{00000000-0008-0000-0400-000029010000}"/>
            </a:ext>
          </a:extLst>
        </xdr:cNvPr>
        <xdr:cNvCxnSpPr/>
      </xdr:nvCxnSpPr>
      <xdr:spPr>
        <a:xfrm flipV="1">
          <a:off x="16510000" y="597001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62501</xdr:rowOff>
    </xdr:from>
    <xdr:ext cx="762000" cy="259045"/>
    <xdr:sp macro="" textlink="">
      <xdr:nvSpPr>
        <xdr:cNvPr id="298" name="補助費等最小値テキスト">
          <a:extLst>
            <a:ext uri="{FF2B5EF4-FFF2-40B4-BE49-F238E27FC236}">
              <a16:creationId xmlns="" xmlns:a16="http://schemas.microsoft.com/office/drawing/2014/main" id="{00000000-0008-0000-0400-00002A010000}"/>
            </a:ext>
          </a:extLst>
        </xdr:cNvPr>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90424</xdr:rowOff>
    </xdr:from>
    <xdr:to>
      <xdr:col>24</xdr:col>
      <xdr:colOff>120650</xdr:colOff>
      <xdr:row>40</xdr:row>
      <xdr:rowOff>90424</xdr:rowOff>
    </xdr:to>
    <xdr:cxnSp macro="">
      <xdr:nvCxnSpPr>
        <xdr:cNvPr id="299" name="直線コネクタ 298">
          <a:extLst>
            <a:ext uri="{FF2B5EF4-FFF2-40B4-BE49-F238E27FC236}">
              <a16:creationId xmlns="" xmlns:a16="http://schemas.microsoft.com/office/drawing/2014/main" id="{00000000-0008-0000-0400-00002B010000}"/>
            </a:ext>
          </a:extLst>
        </xdr:cNvPr>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55643</xdr:rowOff>
    </xdr:from>
    <xdr:ext cx="762000" cy="259045"/>
    <xdr:sp macro="" textlink="">
      <xdr:nvSpPr>
        <xdr:cNvPr id="300" name="補助費等最大値テキスト">
          <a:extLst>
            <a:ext uri="{FF2B5EF4-FFF2-40B4-BE49-F238E27FC236}">
              <a16:creationId xmlns="" xmlns:a16="http://schemas.microsoft.com/office/drawing/2014/main" id="{00000000-0008-0000-0400-00002C010000}"/>
            </a:ext>
          </a:extLst>
        </xdr:cNvPr>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34</xdr:row>
      <xdr:rowOff>140716</xdr:rowOff>
    </xdr:from>
    <xdr:to>
      <xdr:col>24</xdr:col>
      <xdr:colOff>120650</xdr:colOff>
      <xdr:row>34</xdr:row>
      <xdr:rowOff>140716</xdr:rowOff>
    </xdr:to>
    <xdr:cxnSp macro="">
      <xdr:nvCxnSpPr>
        <xdr:cNvPr id="301" name="直線コネクタ 300">
          <a:extLst>
            <a:ext uri="{FF2B5EF4-FFF2-40B4-BE49-F238E27FC236}">
              <a16:creationId xmlns="" xmlns:a16="http://schemas.microsoft.com/office/drawing/2014/main" id="{00000000-0008-0000-0400-00002D010000}"/>
            </a:ext>
          </a:extLst>
        </xdr:cNvPr>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152146</xdr:rowOff>
    </xdr:from>
    <xdr:to>
      <xdr:col>24</xdr:col>
      <xdr:colOff>31750</xdr:colOff>
      <xdr:row>38</xdr:row>
      <xdr:rowOff>131572</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5671800" y="6495796"/>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31005</xdr:rowOff>
    </xdr:from>
    <xdr:ext cx="762000" cy="259045"/>
    <xdr:sp macro="" textlink="">
      <xdr:nvSpPr>
        <xdr:cNvPr id="303" name="補助費等平均値テキスト">
          <a:extLst>
            <a:ext uri="{FF2B5EF4-FFF2-40B4-BE49-F238E27FC236}">
              <a16:creationId xmlns="" xmlns:a16="http://schemas.microsoft.com/office/drawing/2014/main" id="{00000000-0008-0000-0400-00002F010000}"/>
            </a:ext>
          </a:extLst>
        </xdr:cNvPr>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14478</xdr:rowOff>
    </xdr:from>
    <xdr:to>
      <xdr:col>24</xdr:col>
      <xdr:colOff>82550</xdr:colOff>
      <xdr:row>37</xdr:row>
      <xdr:rowOff>116078</xdr:rowOff>
    </xdr:to>
    <xdr:sp macro="" textlink="">
      <xdr:nvSpPr>
        <xdr:cNvPr id="304" name="フローチャート : 判断 303">
          <a:extLst>
            <a:ext uri="{FF2B5EF4-FFF2-40B4-BE49-F238E27FC236}">
              <a16:creationId xmlns="" xmlns:a16="http://schemas.microsoft.com/office/drawing/2014/main" id="{00000000-0008-0000-0400-000030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152146</xdr:rowOff>
    </xdr:from>
    <xdr:to>
      <xdr:col>22</xdr:col>
      <xdr:colOff>565150</xdr:colOff>
      <xdr:row>38</xdr:row>
      <xdr:rowOff>40132</xdr:rowOff>
    </xdr:to>
    <xdr:cxnSp macro="">
      <xdr:nvCxnSpPr>
        <xdr:cNvPr id="305" name="直線コネクタ 304">
          <a:extLst>
            <a:ext uri="{FF2B5EF4-FFF2-40B4-BE49-F238E27FC236}">
              <a16:creationId xmlns="" xmlns:a16="http://schemas.microsoft.com/office/drawing/2014/main" id="{00000000-0008-0000-0400-000031010000}"/>
            </a:ext>
          </a:extLst>
        </xdr:cNvPr>
        <xdr:cNvCxnSpPr/>
      </xdr:nvCxnSpPr>
      <xdr:spPr>
        <a:xfrm flipV="1">
          <a:off x="14782800" y="64957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158496</xdr:rowOff>
    </xdr:from>
    <xdr:to>
      <xdr:col>22</xdr:col>
      <xdr:colOff>615950</xdr:colOff>
      <xdr:row>37</xdr:row>
      <xdr:rowOff>88646</xdr:rowOff>
    </xdr:to>
    <xdr:sp macro="" textlink="">
      <xdr:nvSpPr>
        <xdr:cNvPr id="306" name="フローチャート : 判断 305">
          <a:extLst>
            <a:ext uri="{FF2B5EF4-FFF2-40B4-BE49-F238E27FC236}">
              <a16:creationId xmlns="" xmlns:a16="http://schemas.microsoft.com/office/drawing/2014/main" id="{00000000-0008-0000-0400-000032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98823</xdr:rowOff>
    </xdr:from>
    <xdr:ext cx="736600" cy="259045"/>
    <xdr:sp macro="" textlink="">
      <xdr:nvSpPr>
        <xdr:cNvPr id="307" name="テキスト ボックス 306">
          <a:extLst>
            <a:ext uri="{FF2B5EF4-FFF2-40B4-BE49-F238E27FC236}">
              <a16:creationId xmlns="" xmlns:a16="http://schemas.microsoft.com/office/drawing/2014/main" id="{00000000-0008-0000-0400-000033010000}"/>
            </a:ext>
          </a:extLst>
        </xdr:cNvPr>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40132</xdr:rowOff>
    </xdr:from>
    <xdr:to>
      <xdr:col>21</xdr:col>
      <xdr:colOff>361950</xdr:colOff>
      <xdr:row>38</xdr:row>
      <xdr:rowOff>149860</xdr:rowOff>
    </xdr:to>
    <xdr:cxnSp macro="">
      <xdr:nvCxnSpPr>
        <xdr:cNvPr id="308" name="直線コネクタ 307">
          <a:extLst>
            <a:ext uri="{FF2B5EF4-FFF2-40B4-BE49-F238E27FC236}">
              <a16:creationId xmlns="" xmlns:a16="http://schemas.microsoft.com/office/drawing/2014/main" id="{00000000-0008-0000-0400-000034010000}"/>
            </a:ext>
          </a:extLst>
        </xdr:cNvPr>
        <xdr:cNvCxnSpPr/>
      </xdr:nvCxnSpPr>
      <xdr:spPr>
        <a:xfrm flipV="1">
          <a:off x="13893800" y="655523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9" name="フローチャート : 判断 308">
          <a:extLst>
            <a:ext uri="{FF2B5EF4-FFF2-40B4-BE49-F238E27FC236}">
              <a16:creationId xmlns="" xmlns:a16="http://schemas.microsoft.com/office/drawing/2014/main" id="{00000000-0008-0000-0400-000035010000}"/>
            </a:ext>
          </a:extLst>
        </xdr:cNvPr>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0" name="テキスト ボックス 309">
          <a:extLst>
            <a:ext uri="{FF2B5EF4-FFF2-40B4-BE49-F238E27FC236}">
              <a16:creationId xmlns="" xmlns:a16="http://schemas.microsoft.com/office/drawing/2014/main" id="{00000000-0008-0000-0400-000036010000}"/>
            </a:ext>
          </a:extLst>
        </xdr:cNvPr>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104140</xdr:rowOff>
    </xdr:from>
    <xdr:to>
      <xdr:col>20</xdr:col>
      <xdr:colOff>158750</xdr:colOff>
      <xdr:row>38</xdr:row>
      <xdr:rowOff>149860</xdr:rowOff>
    </xdr:to>
    <xdr:cxnSp macro="">
      <xdr:nvCxnSpPr>
        <xdr:cNvPr id="311" name="直線コネクタ 310">
          <a:extLst>
            <a:ext uri="{FF2B5EF4-FFF2-40B4-BE49-F238E27FC236}">
              <a16:creationId xmlns="" xmlns:a16="http://schemas.microsoft.com/office/drawing/2014/main" id="{00000000-0008-0000-0400-000037010000}"/>
            </a:ext>
          </a:extLst>
        </xdr:cNvPr>
        <xdr:cNvCxnSpPr/>
      </xdr:nvCxnSpPr>
      <xdr:spPr>
        <a:xfrm>
          <a:off x="13004800" y="6619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2" name="フローチャート : 判断 311">
          <a:extLst>
            <a:ext uri="{FF2B5EF4-FFF2-40B4-BE49-F238E27FC236}">
              <a16:creationId xmlns="" xmlns:a16="http://schemas.microsoft.com/office/drawing/2014/main" id="{00000000-0008-0000-0400-000038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13" name="テキスト ボックス 312">
          <a:extLst>
            <a:ext uri="{FF2B5EF4-FFF2-40B4-BE49-F238E27FC236}">
              <a16:creationId xmlns="" xmlns:a16="http://schemas.microsoft.com/office/drawing/2014/main" id="{00000000-0008-0000-0400-000039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4" name="フローチャート : 判断 313">
          <a:extLst>
            <a:ext uri="{FF2B5EF4-FFF2-40B4-BE49-F238E27FC236}">
              <a16:creationId xmlns="" xmlns:a16="http://schemas.microsoft.com/office/drawing/2014/main" id="{00000000-0008-0000-0400-00003A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15" name="テキスト ボックス 314">
          <a:extLst>
            <a:ext uri="{FF2B5EF4-FFF2-40B4-BE49-F238E27FC236}">
              <a16:creationId xmlns="" xmlns:a16="http://schemas.microsoft.com/office/drawing/2014/main" id="{00000000-0008-0000-0400-00003B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a:extLst>
            <a:ext uri="{FF2B5EF4-FFF2-40B4-BE49-F238E27FC236}">
              <a16:creationId xmlns=""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a:extLst>
            <a:ext uri="{FF2B5EF4-FFF2-40B4-BE49-F238E27FC236}">
              <a16:creationId xmlns=""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a:extLst>
            <a:ext uri="{FF2B5EF4-FFF2-40B4-BE49-F238E27FC236}">
              <a16:creationId xmlns=""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80772</xdr:rowOff>
    </xdr:from>
    <xdr:to>
      <xdr:col>24</xdr:col>
      <xdr:colOff>82550</xdr:colOff>
      <xdr:row>39</xdr:row>
      <xdr:rowOff>10922</xdr:rowOff>
    </xdr:to>
    <xdr:sp macro="" textlink="">
      <xdr:nvSpPr>
        <xdr:cNvPr id="321" name="円/楕円 320">
          <a:extLst>
            <a:ext uri="{FF2B5EF4-FFF2-40B4-BE49-F238E27FC236}">
              <a16:creationId xmlns="" xmlns:a16="http://schemas.microsoft.com/office/drawing/2014/main" id="{00000000-0008-0000-0400-000041010000}"/>
            </a:ext>
          </a:extLst>
        </xdr:cNvPr>
        <xdr:cNvSpPr/>
      </xdr:nvSpPr>
      <xdr:spPr>
        <a:xfrm>
          <a:off x="164592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52849</xdr:rowOff>
    </xdr:from>
    <xdr:ext cx="762000" cy="259045"/>
    <xdr:sp macro="" textlink="">
      <xdr:nvSpPr>
        <xdr:cNvPr id="322" name="補助費等該当値テキスト">
          <a:extLst>
            <a:ext uri="{FF2B5EF4-FFF2-40B4-BE49-F238E27FC236}">
              <a16:creationId xmlns="" xmlns:a16="http://schemas.microsoft.com/office/drawing/2014/main" id="{00000000-0008-0000-0400-000042010000}"/>
            </a:ext>
          </a:extLst>
        </xdr:cNvPr>
        <xdr:cNvSpPr txBox="1"/>
      </xdr:nvSpPr>
      <xdr:spPr>
        <a:xfrm>
          <a:off x="165989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101346</xdr:rowOff>
    </xdr:from>
    <xdr:to>
      <xdr:col>22</xdr:col>
      <xdr:colOff>615950</xdr:colOff>
      <xdr:row>38</xdr:row>
      <xdr:rowOff>31496</xdr:rowOff>
    </xdr:to>
    <xdr:sp macro="" textlink="">
      <xdr:nvSpPr>
        <xdr:cNvPr id="323" name="円/楕円 322">
          <a:extLst>
            <a:ext uri="{FF2B5EF4-FFF2-40B4-BE49-F238E27FC236}">
              <a16:creationId xmlns="" xmlns:a16="http://schemas.microsoft.com/office/drawing/2014/main" id="{00000000-0008-0000-0400-000043010000}"/>
            </a:ext>
          </a:extLst>
        </xdr:cNvPr>
        <xdr:cNvSpPr/>
      </xdr:nvSpPr>
      <xdr:spPr>
        <a:xfrm>
          <a:off x="15621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16273</xdr:rowOff>
    </xdr:from>
    <xdr:ext cx="736600" cy="259045"/>
    <xdr:sp macro="" textlink="">
      <xdr:nvSpPr>
        <xdr:cNvPr id="324" name="テキスト ボックス 323">
          <a:extLst>
            <a:ext uri="{FF2B5EF4-FFF2-40B4-BE49-F238E27FC236}">
              <a16:creationId xmlns="" xmlns:a16="http://schemas.microsoft.com/office/drawing/2014/main" id="{00000000-0008-0000-0400-000044010000}"/>
            </a:ext>
          </a:extLst>
        </xdr:cNvPr>
        <xdr:cNvSpPr txBox="1"/>
      </xdr:nvSpPr>
      <xdr:spPr>
        <a:xfrm>
          <a:off x="15290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160782</xdr:rowOff>
    </xdr:from>
    <xdr:to>
      <xdr:col>21</xdr:col>
      <xdr:colOff>412750</xdr:colOff>
      <xdr:row>38</xdr:row>
      <xdr:rowOff>90932</xdr:rowOff>
    </xdr:to>
    <xdr:sp macro="" textlink="">
      <xdr:nvSpPr>
        <xdr:cNvPr id="325" name="円/楕円 324">
          <a:extLst>
            <a:ext uri="{FF2B5EF4-FFF2-40B4-BE49-F238E27FC236}">
              <a16:creationId xmlns="" xmlns:a16="http://schemas.microsoft.com/office/drawing/2014/main" id="{00000000-0008-0000-0400-000045010000}"/>
            </a:ext>
          </a:extLst>
        </xdr:cNvPr>
        <xdr:cNvSpPr/>
      </xdr:nvSpPr>
      <xdr:spPr>
        <a:xfrm>
          <a:off x="14732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75709</xdr:rowOff>
    </xdr:from>
    <xdr:ext cx="762000" cy="259045"/>
    <xdr:sp macro="" textlink="">
      <xdr:nvSpPr>
        <xdr:cNvPr id="326" name="テキスト ボックス 325">
          <a:extLst>
            <a:ext uri="{FF2B5EF4-FFF2-40B4-BE49-F238E27FC236}">
              <a16:creationId xmlns="" xmlns:a16="http://schemas.microsoft.com/office/drawing/2014/main" id="{00000000-0008-0000-0400-000046010000}"/>
            </a:ext>
          </a:extLst>
        </xdr:cNvPr>
        <xdr:cNvSpPr txBox="1"/>
      </xdr:nvSpPr>
      <xdr:spPr>
        <a:xfrm>
          <a:off x="14401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99060</xdr:rowOff>
    </xdr:from>
    <xdr:to>
      <xdr:col>20</xdr:col>
      <xdr:colOff>209550</xdr:colOff>
      <xdr:row>39</xdr:row>
      <xdr:rowOff>29210</xdr:rowOff>
    </xdr:to>
    <xdr:sp macro="" textlink="">
      <xdr:nvSpPr>
        <xdr:cNvPr id="327" name="円/楕円 326">
          <a:extLst>
            <a:ext uri="{FF2B5EF4-FFF2-40B4-BE49-F238E27FC236}">
              <a16:creationId xmlns="" xmlns:a16="http://schemas.microsoft.com/office/drawing/2014/main" id="{00000000-0008-0000-0400-000047010000}"/>
            </a:ext>
          </a:extLst>
        </xdr:cNvPr>
        <xdr:cNvSpPr/>
      </xdr:nvSpPr>
      <xdr:spPr>
        <a:xfrm>
          <a:off x="13843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13987</xdr:rowOff>
    </xdr:from>
    <xdr:ext cx="762000" cy="259045"/>
    <xdr:sp macro="" textlink="">
      <xdr:nvSpPr>
        <xdr:cNvPr id="328" name="テキスト ボックス 327">
          <a:extLst>
            <a:ext uri="{FF2B5EF4-FFF2-40B4-BE49-F238E27FC236}">
              <a16:creationId xmlns="" xmlns:a16="http://schemas.microsoft.com/office/drawing/2014/main" id="{00000000-0008-0000-0400-000048010000}"/>
            </a:ext>
          </a:extLst>
        </xdr:cNvPr>
        <xdr:cNvSpPr txBox="1"/>
      </xdr:nvSpPr>
      <xdr:spPr>
        <a:xfrm>
          <a:off x="13512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53340</xdr:rowOff>
    </xdr:from>
    <xdr:to>
      <xdr:col>19</xdr:col>
      <xdr:colOff>6350</xdr:colOff>
      <xdr:row>38</xdr:row>
      <xdr:rowOff>154940</xdr:rowOff>
    </xdr:to>
    <xdr:sp macro="" textlink="">
      <xdr:nvSpPr>
        <xdr:cNvPr id="329" name="円/楕円 328">
          <a:extLst>
            <a:ext uri="{FF2B5EF4-FFF2-40B4-BE49-F238E27FC236}">
              <a16:creationId xmlns="" xmlns:a16="http://schemas.microsoft.com/office/drawing/2014/main" id="{00000000-0008-0000-0400-000049010000}"/>
            </a:ext>
          </a:extLst>
        </xdr:cNvPr>
        <xdr:cNvSpPr/>
      </xdr:nvSpPr>
      <xdr:spPr>
        <a:xfrm>
          <a:off x="12954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139717</xdr:rowOff>
    </xdr:from>
    <xdr:ext cx="762000" cy="259045"/>
    <xdr:sp macro="" textlink="">
      <xdr:nvSpPr>
        <xdr:cNvPr id="330" name="テキスト ボックス 329">
          <a:extLst>
            <a:ext uri="{FF2B5EF4-FFF2-40B4-BE49-F238E27FC236}">
              <a16:creationId xmlns="" xmlns:a16="http://schemas.microsoft.com/office/drawing/2014/main" id="{00000000-0008-0000-0400-00004A010000}"/>
            </a:ext>
          </a:extLst>
        </xdr:cNvPr>
        <xdr:cNvSpPr txBox="1"/>
      </xdr:nvSpPr>
      <xdr:spPr>
        <a:xfrm>
          <a:off x="12623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a:extLst>
            <a:ext uri="{FF2B5EF4-FFF2-40B4-BE49-F238E27FC236}">
              <a16:creationId xmlns=""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a:extLst>
            <a:ext uri="{FF2B5EF4-FFF2-40B4-BE49-F238E27FC236}">
              <a16:creationId xmlns=""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a:extLst>
            <a:ext uri="{FF2B5EF4-FFF2-40B4-BE49-F238E27FC236}">
              <a16:creationId xmlns=""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a:extLst>
            <a:ext uri="{FF2B5EF4-FFF2-40B4-BE49-F238E27FC236}">
              <a16:creationId xmlns=""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a:extLst>
            <a:ext uri="{FF2B5EF4-FFF2-40B4-BE49-F238E27FC236}">
              <a16:creationId xmlns=""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a:extLst>
            <a:ext uri="{FF2B5EF4-FFF2-40B4-BE49-F238E27FC236}">
              <a16:creationId xmlns=""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a:extLst>
            <a:ext uri="{FF2B5EF4-FFF2-40B4-BE49-F238E27FC236}">
              <a16:creationId xmlns=""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元利償還金の増により値が増加した。</a:t>
          </a:r>
        </a:p>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年度臨時財政対策債の元金が据置期間を終えて償還開始となった（</a:t>
          </a:r>
          <a:r>
            <a:rPr kumimoji="1" lang="en-US" altLang="ja-JP" sz="1300">
              <a:latin typeface="ＭＳ Ｐゴシック"/>
            </a:rPr>
            <a:t>9,815</a:t>
          </a:r>
          <a:r>
            <a:rPr kumimoji="1" lang="ja-JP" altLang="en-US" sz="1300">
              <a:latin typeface="ＭＳ Ｐゴシック"/>
            </a:rPr>
            <a:t>千円）ほか、重点施策として進めていた消防団施設整備事業に係る平成</a:t>
          </a:r>
          <a:r>
            <a:rPr kumimoji="1" lang="en-US" altLang="ja-JP" sz="1300">
              <a:latin typeface="ＭＳ Ｐゴシック"/>
            </a:rPr>
            <a:t>27</a:t>
          </a:r>
          <a:r>
            <a:rPr kumimoji="1" lang="ja-JP" altLang="en-US" sz="1300">
              <a:latin typeface="ＭＳ Ｐゴシック"/>
            </a:rPr>
            <a:t>年度起債分の元利金償還開始（</a:t>
          </a:r>
          <a:r>
            <a:rPr kumimoji="1" lang="en-US" altLang="ja-JP" sz="1300">
              <a:latin typeface="ＭＳ Ｐゴシック"/>
            </a:rPr>
            <a:t>6,929</a:t>
          </a:r>
          <a:r>
            <a:rPr kumimoji="1" lang="ja-JP" altLang="en-US" sz="1300">
              <a:latin typeface="ＭＳ Ｐゴシック"/>
            </a:rPr>
            <a:t>千円）、防火水槽整備事業に係る平成</a:t>
          </a:r>
          <a:r>
            <a:rPr kumimoji="1" lang="en-US" altLang="ja-JP" sz="1300">
              <a:latin typeface="ＭＳ Ｐゴシック"/>
            </a:rPr>
            <a:t>27</a:t>
          </a:r>
          <a:r>
            <a:rPr kumimoji="1" lang="ja-JP" altLang="en-US" sz="1300">
              <a:latin typeface="ＭＳ Ｐゴシック"/>
            </a:rPr>
            <a:t>年度起債分の元利金償還開始（</a:t>
          </a:r>
          <a:r>
            <a:rPr kumimoji="1" lang="en-US" altLang="ja-JP" sz="1300">
              <a:latin typeface="ＭＳ Ｐゴシック"/>
            </a:rPr>
            <a:t>1,397</a:t>
          </a:r>
          <a:r>
            <a:rPr kumimoji="1" lang="ja-JP" altLang="en-US" sz="1300">
              <a:latin typeface="ＭＳ Ｐゴシック"/>
            </a:rPr>
            <a:t>千円）などが大きな要因といえる。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a:extLst>
            <a:ext uri="{FF2B5EF4-FFF2-40B4-BE49-F238E27FC236}">
              <a16:creationId xmlns=""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a:extLst>
            <a:ext uri="{FF2B5EF4-FFF2-40B4-BE49-F238E27FC236}">
              <a16:creationId xmlns=""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a:extLst>
            <a:ext uri="{FF2B5EF4-FFF2-40B4-BE49-F238E27FC236}">
              <a16:creationId xmlns=""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a:extLst>
            <a:ext uri="{FF2B5EF4-FFF2-40B4-BE49-F238E27FC236}">
              <a16:creationId xmlns=""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a:extLst>
            <a:ext uri="{FF2B5EF4-FFF2-40B4-BE49-F238E27FC236}">
              <a16:creationId xmlns=""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a:extLst>
            <a:ext uri="{FF2B5EF4-FFF2-40B4-BE49-F238E27FC236}">
              <a16:creationId xmlns=""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a:extLst>
            <a:ext uri="{FF2B5EF4-FFF2-40B4-BE49-F238E27FC236}">
              <a16:creationId xmlns=""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a:extLst>
            <a:ext uri="{FF2B5EF4-FFF2-40B4-BE49-F238E27FC236}">
              <a16:creationId xmlns=""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a:extLst>
            <a:ext uri="{FF2B5EF4-FFF2-40B4-BE49-F238E27FC236}">
              <a16:creationId xmlns=""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a:extLst>
            <a:ext uri="{FF2B5EF4-FFF2-40B4-BE49-F238E27FC236}">
              <a16:creationId xmlns=""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a:extLst>
            <a:ext uri="{FF2B5EF4-FFF2-40B4-BE49-F238E27FC236}">
              <a16:creationId xmlns=""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a:extLst>
            <a:ext uri="{FF2B5EF4-FFF2-40B4-BE49-F238E27FC236}">
              <a16:creationId xmlns=""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a:extLst>
            <a:ext uri="{FF2B5EF4-FFF2-40B4-BE49-F238E27FC236}">
              <a16:creationId xmlns=""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92710</xdr:rowOff>
    </xdr:from>
    <xdr:to>
      <xdr:col>7</xdr:col>
      <xdr:colOff>15875</xdr:colOff>
      <xdr:row>81</xdr:row>
      <xdr:rowOff>78994</xdr:rowOff>
    </xdr:to>
    <xdr:cxnSp macro="">
      <xdr:nvCxnSpPr>
        <xdr:cNvPr id="355" name="直線コネクタ 354">
          <a:extLst>
            <a:ext uri="{FF2B5EF4-FFF2-40B4-BE49-F238E27FC236}">
              <a16:creationId xmlns="" xmlns:a16="http://schemas.microsoft.com/office/drawing/2014/main" id="{00000000-0008-0000-0400-000063010000}"/>
            </a:ext>
          </a:extLst>
        </xdr:cNvPr>
        <xdr:cNvCxnSpPr/>
      </xdr:nvCxnSpPr>
      <xdr:spPr>
        <a:xfrm flipV="1">
          <a:off x="4826000" y="12608560"/>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51071</xdr:rowOff>
    </xdr:from>
    <xdr:ext cx="762000" cy="259045"/>
    <xdr:sp macro="" textlink="">
      <xdr:nvSpPr>
        <xdr:cNvPr id="356" name="公債費最小値テキスト">
          <a:extLst>
            <a:ext uri="{FF2B5EF4-FFF2-40B4-BE49-F238E27FC236}">
              <a16:creationId xmlns="" xmlns:a16="http://schemas.microsoft.com/office/drawing/2014/main" id="{00000000-0008-0000-0400-000064010000}"/>
            </a:ext>
          </a:extLst>
        </xdr:cNvPr>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6</xdr:col>
      <xdr:colOff>612775</xdr:colOff>
      <xdr:row>81</xdr:row>
      <xdr:rowOff>78994</xdr:rowOff>
    </xdr:from>
    <xdr:to>
      <xdr:col>7</xdr:col>
      <xdr:colOff>104775</xdr:colOff>
      <xdr:row>81</xdr:row>
      <xdr:rowOff>78994</xdr:rowOff>
    </xdr:to>
    <xdr:cxnSp macro="">
      <xdr:nvCxnSpPr>
        <xdr:cNvPr id="357" name="直線コネクタ 356">
          <a:extLst>
            <a:ext uri="{FF2B5EF4-FFF2-40B4-BE49-F238E27FC236}">
              <a16:creationId xmlns="" xmlns:a16="http://schemas.microsoft.com/office/drawing/2014/main" id="{00000000-0008-0000-0400-000065010000}"/>
            </a:ext>
          </a:extLst>
        </xdr:cNvPr>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7637</xdr:rowOff>
    </xdr:from>
    <xdr:ext cx="762000" cy="259045"/>
    <xdr:sp macro="" textlink="">
      <xdr:nvSpPr>
        <xdr:cNvPr id="358" name="公債費最大値テキスト">
          <a:extLst>
            <a:ext uri="{FF2B5EF4-FFF2-40B4-BE49-F238E27FC236}">
              <a16:creationId xmlns="" xmlns:a16="http://schemas.microsoft.com/office/drawing/2014/main" id="{00000000-0008-0000-0400-000066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73</xdr:row>
      <xdr:rowOff>92710</xdr:rowOff>
    </xdr:from>
    <xdr:to>
      <xdr:col>7</xdr:col>
      <xdr:colOff>104775</xdr:colOff>
      <xdr:row>73</xdr:row>
      <xdr:rowOff>92710</xdr:rowOff>
    </xdr:to>
    <xdr:cxnSp macro="">
      <xdr:nvCxnSpPr>
        <xdr:cNvPr id="359" name="直線コネクタ 358">
          <a:extLst>
            <a:ext uri="{FF2B5EF4-FFF2-40B4-BE49-F238E27FC236}">
              <a16:creationId xmlns="" xmlns:a16="http://schemas.microsoft.com/office/drawing/2014/main" id="{00000000-0008-0000-0400-000067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35561</xdr:rowOff>
    </xdr:from>
    <xdr:to>
      <xdr:col>7</xdr:col>
      <xdr:colOff>15875</xdr:colOff>
      <xdr:row>76</xdr:row>
      <xdr:rowOff>85852</xdr:rowOff>
    </xdr:to>
    <xdr:cxnSp macro="">
      <xdr:nvCxnSpPr>
        <xdr:cNvPr id="360" name="直線コネクタ 359">
          <a:extLst>
            <a:ext uri="{FF2B5EF4-FFF2-40B4-BE49-F238E27FC236}">
              <a16:creationId xmlns="" xmlns:a16="http://schemas.microsoft.com/office/drawing/2014/main" id="{00000000-0008-0000-0400-000068010000}"/>
            </a:ext>
          </a:extLst>
        </xdr:cNvPr>
        <xdr:cNvCxnSpPr/>
      </xdr:nvCxnSpPr>
      <xdr:spPr>
        <a:xfrm>
          <a:off x="3987800" y="13065761"/>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162577</xdr:rowOff>
    </xdr:from>
    <xdr:ext cx="762000" cy="259045"/>
    <xdr:sp macro="" textlink="">
      <xdr:nvSpPr>
        <xdr:cNvPr id="361" name="公債費平均値テキスト">
          <a:extLst>
            <a:ext uri="{FF2B5EF4-FFF2-40B4-BE49-F238E27FC236}">
              <a16:creationId xmlns="" xmlns:a16="http://schemas.microsoft.com/office/drawing/2014/main" id="{00000000-0008-0000-0400-000069010000}"/>
            </a:ext>
          </a:extLst>
        </xdr:cNvPr>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62" name="フローチャート : 判断 361">
          <a:extLst>
            <a:ext uri="{FF2B5EF4-FFF2-40B4-BE49-F238E27FC236}">
              <a16:creationId xmlns="" xmlns:a16="http://schemas.microsoft.com/office/drawing/2014/main" id="{00000000-0008-0000-0400-00006A010000}"/>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35561</xdr:rowOff>
    </xdr:from>
    <xdr:to>
      <xdr:col>5</xdr:col>
      <xdr:colOff>549275</xdr:colOff>
      <xdr:row>76</xdr:row>
      <xdr:rowOff>35561</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a:off x="3098800" y="13065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51054</xdr:rowOff>
    </xdr:from>
    <xdr:to>
      <xdr:col>5</xdr:col>
      <xdr:colOff>600075</xdr:colOff>
      <xdr:row>77</xdr:row>
      <xdr:rowOff>152654</xdr:rowOff>
    </xdr:to>
    <xdr:sp macro="" textlink="">
      <xdr:nvSpPr>
        <xdr:cNvPr id="364" name="フローチャート : 判断 363">
          <a:extLst>
            <a:ext uri="{FF2B5EF4-FFF2-40B4-BE49-F238E27FC236}">
              <a16:creationId xmlns="" xmlns:a16="http://schemas.microsoft.com/office/drawing/2014/main" id="{00000000-0008-0000-0400-00006C010000}"/>
            </a:ext>
          </a:extLst>
        </xdr:cNvPr>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137431</xdr:rowOff>
    </xdr:from>
    <xdr:ext cx="736600" cy="259045"/>
    <xdr:sp macro="" textlink="">
      <xdr:nvSpPr>
        <xdr:cNvPr id="365" name="テキスト ボックス 364">
          <a:extLst>
            <a:ext uri="{FF2B5EF4-FFF2-40B4-BE49-F238E27FC236}">
              <a16:creationId xmlns="" xmlns:a16="http://schemas.microsoft.com/office/drawing/2014/main" id="{00000000-0008-0000-0400-00006D010000}"/>
            </a:ext>
          </a:extLst>
        </xdr:cNvPr>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156718</xdr:rowOff>
    </xdr:from>
    <xdr:to>
      <xdr:col>4</xdr:col>
      <xdr:colOff>346075</xdr:colOff>
      <xdr:row>76</xdr:row>
      <xdr:rowOff>35561</xdr:rowOff>
    </xdr:to>
    <xdr:cxnSp macro="">
      <xdr:nvCxnSpPr>
        <xdr:cNvPr id="366" name="直線コネクタ 365">
          <a:extLst>
            <a:ext uri="{FF2B5EF4-FFF2-40B4-BE49-F238E27FC236}">
              <a16:creationId xmlns="" xmlns:a16="http://schemas.microsoft.com/office/drawing/2014/main" id="{00000000-0008-0000-0400-00006E010000}"/>
            </a:ext>
          </a:extLst>
        </xdr:cNvPr>
        <xdr:cNvCxnSpPr/>
      </xdr:nvCxnSpPr>
      <xdr:spPr>
        <a:xfrm>
          <a:off x="2209800" y="13015468"/>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73913</xdr:rowOff>
    </xdr:from>
    <xdr:to>
      <xdr:col>4</xdr:col>
      <xdr:colOff>396875</xdr:colOff>
      <xdr:row>78</xdr:row>
      <xdr:rowOff>4063</xdr:rowOff>
    </xdr:to>
    <xdr:sp macro="" textlink="">
      <xdr:nvSpPr>
        <xdr:cNvPr id="367" name="フローチャート : 判断 366">
          <a:extLst>
            <a:ext uri="{FF2B5EF4-FFF2-40B4-BE49-F238E27FC236}">
              <a16:creationId xmlns="" xmlns:a16="http://schemas.microsoft.com/office/drawing/2014/main" id="{00000000-0008-0000-0400-00006F010000}"/>
            </a:ext>
          </a:extLst>
        </xdr:cNvPr>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160290</xdr:rowOff>
    </xdr:from>
    <xdr:ext cx="762000" cy="259045"/>
    <xdr:sp macro="" textlink="">
      <xdr:nvSpPr>
        <xdr:cNvPr id="368" name="テキスト ボックス 367">
          <a:extLst>
            <a:ext uri="{FF2B5EF4-FFF2-40B4-BE49-F238E27FC236}">
              <a16:creationId xmlns="" xmlns:a16="http://schemas.microsoft.com/office/drawing/2014/main" id="{00000000-0008-0000-0400-000070010000}"/>
            </a:ext>
          </a:extLst>
        </xdr:cNvPr>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156718</xdr:rowOff>
    </xdr:from>
    <xdr:to>
      <xdr:col>3</xdr:col>
      <xdr:colOff>142875</xdr:colOff>
      <xdr:row>75</xdr:row>
      <xdr:rowOff>170435</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flipV="1">
          <a:off x="1320800" y="130154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0" name="フローチャート : 判断 369">
          <a:extLst>
            <a:ext uri="{FF2B5EF4-FFF2-40B4-BE49-F238E27FC236}">
              <a16:creationId xmlns="" xmlns:a16="http://schemas.microsoft.com/office/drawing/2014/main" id="{00000000-0008-0000-0400-000072010000}"/>
            </a:ext>
          </a:extLst>
        </xdr:cNvPr>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7129</xdr:rowOff>
    </xdr:from>
    <xdr:ext cx="762000" cy="259045"/>
    <xdr:sp macro="" textlink="">
      <xdr:nvSpPr>
        <xdr:cNvPr id="371" name="テキスト ボックス 370">
          <a:extLst>
            <a:ext uri="{FF2B5EF4-FFF2-40B4-BE49-F238E27FC236}">
              <a16:creationId xmlns="" xmlns:a16="http://schemas.microsoft.com/office/drawing/2014/main" id="{00000000-0008-0000-0400-000073010000}"/>
            </a:ext>
          </a:extLst>
        </xdr:cNvPr>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2" name="フローチャート : 判断 371">
          <a:extLst>
            <a:ext uri="{FF2B5EF4-FFF2-40B4-BE49-F238E27FC236}">
              <a16:creationId xmlns="" xmlns:a16="http://schemas.microsoft.com/office/drawing/2014/main" id="{00000000-0008-0000-0400-000074010000}"/>
            </a:ext>
          </a:extLst>
        </xdr:cNvPr>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73" name="テキスト ボックス 372">
          <a:extLst>
            <a:ext uri="{FF2B5EF4-FFF2-40B4-BE49-F238E27FC236}">
              <a16:creationId xmlns="" xmlns:a16="http://schemas.microsoft.com/office/drawing/2014/main" id="{00000000-0008-0000-0400-000075010000}"/>
            </a:ext>
          </a:extLst>
        </xdr:cNvPr>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a:extLst>
            <a:ext uri="{FF2B5EF4-FFF2-40B4-BE49-F238E27FC236}">
              <a16:creationId xmlns=""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a:extLst>
            <a:ext uri="{FF2B5EF4-FFF2-40B4-BE49-F238E27FC236}">
              <a16:creationId xmlns=""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a:extLst>
            <a:ext uri="{FF2B5EF4-FFF2-40B4-BE49-F238E27FC236}">
              <a16:creationId xmlns=""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a:extLst>
            <a:ext uri="{FF2B5EF4-FFF2-40B4-BE49-F238E27FC236}">
              <a16:creationId xmlns=""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a:extLst>
            <a:ext uri="{FF2B5EF4-FFF2-40B4-BE49-F238E27FC236}">
              <a16:creationId xmlns=""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35052</xdr:rowOff>
    </xdr:from>
    <xdr:to>
      <xdr:col>7</xdr:col>
      <xdr:colOff>66675</xdr:colOff>
      <xdr:row>76</xdr:row>
      <xdr:rowOff>136652</xdr:rowOff>
    </xdr:to>
    <xdr:sp macro="" textlink="">
      <xdr:nvSpPr>
        <xdr:cNvPr id="379" name="円/楕円 378">
          <a:extLst>
            <a:ext uri="{FF2B5EF4-FFF2-40B4-BE49-F238E27FC236}">
              <a16:creationId xmlns="" xmlns:a16="http://schemas.microsoft.com/office/drawing/2014/main" id="{00000000-0008-0000-0400-00007B010000}"/>
            </a:ext>
          </a:extLst>
        </xdr:cNvPr>
        <xdr:cNvSpPr/>
      </xdr:nvSpPr>
      <xdr:spPr>
        <a:xfrm>
          <a:off x="47752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51579</xdr:rowOff>
    </xdr:from>
    <xdr:ext cx="762000" cy="259045"/>
    <xdr:sp macro="" textlink="">
      <xdr:nvSpPr>
        <xdr:cNvPr id="380" name="公債費該当値テキスト">
          <a:extLst>
            <a:ext uri="{FF2B5EF4-FFF2-40B4-BE49-F238E27FC236}">
              <a16:creationId xmlns="" xmlns:a16="http://schemas.microsoft.com/office/drawing/2014/main" id="{00000000-0008-0000-0400-00007C010000}"/>
            </a:ext>
          </a:extLst>
        </xdr:cNvPr>
        <xdr:cNvSpPr txBox="1"/>
      </xdr:nvSpPr>
      <xdr:spPr>
        <a:xfrm>
          <a:off x="4914900" y="129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156211</xdr:rowOff>
    </xdr:from>
    <xdr:to>
      <xdr:col>5</xdr:col>
      <xdr:colOff>600075</xdr:colOff>
      <xdr:row>76</xdr:row>
      <xdr:rowOff>86361</xdr:rowOff>
    </xdr:to>
    <xdr:sp macro="" textlink="">
      <xdr:nvSpPr>
        <xdr:cNvPr id="381" name="円/楕円 380">
          <a:extLst>
            <a:ext uri="{FF2B5EF4-FFF2-40B4-BE49-F238E27FC236}">
              <a16:creationId xmlns="" xmlns:a16="http://schemas.microsoft.com/office/drawing/2014/main" id="{00000000-0008-0000-0400-00007D010000}"/>
            </a:ext>
          </a:extLst>
        </xdr:cNvPr>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96537</xdr:rowOff>
    </xdr:from>
    <xdr:ext cx="736600" cy="259045"/>
    <xdr:sp macro="" textlink="">
      <xdr:nvSpPr>
        <xdr:cNvPr id="382" name="テキスト ボックス 381">
          <a:extLst>
            <a:ext uri="{FF2B5EF4-FFF2-40B4-BE49-F238E27FC236}">
              <a16:creationId xmlns="" xmlns:a16="http://schemas.microsoft.com/office/drawing/2014/main" id="{00000000-0008-0000-0400-00007E010000}"/>
            </a:ext>
          </a:extLst>
        </xdr:cNvPr>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156211</xdr:rowOff>
    </xdr:from>
    <xdr:to>
      <xdr:col>4</xdr:col>
      <xdr:colOff>396875</xdr:colOff>
      <xdr:row>76</xdr:row>
      <xdr:rowOff>86361</xdr:rowOff>
    </xdr:to>
    <xdr:sp macro="" textlink="">
      <xdr:nvSpPr>
        <xdr:cNvPr id="383" name="円/楕円 382">
          <a:extLst>
            <a:ext uri="{FF2B5EF4-FFF2-40B4-BE49-F238E27FC236}">
              <a16:creationId xmlns="" xmlns:a16="http://schemas.microsoft.com/office/drawing/2014/main" id="{00000000-0008-0000-0400-00007F010000}"/>
            </a:ext>
          </a:extLst>
        </xdr:cNvPr>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96537</xdr:rowOff>
    </xdr:from>
    <xdr:ext cx="762000" cy="259045"/>
    <xdr:sp macro="" textlink="">
      <xdr:nvSpPr>
        <xdr:cNvPr id="384" name="テキスト ボックス 383">
          <a:extLst>
            <a:ext uri="{FF2B5EF4-FFF2-40B4-BE49-F238E27FC236}">
              <a16:creationId xmlns="" xmlns:a16="http://schemas.microsoft.com/office/drawing/2014/main" id="{00000000-0008-0000-0400-000080010000}"/>
            </a:ext>
          </a:extLst>
        </xdr:cNvPr>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105918</xdr:rowOff>
    </xdr:from>
    <xdr:to>
      <xdr:col>3</xdr:col>
      <xdr:colOff>193675</xdr:colOff>
      <xdr:row>76</xdr:row>
      <xdr:rowOff>36069</xdr:rowOff>
    </xdr:to>
    <xdr:sp macro="" textlink="">
      <xdr:nvSpPr>
        <xdr:cNvPr id="385" name="円/楕円 384">
          <a:extLst>
            <a:ext uri="{FF2B5EF4-FFF2-40B4-BE49-F238E27FC236}">
              <a16:creationId xmlns="" xmlns:a16="http://schemas.microsoft.com/office/drawing/2014/main" id="{00000000-0008-0000-0400-000081010000}"/>
            </a:ext>
          </a:extLst>
        </xdr:cNvPr>
        <xdr:cNvSpPr/>
      </xdr:nvSpPr>
      <xdr:spPr>
        <a:xfrm>
          <a:off x="2159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46245</xdr:rowOff>
    </xdr:from>
    <xdr:ext cx="762000" cy="259045"/>
    <xdr:sp macro="" textlink="">
      <xdr:nvSpPr>
        <xdr:cNvPr id="386" name="テキスト ボックス 385">
          <a:extLst>
            <a:ext uri="{FF2B5EF4-FFF2-40B4-BE49-F238E27FC236}">
              <a16:creationId xmlns="" xmlns:a16="http://schemas.microsoft.com/office/drawing/2014/main" id="{00000000-0008-0000-0400-000082010000}"/>
            </a:ext>
          </a:extLst>
        </xdr:cNvPr>
        <xdr:cNvSpPr txBox="1"/>
      </xdr:nvSpPr>
      <xdr:spPr>
        <a:xfrm>
          <a:off x="1828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119634</xdr:rowOff>
    </xdr:from>
    <xdr:to>
      <xdr:col>1</xdr:col>
      <xdr:colOff>676275</xdr:colOff>
      <xdr:row>76</xdr:row>
      <xdr:rowOff>49783</xdr:rowOff>
    </xdr:to>
    <xdr:sp macro="" textlink="">
      <xdr:nvSpPr>
        <xdr:cNvPr id="387" name="円/楕円 386">
          <a:extLst>
            <a:ext uri="{FF2B5EF4-FFF2-40B4-BE49-F238E27FC236}">
              <a16:creationId xmlns="" xmlns:a16="http://schemas.microsoft.com/office/drawing/2014/main" id="{00000000-0008-0000-0400-000083010000}"/>
            </a:ext>
          </a:extLst>
        </xdr:cNvPr>
        <xdr:cNvSpPr/>
      </xdr:nvSpPr>
      <xdr:spPr>
        <a:xfrm>
          <a:off x="1270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59961</xdr:rowOff>
    </xdr:from>
    <xdr:ext cx="762000" cy="259045"/>
    <xdr:sp macro="" textlink="">
      <xdr:nvSpPr>
        <xdr:cNvPr id="388" name="テキスト ボックス 387">
          <a:extLst>
            <a:ext uri="{FF2B5EF4-FFF2-40B4-BE49-F238E27FC236}">
              <a16:creationId xmlns="" xmlns:a16="http://schemas.microsoft.com/office/drawing/2014/main" id="{00000000-0008-0000-0400-000084010000}"/>
            </a:ext>
          </a:extLst>
        </xdr:cNvPr>
        <xdr:cNvSpPr txBox="1"/>
      </xdr:nvSpPr>
      <xdr:spPr>
        <a:xfrm>
          <a:off x="939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a:extLst>
            <a:ext uri="{FF2B5EF4-FFF2-40B4-BE49-F238E27FC236}">
              <a16:creationId xmlns=""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a:extLst>
            <a:ext uri="{FF2B5EF4-FFF2-40B4-BE49-F238E27FC236}">
              <a16:creationId xmlns=""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a:extLst>
            <a:ext uri="{FF2B5EF4-FFF2-40B4-BE49-F238E27FC236}">
              <a16:creationId xmlns=""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a:extLst>
            <a:ext uri="{FF2B5EF4-FFF2-40B4-BE49-F238E27FC236}">
              <a16:creationId xmlns=""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a:extLst>
            <a:ext uri="{FF2B5EF4-FFF2-40B4-BE49-F238E27FC236}">
              <a16:creationId xmlns=""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a:extLst>
            <a:ext uri="{FF2B5EF4-FFF2-40B4-BE49-F238E27FC236}">
              <a16:creationId xmlns=""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a:extLst>
            <a:ext uri="{FF2B5EF4-FFF2-40B4-BE49-F238E27FC236}">
              <a16:creationId xmlns=""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a:extLst>
            <a:ext uri="{FF2B5EF4-FFF2-40B4-BE49-F238E27FC236}">
              <a16:creationId xmlns=""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扶助費及び補助費の増加が大きい。</a:t>
          </a:r>
          <a:endParaRPr kumimoji="1" lang="en-US" altLang="ja-JP" sz="1300">
            <a:latin typeface="ＭＳ Ｐゴシック"/>
          </a:endParaRPr>
        </a:p>
        <a:p>
          <a:r>
            <a:rPr kumimoji="1" lang="ja-JP" altLang="en-US" sz="1300">
              <a:latin typeface="ＭＳ Ｐゴシック"/>
            </a:rPr>
            <a:t>　扶助費は、障害者自立支援に係る経費や年金生活者等支援臨時福祉給付金の増が主な要因である。</a:t>
          </a:r>
          <a:endParaRPr kumimoji="1" lang="en-US" altLang="ja-JP" sz="1300">
            <a:latin typeface="ＭＳ Ｐゴシック"/>
          </a:endParaRPr>
        </a:p>
        <a:p>
          <a:r>
            <a:rPr kumimoji="1" lang="ja-JP" altLang="en-US" sz="1300">
              <a:latin typeface="ＭＳ Ｐゴシック"/>
            </a:rPr>
            <a:t>　補助費は、２年ぶりに支出した秩父広域市町村圏組合への上水道に係る高料金対策補助金（</a:t>
          </a:r>
          <a:r>
            <a:rPr kumimoji="1" lang="en-US" altLang="ja-JP" sz="1300">
              <a:latin typeface="ＭＳ Ｐゴシック"/>
            </a:rPr>
            <a:t>28,183</a:t>
          </a:r>
          <a:r>
            <a:rPr kumimoji="1" lang="ja-JP" altLang="en-US" sz="1300">
              <a:latin typeface="ＭＳ Ｐゴシック"/>
            </a:rPr>
            <a:t>千円）の増が主な要因である。</a:t>
          </a:r>
        </a:p>
      </xdr:txBody>
    </xdr:sp>
    <xdr:clientData/>
  </xdr:twoCellAnchor>
  <xdr:oneCellAnchor>
    <xdr:from>
      <xdr:col>18</xdr:col>
      <xdr:colOff>44450</xdr:colOff>
      <xdr:row>69</xdr:row>
      <xdr:rowOff>107950</xdr:rowOff>
    </xdr:from>
    <xdr:ext cx="298543" cy="225703"/>
    <xdr:sp macro="" textlink="">
      <xdr:nvSpPr>
        <xdr:cNvPr id="400" name="テキスト ボックス 399">
          <a:extLst>
            <a:ext uri="{FF2B5EF4-FFF2-40B4-BE49-F238E27FC236}">
              <a16:creationId xmlns=""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a:extLst>
            <a:ext uri="{FF2B5EF4-FFF2-40B4-BE49-F238E27FC236}">
              <a16:creationId xmlns=""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a:extLst>
            <a:ext uri="{FF2B5EF4-FFF2-40B4-BE49-F238E27FC236}">
              <a16:creationId xmlns=""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3" name="直線コネクタ 402">
          <a:extLst>
            <a:ext uri="{FF2B5EF4-FFF2-40B4-BE49-F238E27FC236}">
              <a16:creationId xmlns="" xmlns:a16="http://schemas.microsoft.com/office/drawing/2014/main" id="{00000000-0008-0000-0400-000093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4" name="テキスト ボックス 403">
          <a:extLst>
            <a:ext uri="{FF2B5EF4-FFF2-40B4-BE49-F238E27FC236}">
              <a16:creationId xmlns="" xmlns:a16="http://schemas.microsoft.com/office/drawing/2014/main" id="{00000000-0008-0000-0400-000094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5" name="直線コネクタ 404">
          <a:extLst>
            <a:ext uri="{FF2B5EF4-FFF2-40B4-BE49-F238E27FC236}">
              <a16:creationId xmlns="" xmlns:a16="http://schemas.microsoft.com/office/drawing/2014/main" id="{00000000-0008-0000-0400-000095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6" name="テキスト ボックス 405">
          <a:extLst>
            <a:ext uri="{FF2B5EF4-FFF2-40B4-BE49-F238E27FC236}">
              <a16:creationId xmlns="" xmlns:a16="http://schemas.microsoft.com/office/drawing/2014/main" id="{00000000-0008-0000-0400-000096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7" name="直線コネクタ 406">
          <a:extLst>
            <a:ext uri="{FF2B5EF4-FFF2-40B4-BE49-F238E27FC236}">
              <a16:creationId xmlns="" xmlns:a16="http://schemas.microsoft.com/office/drawing/2014/main" id="{00000000-0008-0000-0400-000097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8" name="テキスト ボックス 407">
          <a:extLst>
            <a:ext uri="{FF2B5EF4-FFF2-40B4-BE49-F238E27FC236}">
              <a16:creationId xmlns="" xmlns:a16="http://schemas.microsoft.com/office/drawing/2014/main" id="{00000000-0008-0000-0400-000098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9" name="直線コネクタ 408">
          <a:extLst>
            <a:ext uri="{FF2B5EF4-FFF2-40B4-BE49-F238E27FC236}">
              <a16:creationId xmlns="" xmlns:a16="http://schemas.microsoft.com/office/drawing/2014/main" id="{00000000-0008-0000-0400-000099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0" name="テキスト ボックス 409">
          <a:extLst>
            <a:ext uri="{FF2B5EF4-FFF2-40B4-BE49-F238E27FC236}">
              <a16:creationId xmlns="" xmlns:a16="http://schemas.microsoft.com/office/drawing/2014/main" id="{00000000-0008-0000-0400-00009A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a:extLst>
            <a:ext uri="{FF2B5EF4-FFF2-40B4-BE49-F238E27FC236}">
              <a16:creationId xmlns=""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a:extLst>
            <a:ext uri="{FF2B5EF4-FFF2-40B4-BE49-F238E27FC236}">
              <a16:creationId xmlns=""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a:extLst>
            <a:ext uri="{FF2B5EF4-FFF2-40B4-BE49-F238E27FC236}">
              <a16:creationId xmlns=""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108712</xdr:rowOff>
    </xdr:from>
    <xdr:to>
      <xdr:col>24</xdr:col>
      <xdr:colOff>31750</xdr:colOff>
      <xdr:row>80</xdr:row>
      <xdr:rowOff>21844</xdr:rowOff>
    </xdr:to>
    <xdr:cxnSp macro="">
      <xdr:nvCxnSpPr>
        <xdr:cNvPr id="414" name="直線コネクタ 413">
          <a:extLst>
            <a:ext uri="{FF2B5EF4-FFF2-40B4-BE49-F238E27FC236}">
              <a16:creationId xmlns="" xmlns:a16="http://schemas.microsoft.com/office/drawing/2014/main" id="{00000000-0008-0000-0400-00009E010000}"/>
            </a:ext>
          </a:extLst>
        </xdr:cNvPr>
        <xdr:cNvCxnSpPr/>
      </xdr:nvCxnSpPr>
      <xdr:spPr>
        <a:xfrm flipV="1">
          <a:off x="16510000" y="12453112"/>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165371</xdr:rowOff>
    </xdr:from>
    <xdr:ext cx="762000" cy="259045"/>
    <xdr:sp macro="" textlink="">
      <xdr:nvSpPr>
        <xdr:cNvPr id="415" name="公債費以外最小値テキスト">
          <a:extLst>
            <a:ext uri="{FF2B5EF4-FFF2-40B4-BE49-F238E27FC236}">
              <a16:creationId xmlns="" xmlns:a16="http://schemas.microsoft.com/office/drawing/2014/main" id="{00000000-0008-0000-0400-00009F010000}"/>
            </a:ext>
          </a:extLst>
        </xdr:cNvPr>
        <xdr:cNvSpPr txBox="1"/>
      </xdr:nvSpPr>
      <xdr:spPr>
        <a:xfrm>
          <a:off x="16598900" y="1370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23</xdr:col>
      <xdr:colOff>628650</xdr:colOff>
      <xdr:row>80</xdr:row>
      <xdr:rowOff>21844</xdr:rowOff>
    </xdr:from>
    <xdr:to>
      <xdr:col>24</xdr:col>
      <xdr:colOff>120650</xdr:colOff>
      <xdr:row>80</xdr:row>
      <xdr:rowOff>21844</xdr:rowOff>
    </xdr:to>
    <xdr:cxnSp macro="">
      <xdr:nvCxnSpPr>
        <xdr:cNvPr id="416" name="直線コネクタ 415">
          <a:extLst>
            <a:ext uri="{FF2B5EF4-FFF2-40B4-BE49-F238E27FC236}">
              <a16:creationId xmlns="" xmlns:a16="http://schemas.microsoft.com/office/drawing/2014/main" id="{00000000-0008-0000-0400-0000A0010000}"/>
            </a:ext>
          </a:extLst>
        </xdr:cNvPr>
        <xdr:cNvCxnSpPr/>
      </xdr:nvCxnSpPr>
      <xdr:spPr>
        <a:xfrm>
          <a:off x="16421100" y="1373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23639</xdr:rowOff>
    </xdr:from>
    <xdr:ext cx="762000" cy="259045"/>
    <xdr:sp macro="" textlink="">
      <xdr:nvSpPr>
        <xdr:cNvPr id="417" name="公債費以外最大値テキスト">
          <a:extLst>
            <a:ext uri="{FF2B5EF4-FFF2-40B4-BE49-F238E27FC236}">
              <a16:creationId xmlns="" xmlns:a16="http://schemas.microsoft.com/office/drawing/2014/main" id="{00000000-0008-0000-0400-0000A1010000}"/>
            </a:ext>
          </a:extLst>
        </xdr:cNvPr>
        <xdr:cNvSpPr txBox="1"/>
      </xdr:nvSpPr>
      <xdr:spPr>
        <a:xfrm>
          <a:off x="16598900" y="12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23</xdr:col>
      <xdr:colOff>628650</xdr:colOff>
      <xdr:row>72</xdr:row>
      <xdr:rowOff>108712</xdr:rowOff>
    </xdr:from>
    <xdr:to>
      <xdr:col>24</xdr:col>
      <xdr:colOff>120650</xdr:colOff>
      <xdr:row>72</xdr:row>
      <xdr:rowOff>108712</xdr:rowOff>
    </xdr:to>
    <xdr:cxnSp macro="">
      <xdr:nvCxnSpPr>
        <xdr:cNvPr id="418" name="直線コネクタ 417">
          <a:extLst>
            <a:ext uri="{FF2B5EF4-FFF2-40B4-BE49-F238E27FC236}">
              <a16:creationId xmlns="" xmlns:a16="http://schemas.microsoft.com/office/drawing/2014/main" id="{00000000-0008-0000-0400-0000A2010000}"/>
            </a:ext>
          </a:extLst>
        </xdr:cNvPr>
        <xdr:cNvCxnSpPr/>
      </xdr:nvCxnSpPr>
      <xdr:spPr>
        <a:xfrm>
          <a:off x="16421100" y="124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154432</xdr:rowOff>
    </xdr:from>
    <xdr:to>
      <xdr:col>24</xdr:col>
      <xdr:colOff>31750</xdr:colOff>
      <xdr:row>76</xdr:row>
      <xdr:rowOff>140715</xdr:rowOff>
    </xdr:to>
    <xdr:cxnSp macro="">
      <xdr:nvCxnSpPr>
        <xdr:cNvPr id="419" name="直線コネクタ 418">
          <a:extLst>
            <a:ext uri="{FF2B5EF4-FFF2-40B4-BE49-F238E27FC236}">
              <a16:creationId xmlns="" xmlns:a16="http://schemas.microsoft.com/office/drawing/2014/main" id="{00000000-0008-0000-0400-0000A3010000}"/>
            </a:ext>
          </a:extLst>
        </xdr:cNvPr>
        <xdr:cNvCxnSpPr/>
      </xdr:nvCxnSpPr>
      <xdr:spPr>
        <a:xfrm>
          <a:off x="15671800" y="12841732"/>
          <a:ext cx="838200" cy="32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92727</xdr:rowOff>
    </xdr:from>
    <xdr:ext cx="762000" cy="259045"/>
    <xdr:sp macro="" textlink="">
      <xdr:nvSpPr>
        <xdr:cNvPr id="420" name="公債費以外平均値テキスト">
          <a:extLst>
            <a:ext uri="{FF2B5EF4-FFF2-40B4-BE49-F238E27FC236}">
              <a16:creationId xmlns="" xmlns:a16="http://schemas.microsoft.com/office/drawing/2014/main" id="{00000000-0008-0000-0400-0000A4010000}"/>
            </a:ext>
          </a:extLst>
        </xdr:cNvPr>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21" name="フローチャート : 判断 420">
          <a:extLst>
            <a:ext uri="{FF2B5EF4-FFF2-40B4-BE49-F238E27FC236}">
              <a16:creationId xmlns="" xmlns:a16="http://schemas.microsoft.com/office/drawing/2014/main" id="{00000000-0008-0000-0400-0000A5010000}"/>
            </a:ext>
          </a:extLst>
        </xdr:cNvPr>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154432</xdr:rowOff>
    </xdr:from>
    <xdr:to>
      <xdr:col>22</xdr:col>
      <xdr:colOff>565150</xdr:colOff>
      <xdr:row>75</xdr:row>
      <xdr:rowOff>161289</xdr:rowOff>
    </xdr:to>
    <xdr:cxnSp macro="">
      <xdr:nvCxnSpPr>
        <xdr:cNvPr id="422" name="直線コネクタ 421">
          <a:extLst>
            <a:ext uri="{FF2B5EF4-FFF2-40B4-BE49-F238E27FC236}">
              <a16:creationId xmlns="" xmlns:a16="http://schemas.microsoft.com/office/drawing/2014/main" id="{00000000-0008-0000-0400-0000A6010000}"/>
            </a:ext>
          </a:extLst>
        </xdr:cNvPr>
        <xdr:cNvCxnSpPr/>
      </xdr:nvCxnSpPr>
      <xdr:spPr>
        <a:xfrm flipV="1">
          <a:off x="14782800" y="12841732"/>
          <a:ext cx="889000" cy="17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156211</xdr:rowOff>
    </xdr:from>
    <xdr:to>
      <xdr:col>22</xdr:col>
      <xdr:colOff>615950</xdr:colOff>
      <xdr:row>76</xdr:row>
      <xdr:rowOff>86361</xdr:rowOff>
    </xdr:to>
    <xdr:sp macro="" textlink="">
      <xdr:nvSpPr>
        <xdr:cNvPr id="423" name="フローチャート : 判断 422">
          <a:extLst>
            <a:ext uri="{FF2B5EF4-FFF2-40B4-BE49-F238E27FC236}">
              <a16:creationId xmlns="" xmlns:a16="http://schemas.microsoft.com/office/drawing/2014/main" id="{00000000-0008-0000-0400-0000A7010000}"/>
            </a:ext>
          </a:extLst>
        </xdr:cNvPr>
        <xdr:cNvSpPr/>
      </xdr:nvSpPr>
      <xdr:spPr>
        <a:xfrm>
          <a:off x="15621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71138</xdr:rowOff>
    </xdr:from>
    <xdr:ext cx="736600" cy="259045"/>
    <xdr:sp macro="" textlink="">
      <xdr:nvSpPr>
        <xdr:cNvPr id="424" name="テキスト ボックス 423">
          <a:extLst>
            <a:ext uri="{FF2B5EF4-FFF2-40B4-BE49-F238E27FC236}">
              <a16:creationId xmlns="" xmlns:a16="http://schemas.microsoft.com/office/drawing/2014/main" id="{00000000-0008-0000-0400-0000A8010000}"/>
            </a:ext>
          </a:extLst>
        </xdr:cNvPr>
        <xdr:cNvSpPr txBox="1"/>
      </xdr:nvSpPr>
      <xdr:spPr>
        <a:xfrm>
          <a:off x="15290800" y="1310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161289</xdr:rowOff>
    </xdr:from>
    <xdr:to>
      <xdr:col>21</xdr:col>
      <xdr:colOff>361950</xdr:colOff>
      <xdr:row>76</xdr:row>
      <xdr:rowOff>94996</xdr:rowOff>
    </xdr:to>
    <xdr:cxnSp macro="">
      <xdr:nvCxnSpPr>
        <xdr:cNvPr id="425" name="直線コネクタ 424">
          <a:extLst>
            <a:ext uri="{FF2B5EF4-FFF2-40B4-BE49-F238E27FC236}">
              <a16:creationId xmlns="" xmlns:a16="http://schemas.microsoft.com/office/drawing/2014/main" id="{00000000-0008-0000-0400-0000A9010000}"/>
            </a:ext>
          </a:extLst>
        </xdr:cNvPr>
        <xdr:cNvCxnSpPr/>
      </xdr:nvCxnSpPr>
      <xdr:spPr>
        <a:xfrm flipV="1">
          <a:off x="13893800" y="13020039"/>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165354</xdr:rowOff>
    </xdr:from>
    <xdr:to>
      <xdr:col>21</xdr:col>
      <xdr:colOff>412750</xdr:colOff>
      <xdr:row>76</xdr:row>
      <xdr:rowOff>95504</xdr:rowOff>
    </xdr:to>
    <xdr:sp macro="" textlink="">
      <xdr:nvSpPr>
        <xdr:cNvPr id="426" name="フローチャート : 判断 425">
          <a:extLst>
            <a:ext uri="{FF2B5EF4-FFF2-40B4-BE49-F238E27FC236}">
              <a16:creationId xmlns="" xmlns:a16="http://schemas.microsoft.com/office/drawing/2014/main" id="{00000000-0008-0000-0400-0000AA010000}"/>
            </a:ext>
          </a:extLst>
        </xdr:cNvPr>
        <xdr:cNvSpPr/>
      </xdr:nvSpPr>
      <xdr:spPr>
        <a:xfrm>
          <a:off x="14732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80281</xdr:rowOff>
    </xdr:from>
    <xdr:ext cx="762000" cy="259045"/>
    <xdr:sp macro="" textlink="">
      <xdr:nvSpPr>
        <xdr:cNvPr id="427" name="テキスト ボックス 426">
          <a:extLst>
            <a:ext uri="{FF2B5EF4-FFF2-40B4-BE49-F238E27FC236}">
              <a16:creationId xmlns="" xmlns:a16="http://schemas.microsoft.com/office/drawing/2014/main" id="{00000000-0008-0000-0400-0000AB010000}"/>
            </a:ext>
          </a:extLst>
        </xdr:cNvPr>
        <xdr:cNvSpPr txBox="1"/>
      </xdr:nvSpPr>
      <xdr:spPr>
        <a:xfrm>
          <a:off x="14401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49276</xdr:rowOff>
    </xdr:from>
    <xdr:to>
      <xdr:col>20</xdr:col>
      <xdr:colOff>158750</xdr:colOff>
      <xdr:row>76</xdr:row>
      <xdr:rowOff>94996</xdr:rowOff>
    </xdr:to>
    <xdr:cxnSp macro="">
      <xdr:nvCxnSpPr>
        <xdr:cNvPr id="428" name="直線コネクタ 427">
          <a:extLst>
            <a:ext uri="{FF2B5EF4-FFF2-40B4-BE49-F238E27FC236}">
              <a16:creationId xmlns="" xmlns:a16="http://schemas.microsoft.com/office/drawing/2014/main" id="{00000000-0008-0000-0400-0000AC010000}"/>
            </a:ext>
          </a:extLst>
        </xdr:cNvPr>
        <xdr:cNvCxnSpPr/>
      </xdr:nvCxnSpPr>
      <xdr:spPr>
        <a:xfrm>
          <a:off x="13004800" y="130794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101346</xdr:rowOff>
    </xdr:from>
    <xdr:to>
      <xdr:col>20</xdr:col>
      <xdr:colOff>209550</xdr:colOff>
      <xdr:row>76</xdr:row>
      <xdr:rowOff>31496</xdr:rowOff>
    </xdr:to>
    <xdr:sp macro="" textlink="">
      <xdr:nvSpPr>
        <xdr:cNvPr id="429" name="フローチャート : 判断 428">
          <a:extLst>
            <a:ext uri="{FF2B5EF4-FFF2-40B4-BE49-F238E27FC236}">
              <a16:creationId xmlns="" xmlns:a16="http://schemas.microsoft.com/office/drawing/2014/main" id="{00000000-0008-0000-0400-0000AD010000}"/>
            </a:ext>
          </a:extLst>
        </xdr:cNvPr>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41673</xdr:rowOff>
    </xdr:from>
    <xdr:ext cx="762000" cy="259045"/>
    <xdr:sp macro="" textlink="">
      <xdr:nvSpPr>
        <xdr:cNvPr id="430" name="テキスト ボックス 429">
          <a:extLst>
            <a:ext uri="{FF2B5EF4-FFF2-40B4-BE49-F238E27FC236}">
              <a16:creationId xmlns="" xmlns:a16="http://schemas.microsoft.com/office/drawing/2014/main" id="{00000000-0008-0000-0400-0000AE010000}"/>
            </a:ext>
          </a:extLst>
        </xdr:cNvPr>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31" name="フローチャート : 判断 430">
          <a:extLst>
            <a:ext uri="{FF2B5EF4-FFF2-40B4-BE49-F238E27FC236}">
              <a16:creationId xmlns="" xmlns:a16="http://schemas.microsoft.com/office/drawing/2014/main" id="{00000000-0008-0000-0400-0000AF010000}"/>
            </a:ext>
          </a:extLst>
        </xdr:cNvPr>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2" name="テキスト ボックス 431">
          <a:extLst>
            <a:ext uri="{FF2B5EF4-FFF2-40B4-BE49-F238E27FC236}">
              <a16:creationId xmlns="" xmlns:a16="http://schemas.microsoft.com/office/drawing/2014/main" id="{00000000-0008-0000-0400-0000B0010000}"/>
            </a:ext>
          </a:extLst>
        </xdr:cNvPr>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a:extLst>
            <a:ext uri="{FF2B5EF4-FFF2-40B4-BE49-F238E27FC236}">
              <a16:creationId xmlns=""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a:extLst>
            <a:ext uri="{FF2B5EF4-FFF2-40B4-BE49-F238E27FC236}">
              <a16:creationId xmlns=""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a:extLst>
            <a:ext uri="{FF2B5EF4-FFF2-40B4-BE49-F238E27FC236}">
              <a16:creationId xmlns=""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a:extLst>
            <a:ext uri="{FF2B5EF4-FFF2-40B4-BE49-F238E27FC236}">
              <a16:creationId xmlns=""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a:extLst>
            <a:ext uri="{FF2B5EF4-FFF2-40B4-BE49-F238E27FC236}">
              <a16:creationId xmlns=""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89915</xdr:rowOff>
    </xdr:from>
    <xdr:to>
      <xdr:col>24</xdr:col>
      <xdr:colOff>82550</xdr:colOff>
      <xdr:row>77</xdr:row>
      <xdr:rowOff>20065</xdr:rowOff>
    </xdr:to>
    <xdr:sp macro="" textlink="">
      <xdr:nvSpPr>
        <xdr:cNvPr id="438" name="円/楕円 437">
          <a:extLst>
            <a:ext uri="{FF2B5EF4-FFF2-40B4-BE49-F238E27FC236}">
              <a16:creationId xmlns="" xmlns:a16="http://schemas.microsoft.com/office/drawing/2014/main" id="{00000000-0008-0000-0400-0000B6010000}"/>
            </a:ext>
          </a:extLst>
        </xdr:cNvPr>
        <xdr:cNvSpPr/>
      </xdr:nvSpPr>
      <xdr:spPr>
        <a:xfrm>
          <a:off x="16459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61992</xdr:rowOff>
    </xdr:from>
    <xdr:ext cx="762000" cy="259045"/>
    <xdr:sp macro="" textlink="">
      <xdr:nvSpPr>
        <xdr:cNvPr id="439" name="公債費以外該当値テキスト">
          <a:extLst>
            <a:ext uri="{FF2B5EF4-FFF2-40B4-BE49-F238E27FC236}">
              <a16:creationId xmlns="" xmlns:a16="http://schemas.microsoft.com/office/drawing/2014/main" id="{00000000-0008-0000-0400-0000B7010000}"/>
            </a:ext>
          </a:extLst>
        </xdr:cNvPr>
        <xdr:cNvSpPr txBox="1"/>
      </xdr:nvSpPr>
      <xdr:spPr>
        <a:xfrm>
          <a:off x="165989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103632</xdr:rowOff>
    </xdr:from>
    <xdr:to>
      <xdr:col>22</xdr:col>
      <xdr:colOff>615950</xdr:colOff>
      <xdr:row>75</xdr:row>
      <xdr:rowOff>33782</xdr:rowOff>
    </xdr:to>
    <xdr:sp macro="" textlink="">
      <xdr:nvSpPr>
        <xdr:cNvPr id="440" name="円/楕円 439">
          <a:extLst>
            <a:ext uri="{FF2B5EF4-FFF2-40B4-BE49-F238E27FC236}">
              <a16:creationId xmlns="" xmlns:a16="http://schemas.microsoft.com/office/drawing/2014/main" id="{00000000-0008-0000-0400-0000B8010000}"/>
            </a:ext>
          </a:extLst>
        </xdr:cNvPr>
        <xdr:cNvSpPr/>
      </xdr:nvSpPr>
      <xdr:spPr>
        <a:xfrm>
          <a:off x="15621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43959</xdr:rowOff>
    </xdr:from>
    <xdr:ext cx="7366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5290800" y="12559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110490</xdr:rowOff>
    </xdr:from>
    <xdr:to>
      <xdr:col>21</xdr:col>
      <xdr:colOff>412750</xdr:colOff>
      <xdr:row>76</xdr:row>
      <xdr:rowOff>40639</xdr:rowOff>
    </xdr:to>
    <xdr:sp macro="" textlink="">
      <xdr:nvSpPr>
        <xdr:cNvPr id="442" name="円/楕円 441">
          <a:extLst>
            <a:ext uri="{FF2B5EF4-FFF2-40B4-BE49-F238E27FC236}">
              <a16:creationId xmlns="" xmlns:a16="http://schemas.microsoft.com/office/drawing/2014/main" id="{00000000-0008-0000-0400-0000BA010000}"/>
            </a:ext>
          </a:extLst>
        </xdr:cNvPr>
        <xdr:cNvSpPr/>
      </xdr:nvSpPr>
      <xdr:spPr>
        <a:xfrm>
          <a:off x="14732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44196</xdr:rowOff>
    </xdr:from>
    <xdr:to>
      <xdr:col>20</xdr:col>
      <xdr:colOff>209550</xdr:colOff>
      <xdr:row>76</xdr:row>
      <xdr:rowOff>145796</xdr:rowOff>
    </xdr:to>
    <xdr:sp macro="" textlink="">
      <xdr:nvSpPr>
        <xdr:cNvPr id="444" name="円/楕円 443">
          <a:extLst>
            <a:ext uri="{FF2B5EF4-FFF2-40B4-BE49-F238E27FC236}">
              <a16:creationId xmlns="" xmlns:a16="http://schemas.microsoft.com/office/drawing/2014/main" id="{00000000-0008-0000-0400-0000BC010000}"/>
            </a:ext>
          </a:extLst>
        </xdr:cNvPr>
        <xdr:cNvSpPr/>
      </xdr:nvSpPr>
      <xdr:spPr>
        <a:xfrm>
          <a:off x="13843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130573</xdr:rowOff>
    </xdr:from>
    <xdr:ext cx="762000" cy="259045"/>
    <xdr:sp macro="" textlink="">
      <xdr:nvSpPr>
        <xdr:cNvPr id="445" name="テキスト ボックス 444">
          <a:extLst>
            <a:ext uri="{FF2B5EF4-FFF2-40B4-BE49-F238E27FC236}">
              <a16:creationId xmlns="" xmlns:a16="http://schemas.microsoft.com/office/drawing/2014/main" id="{00000000-0008-0000-0400-0000BD010000}"/>
            </a:ext>
          </a:extLst>
        </xdr:cNvPr>
        <xdr:cNvSpPr txBox="1"/>
      </xdr:nvSpPr>
      <xdr:spPr>
        <a:xfrm>
          <a:off x="13512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169926</xdr:rowOff>
    </xdr:from>
    <xdr:to>
      <xdr:col>19</xdr:col>
      <xdr:colOff>6350</xdr:colOff>
      <xdr:row>76</xdr:row>
      <xdr:rowOff>100076</xdr:rowOff>
    </xdr:to>
    <xdr:sp macro="" textlink="">
      <xdr:nvSpPr>
        <xdr:cNvPr id="446" name="円/楕円 445">
          <a:extLst>
            <a:ext uri="{FF2B5EF4-FFF2-40B4-BE49-F238E27FC236}">
              <a16:creationId xmlns="" xmlns:a16="http://schemas.microsoft.com/office/drawing/2014/main" id="{00000000-0008-0000-0400-0000BE010000}"/>
            </a:ext>
          </a:extLst>
        </xdr:cNvPr>
        <xdr:cNvSpPr/>
      </xdr:nvSpPr>
      <xdr:spPr>
        <a:xfrm>
          <a:off x="12954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84853</xdr:rowOff>
    </xdr:from>
    <xdr:ext cx="762000" cy="259045"/>
    <xdr:sp macro="" textlink="">
      <xdr:nvSpPr>
        <xdr:cNvPr id="447" name="テキスト ボックス 446">
          <a:extLst>
            <a:ext uri="{FF2B5EF4-FFF2-40B4-BE49-F238E27FC236}">
              <a16:creationId xmlns="" xmlns:a16="http://schemas.microsoft.com/office/drawing/2014/main" id="{00000000-0008-0000-0400-0000BF010000}"/>
            </a:ext>
          </a:extLst>
        </xdr:cNvPr>
        <xdr:cNvSpPr txBox="1"/>
      </xdr:nvSpPr>
      <xdr:spPr>
        <a:xfrm>
          <a:off x="12623800" y="1311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埼玉県皆野町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a:extLst>
            <a:ext uri="{FF2B5EF4-FFF2-40B4-BE49-F238E27FC236}">
              <a16:creationId xmlns=""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88923</xdr:rowOff>
    </xdr:from>
    <xdr:to>
      <xdr:col>4</xdr:col>
      <xdr:colOff>1117600</xdr:colOff>
      <xdr:row>20</xdr:row>
      <xdr:rowOff>691</xdr:rowOff>
    </xdr:to>
    <xdr:cxnSp macro="">
      <xdr:nvCxnSpPr>
        <xdr:cNvPr id="45" name="直線コネクタ 44">
          <a:extLst>
            <a:ext uri="{FF2B5EF4-FFF2-40B4-BE49-F238E27FC236}">
              <a16:creationId xmlns="" xmlns:a16="http://schemas.microsoft.com/office/drawing/2014/main" id="{00000000-0008-0000-0500-00002D000000}"/>
            </a:ext>
          </a:extLst>
        </xdr:cNvPr>
        <xdr:cNvCxnSpPr/>
      </xdr:nvCxnSpPr>
      <xdr:spPr bwMode="auto">
        <a:xfrm flipV="1">
          <a:off x="5651500" y="2193948"/>
          <a:ext cx="0" cy="12833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144218</xdr:rowOff>
    </xdr:from>
    <xdr:ext cx="762000" cy="259045"/>
    <xdr:sp macro="" textlink="">
      <xdr:nvSpPr>
        <xdr:cNvPr id="46" name="人口1人当たり決算額の推移最小値テキスト130">
          <a:extLst>
            <a:ext uri="{FF2B5EF4-FFF2-40B4-BE49-F238E27FC236}">
              <a16:creationId xmlns="" xmlns:a16="http://schemas.microsoft.com/office/drawing/2014/main" id="{00000000-0008-0000-0500-00002E000000}"/>
            </a:ext>
          </a:extLst>
        </xdr:cNvPr>
        <xdr:cNvSpPr txBox="1"/>
      </xdr:nvSpPr>
      <xdr:spPr>
        <a:xfrm>
          <a:off x="5740400" y="344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60,326</a:t>
          </a:r>
          <a:endParaRPr kumimoji="1" lang="ja-JP" altLang="en-US" sz="1000" b="1">
            <a:latin typeface="ＭＳ Ｐゴシック"/>
          </a:endParaRPr>
        </a:p>
      </xdr:txBody>
    </xdr:sp>
    <xdr:clientData/>
  </xdr:oneCellAnchor>
  <xdr:twoCellAnchor>
    <xdr:from>
      <xdr:col>4</xdr:col>
      <xdr:colOff>1028700</xdr:colOff>
      <xdr:row>20</xdr:row>
      <xdr:rowOff>691</xdr:rowOff>
    </xdr:from>
    <xdr:to>
      <xdr:col>5</xdr:col>
      <xdr:colOff>73025</xdr:colOff>
      <xdr:row>20</xdr:row>
      <xdr:rowOff>691</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a:off x="5562600" y="34773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3850</xdr:rowOff>
    </xdr:from>
    <xdr:ext cx="762000" cy="259045"/>
    <xdr:sp macro="" textlink="">
      <xdr:nvSpPr>
        <xdr:cNvPr id="48" name="人口1人当たり決算額の推移最大値テキスト130">
          <a:extLst>
            <a:ext uri="{FF2B5EF4-FFF2-40B4-BE49-F238E27FC236}">
              <a16:creationId xmlns="" xmlns:a16="http://schemas.microsoft.com/office/drawing/2014/main" id="{00000000-0008-0000-0500-000030000000}"/>
            </a:ext>
          </a:extLst>
        </xdr:cNvPr>
        <xdr:cNvSpPr txBox="1"/>
      </xdr:nvSpPr>
      <xdr:spPr>
        <a:xfrm>
          <a:off x="5740400" y="193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228,747</a:t>
          </a:r>
          <a:endParaRPr kumimoji="1" lang="ja-JP" altLang="en-US" sz="1000" b="1">
            <a:latin typeface="ＭＳ Ｐゴシック"/>
          </a:endParaRPr>
        </a:p>
      </xdr:txBody>
    </xdr:sp>
    <xdr:clientData/>
  </xdr:oneCellAnchor>
  <xdr:twoCellAnchor>
    <xdr:from>
      <xdr:col>4</xdr:col>
      <xdr:colOff>1028700</xdr:colOff>
      <xdr:row>12</xdr:row>
      <xdr:rowOff>88923</xdr:rowOff>
    </xdr:from>
    <xdr:to>
      <xdr:col>5</xdr:col>
      <xdr:colOff>73025</xdr:colOff>
      <xdr:row>12</xdr:row>
      <xdr:rowOff>88923</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2193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134361</xdr:rowOff>
    </xdr:from>
    <xdr:to>
      <xdr:col>4</xdr:col>
      <xdr:colOff>1117600</xdr:colOff>
      <xdr:row>18</xdr:row>
      <xdr:rowOff>161785</xdr:rowOff>
    </xdr:to>
    <xdr:cxnSp macro="">
      <xdr:nvCxnSpPr>
        <xdr:cNvPr id="50" name="直線コネクタ 49">
          <a:extLst>
            <a:ext uri="{FF2B5EF4-FFF2-40B4-BE49-F238E27FC236}">
              <a16:creationId xmlns="" xmlns:a16="http://schemas.microsoft.com/office/drawing/2014/main" id="{00000000-0008-0000-0500-000032000000}"/>
            </a:ext>
          </a:extLst>
        </xdr:cNvPr>
        <xdr:cNvCxnSpPr/>
      </xdr:nvCxnSpPr>
      <xdr:spPr bwMode="auto">
        <a:xfrm flipV="1">
          <a:off x="5003800" y="3268086"/>
          <a:ext cx="647700" cy="27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127406</xdr:rowOff>
    </xdr:from>
    <xdr:ext cx="762000" cy="259045"/>
    <xdr:sp macro="" textlink="">
      <xdr:nvSpPr>
        <xdr:cNvPr id="51" name="人口1人当たり決算額の推移平均値テキスト130">
          <a:extLst>
            <a:ext uri="{FF2B5EF4-FFF2-40B4-BE49-F238E27FC236}">
              <a16:creationId xmlns="" xmlns:a16="http://schemas.microsoft.com/office/drawing/2014/main" id="{00000000-0008-0000-0500-000033000000}"/>
            </a:ext>
          </a:extLst>
        </xdr:cNvPr>
        <xdr:cNvSpPr txBox="1"/>
      </xdr:nvSpPr>
      <xdr:spPr>
        <a:xfrm>
          <a:off x="5740400" y="2918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106,699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110879</xdr:rowOff>
    </xdr:from>
    <xdr:to>
      <xdr:col>5</xdr:col>
      <xdr:colOff>34925</xdr:colOff>
      <xdr:row>18</xdr:row>
      <xdr:rowOff>41029</xdr:rowOff>
    </xdr:to>
    <xdr:sp macro="" textlink="">
      <xdr:nvSpPr>
        <xdr:cNvPr id="52" name="フローチャート : 判断 51">
          <a:extLst>
            <a:ext uri="{FF2B5EF4-FFF2-40B4-BE49-F238E27FC236}">
              <a16:creationId xmlns="" xmlns:a16="http://schemas.microsoft.com/office/drawing/2014/main" id="{00000000-0008-0000-0500-000034000000}"/>
            </a:ext>
          </a:extLst>
        </xdr:cNvPr>
        <xdr:cNvSpPr/>
      </xdr:nvSpPr>
      <xdr:spPr bwMode="auto">
        <a:xfrm>
          <a:off x="56007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161785</xdr:rowOff>
    </xdr:from>
    <xdr:to>
      <xdr:col>4</xdr:col>
      <xdr:colOff>469900</xdr:colOff>
      <xdr:row>18</xdr:row>
      <xdr:rowOff>162387</xdr:rowOff>
    </xdr:to>
    <xdr:cxnSp macro="">
      <xdr:nvCxnSpPr>
        <xdr:cNvPr id="53" name="直線コネクタ 52">
          <a:extLst>
            <a:ext uri="{FF2B5EF4-FFF2-40B4-BE49-F238E27FC236}">
              <a16:creationId xmlns="" xmlns:a16="http://schemas.microsoft.com/office/drawing/2014/main" id="{00000000-0008-0000-0500-000035000000}"/>
            </a:ext>
          </a:extLst>
        </xdr:cNvPr>
        <xdr:cNvCxnSpPr/>
      </xdr:nvCxnSpPr>
      <xdr:spPr bwMode="auto">
        <a:xfrm flipV="1">
          <a:off x="4305300" y="3295510"/>
          <a:ext cx="698500" cy="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98275</xdr:rowOff>
    </xdr:from>
    <xdr:to>
      <xdr:col>4</xdr:col>
      <xdr:colOff>520700</xdr:colOff>
      <xdr:row>18</xdr:row>
      <xdr:rowOff>28425</xdr:rowOff>
    </xdr:to>
    <xdr:sp macro="" textlink="">
      <xdr:nvSpPr>
        <xdr:cNvPr id="54" name="フローチャート : 判断 53">
          <a:extLst>
            <a:ext uri="{FF2B5EF4-FFF2-40B4-BE49-F238E27FC236}">
              <a16:creationId xmlns="" xmlns:a16="http://schemas.microsoft.com/office/drawing/2014/main" id="{00000000-0008-0000-0500-000036000000}"/>
            </a:ext>
          </a:extLst>
        </xdr:cNvPr>
        <xdr:cNvSpPr/>
      </xdr:nvSpPr>
      <xdr:spPr bwMode="auto">
        <a:xfrm>
          <a:off x="4953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38602</xdr:rowOff>
    </xdr:from>
    <xdr:ext cx="736600" cy="259045"/>
    <xdr:sp macro="" textlink="">
      <xdr:nvSpPr>
        <xdr:cNvPr id="55" name="テキスト ボックス 54">
          <a:extLst>
            <a:ext uri="{FF2B5EF4-FFF2-40B4-BE49-F238E27FC236}">
              <a16:creationId xmlns="" xmlns:a16="http://schemas.microsoft.com/office/drawing/2014/main" id="{00000000-0008-0000-0500-000037000000}"/>
            </a:ext>
          </a:extLst>
        </xdr:cNvPr>
        <xdr:cNvSpPr txBox="1"/>
      </xdr:nvSpPr>
      <xdr:spPr>
        <a:xfrm>
          <a:off x="4622800" y="2829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153510</xdr:rowOff>
    </xdr:from>
    <xdr:to>
      <xdr:col>3</xdr:col>
      <xdr:colOff>904875</xdr:colOff>
      <xdr:row>18</xdr:row>
      <xdr:rowOff>162387</xdr:rowOff>
    </xdr:to>
    <xdr:cxnSp macro="">
      <xdr:nvCxnSpPr>
        <xdr:cNvPr id="56" name="直線コネクタ 55">
          <a:extLst>
            <a:ext uri="{FF2B5EF4-FFF2-40B4-BE49-F238E27FC236}">
              <a16:creationId xmlns="" xmlns:a16="http://schemas.microsoft.com/office/drawing/2014/main" id="{00000000-0008-0000-0500-000038000000}"/>
            </a:ext>
          </a:extLst>
        </xdr:cNvPr>
        <xdr:cNvCxnSpPr/>
      </xdr:nvCxnSpPr>
      <xdr:spPr bwMode="auto">
        <a:xfrm>
          <a:off x="3606800" y="3287235"/>
          <a:ext cx="698500" cy="8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92461</xdr:rowOff>
    </xdr:from>
    <xdr:to>
      <xdr:col>3</xdr:col>
      <xdr:colOff>955675</xdr:colOff>
      <xdr:row>18</xdr:row>
      <xdr:rowOff>22611</xdr:rowOff>
    </xdr:to>
    <xdr:sp macro="" textlink="">
      <xdr:nvSpPr>
        <xdr:cNvPr id="57" name="フローチャート : 判断 56">
          <a:extLst>
            <a:ext uri="{FF2B5EF4-FFF2-40B4-BE49-F238E27FC236}">
              <a16:creationId xmlns="" xmlns:a16="http://schemas.microsoft.com/office/drawing/2014/main" id="{00000000-0008-0000-0500-000039000000}"/>
            </a:ext>
          </a:extLst>
        </xdr:cNvPr>
        <xdr:cNvSpPr/>
      </xdr:nvSpPr>
      <xdr:spPr bwMode="auto">
        <a:xfrm>
          <a:off x="4254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32788</xdr:rowOff>
    </xdr:from>
    <xdr:ext cx="762000" cy="259045"/>
    <xdr:sp macro="" textlink="">
      <xdr:nvSpPr>
        <xdr:cNvPr id="58" name="テキスト ボックス 57">
          <a:extLst>
            <a:ext uri="{FF2B5EF4-FFF2-40B4-BE49-F238E27FC236}">
              <a16:creationId xmlns="" xmlns:a16="http://schemas.microsoft.com/office/drawing/2014/main" id="{00000000-0008-0000-0500-00003A000000}"/>
            </a:ext>
          </a:extLst>
        </xdr:cNvPr>
        <xdr:cNvSpPr txBox="1"/>
      </xdr:nvSpPr>
      <xdr:spPr>
        <a:xfrm>
          <a:off x="39243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153510</xdr:rowOff>
    </xdr:from>
    <xdr:to>
      <xdr:col>3</xdr:col>
      <xdr:colOff>206375</xdr:colOff>
      <xdr:row>18</xdr:row>
      <xdr:rowOff>157137</xdr:rowOff>
    </xdr:to>
    <xdr:cxnSp macro="">
      <xdr:nvCxnSpPr>
        <xdr:cNvPr id="59" name="直線コネクタ 58">
          <a:extLst>
            <a:ext uri="{FF2B5EF4-FFF2-40B4-BE49-F238E27FC236}">
              <a16:creationId xmlns="" xmlns:a16="http://schemas.microsoft.com/office/drawing/2014/main" id="{00000000-0008-0000-0500-00003B000000}"/>
            </a:ext>
          </a:extLst>
        </xdr:cNvPr>
        <xdr:cNvCxnSpPr/>
      </xdr:nvCxnSpPr>
      <xdr:spPr bwMode="auto">
        <a:xfrm flipV="1">
          <a:off x="2908300" y="3287235"/>
          <a:ext cx="698500" cy="3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115146</xdr:rowOff>
    </xdr:from>
    <xdr:to>
      <xdr:col>3</xdr:col>
      <xdr:colOff>257175</xdr:colOff>
      <xdr:row>18</xdr:row>
      <xdr:rowOff>45296</xdr:rowOff>
    </xdr:to>
    <xdr:sp macro="" textlink="">
      <xdr:nvSpPr>
        <xdr:cNvPr id="60" name="フローチャート : 判断 59">
          <a:extLst>
            <a:ext uri="{FF2B5EF4-FFF2-40B4-BE49-F238E27FC236}">
              <a16:creationId xmlns="" xmlns:a16="http://schemas.microsoft.com/office/drawing/2014/main" id="{00000000-0008-0000-0500-00003C000000}"/>
            </a:ext>
          </a:extLst>
        </xdr:cNvPr>
        <xdr:cNvSpPr/>
      </xdr:nvSpPr>
      <xdr:spPr bwMode="auto">
        <a:xfrm>
          <a:off x="3556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55473</xdr:rowOff>
    </xdr:from>
    <xdr:ext cx="762000" cy="259045"/>
    <xdr:sp macro="" textlink="">
      <xdr:nvSpPr>
        <xdr:cNvPr id="61" name="テキスト ボックス 60">
          <a:extLst>
            <a:ext uri="{FF2B5EF4-FFF2-40B4-BE49-F238E27FC236}">
              <a16:creationId xmlns="" xmlns:a16="http://schemas.microsoft.com/office/drawing/2014/main" id="{00000000-0008-0000-0500-00003D000000}"/>
            </a:ext>
          </a:extLst>
        </xdr:cNvPr>
        <xdr:cNvSpPr txBox="1"/>
      </xdr:nvSpPr>
      <xdr:spPr>
        <a:xfrm>
          <a:off x="32258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108242</xdr:rowOff>
    </xdr:from>
    <xdr:to>
      <xdr:col>2</xdr:col>
      <xdr:colOff>692150</xdr:colOff>
      <xdr:row>18</xdr:row>
      <xdr:rowOff>38392</xdr:rowOff>
    </xdr:to>
    <xdr:sp macro="" textlink="">
      <xdr:nvSpPr>
        <xdr:cNvPr id="62" name="フローチャート : 判断 61">
          <a:extLst>
            <a:ext uri="{FF2B5EF4-FFF2-40B4-BE49-F238E27FC236}">
              <a16:creationId xmlns="" xmlns:a16="http://schemas.microsoft.com/office/drawing/2014/main" id="{00000000-0008-0000-0500-00003E000000}"/>
            </a:ext>
          </a:extLst>
        </xdr:cNvPr>
        <xdr:cNvSpPr/>
      </xdr:nvSpPr>
      <xdr:spPr bwMode="auto">
        <a:xfrm>
          <a:off x="2857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48569</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25273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83561</xdr:rowOff>
    </xdr:from>
    <xdr:to>
      <xdr:col>5</xdr:col>
      <xdr:colOff>34925</xdr:colOff>
      <xdr:row>19</xdr:row>
      <xdr:rowOff>13711</xdr:rowOff>
    </xdr:to>
    <xdr:sp macro="" textlink="">
      <xdr:nvSpPr>
        <xdr:cNvPr id="69" name="円/楕円 68">
          <a:extLst>
            <a:ext uri="{FF2B5EF4-FFF2-40B4-BE49-F238E27FC236}">
              <a16:creationId xmlns="" xmlns:a16="http://schemas.microsoft.com/office/drawing/2014/main" id="{00000000-0008-0000-0500-000045000000}"/>
            </a:ext>
          </a:extLst>
        </xdr:cNvPr>
        <xdr:cNvSpPr/>
      </xdr:nvSpPr>
      <xdr:spPr bwMode="auto">
        <a:xfrm>
          <a:off x="5600700" y="3217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55638</xdr:rowOff>
    </xdr:from>
    <xdr:ext cx="762000" cy="259045"/>
    <xdr:sp macro="" textlink="">
      <xdr:nvSpPr>
        <xdr:cNvPr id="70" name="人口1人当たり決算額の推移該当値テキスト130">
          <a:extLst>
            <a:ext uri="{FF2B5EF4-FFF2-40B4-BE49-F238E27FC236}">
              <a16:creationId xmlns="" xmlns:a16="http://schemas.microsoft.com/office/drawing/2014/main" id="{00000000-0008-0000-0500-000046000000}"/>
            </a:ext>
          </a:extLst>
        </xdr:cNvPr>
        <xdr:cNvSpPr txBox="1"/>
      </xdr:nvSpPr>
      <xdr:spPr>
        <a:xfrm>
          <a:off x="5740400" y="3189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87,784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110985</xdr:rowOff>
    </xdr:from>
    <xdr:to>
      <xdr:col>4</xdr:col>
      <xdr:colOff>520700</xdr:colOff>
      <xdr:row>19</xdr:row>
      <xdr:rowOff>41135</xdr:rowOff>
    </xdr:to>
    <xdr:sp macro="" textlink="">
      <xdr:nvSpPr>
        <xdr:cNvPr id="71" name="円/楕円 70">
          <a:extLst>
            <a:ext uri="{FF2B5EF4-FFF2-40B4-BE49-F238E27FC236}">
              <a16:creationId xmlns="" xmlns:a16="http://schemas.microsoft.com/office/drawing/2014/main" id="{00000000-0008-0000-0500-000047000000}"/>
            </a:ext>
          </a:extLst>
        </xdr:cNvPr>
        <xdr:cNvSpPr/>
      </xdr:nvSpPr>
      <xdr:spPr bwMode="auto">
        <a:xfrm>
          <a:off x="4953000" y="3244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25912</xdr:rowOff>
    </xdr:from>
    <xdr:ext cx="736600" cy="259045"/>
    <xdr:sp macro="" textlink="">
      <xdr:nvSpPr>
        <xdr:cNvPr id="72" name="テキスト ボックス 71">
          <a:extLst>
            <a:ext uri="{FF2B5EF4-FFF2-40B4-BE49-F238E27FC236}">
              <a16:creationId xmlns="" xmlns:a16="http://schemas.microsoft.com/office/drawing/2014/main" id="{00000000-0008-0000-0500-000048000000}"/>
            </a:ext>
          </a:extLst>
        </xdr:cNvPr>
        <xdr:cNvSpPr txBox="1"/>
      </xdr:nvSpPr>
      <xdr:spPr>
        <a:xfrm>
          <a:off x="4622800" y="3331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84,185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111587</xdr:rowOff>
    </xdr:from>
    <xdr:to>
      <xdr:col>3</xdr:col>
      <xdr:colOff>955675</xdr:colOff>
      <xdr:row>19</xdr:row>
      <xdr:rowOff>41737</xdr:rowOff>
    </xdr:to>
    <xdr:sp macro="" textlink="">
      <xdr:nvSpPr>
        <xdr:cNvPr id="73" name="円/楕円 72">
          <a:extLst>
            <a:ext uri="{FF2B5EF4-FFF2-40B4-BE49-F238E27FC236}">
              <a16:creationId xmlns="" xmlns:a16="http://schemas.microsoft.com/office/drawing/2014/main" id="{00000000-0008-0000-0500-000049000000}"/>
            </a:ext>
          </a:extLst>
        </xdr:cNvPr>
        <xdr:cNvSpPr/>
      </xdr:nvSpPr>
      <xdr:spPr bwMode="auto">
        <a:xfrm>
          <a:off x="4254500" y="3245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26514</xdr:rowOff>
    </xdr:from>
    <xdr:ext cx="7620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3924300" y="3331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84,106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102710</xdr:rowOff>
    </xdr:from>
    <xdr:to>
      <xdr:col>3</xdr:col>
      <xdr:colOff>257175</xdr:colOff>
      <xdr:row>19</xdr:row>
      <xdr:rowOff>32860</xdr:rowOff>
    </xdr:to>
    <xdr:sp macro="" textlink="">
      <xdr:nvSpPr>
        <xdr:cNvPr id="75" name="円/楕円 74">
          <a:extLst>
            <a:ext uri="{FF2B5EF4-FFF2-40B4-BE49-F238E27FC236}">
              <a16:creationId xmlns="" xmlns:a16="http://schemas.microsoft.com/office/drawing/2014/main" id="{00000000-0008-0000-0500-00004B000000}"/>
            </a:ext>
          </a:extLst>
        </xdr:cNvPr>
        <xdr:cNvSpPr/>
      </xdr:nvSpPr>
      <xdr:spPr bwMode="auto">
        <a:xfrm>
          <a:off x="3556000" y="3236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17637</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225800" y="3322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85,271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106337</xdr:rowOff>
    </xdr:from>
    <xdr:to>
      <xdr:col>2</xdr:col>
      <xdr:colOff>692150</xdr:colOff>
      <xdr:row>19</xdr:row>
      <xdr:rowOff>36487</xdr:rowOff>
    </xdr:to>
    <xdr:sp macro="" textlink="">
      <xdr:nvSpPr>
        <xdr:cNvPr id="77" name="円/楕円 76">
          <a:extLst>
            <a:ext uri="{FF2B5EF4-FFF2-40B4-BE49-F238E27FC236}">
              <a16:creationId xmlns="" xmlns:a16="http://schemas.microsoft.com/office/drawing/2014/main" id="{00000000-0008-0000-0500-00004D000000}"/>
            </a:ext>
          </a:extLst>
        </xdr:cNvPr>
        <xdr:cNvSpPr/>
      </xdr:nvSpPr>
      <xdr:spPr bwMode="auto">
        <a:xfrm>
          <a:off x="2857500" y="3240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21264</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2527300" y="332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84,795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a:extLst>
            <a:ext uri="{FF2B5EF4-FFF2-40B4-BE49-F238E27FC236}">
              <a16:creationId xmlns=""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a:extLst>
            <a:ext uri="{FF2B5EF4-FFF2-40B4-BE49-F238E27FC236}">
              <a16:creationId xmlns=""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a:extLst>
            <a:ext uri="{FF2B5EF4-FFF2-40B4-BE49-F238E27FC236}">
              <a16:creationId xmlns=""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a:extLst>
            <a:ext uri="{FF2B5EF4-FFF2-40B4-BE49-F238E27FC236}">
              <a16:creationId xmlns=""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a:extLst>
            <a:ext uri="{FF2B5EF4-FFF2-40B4-BE49-F238E27FC236}">
              <a16:creationId xmlns=""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a:extLst>
            <a:ext uri="{FF2B5EF4-FFF2-40B4-BE49-F238E27FC236}">
              <a16:creationId xmlns=""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a:extLst>
            <a:ext uri="{FF2B5EF4-FFF2-40B4-BE49-F238E27FC236}">
              <a16:creationId xmlns=""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a:extLst>
            <a:ext uri="{FF2B5EF4-FFF2-40B4-BE49-F238E27FC236}">
              <a16:creationId xmlns=""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a:extLst>
            <a:ext uri="{FF2B5EF4-FFF2-40B4-BE49-F238E27FC236}">
              <a16:creationId xmlns=""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a:extLst>
            <a:ext uri="{FF2B5EF4-FFF2-40B4-BE49-F238E27FC236}">
              <a16:creationId xmlns="" xmlns:a16="http://schemas.microsoft.com/office/drawing/2014/main" id="{00000000-0008-0000-0500-00005F000000}"/>
            </a:ext>
          </a:extLst>
        </xdr:cNvPr>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a:extLst>
            <a:ext uri="{FF2B5EF4-FFF2-40B4-BE49-F238E27FC236}">
              <a16:creationId xmlns="" xmlns:a16="http://schemas.microsoft.com/office/drawing/2014/main" id="{00000000-0008-0000-0500-000061000000}"/>
            </a:ext>
          </a:extLst>
        </xdr:cNvPr>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a:extLst>
            <a:ext uri="{FF2B5EF4-FFF2-40B4-BE49-F238E27FC236}">
              <a16:creationId xmlns=""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a:extLst>
            <a:ext uri="{FF2B5EF4-FFF2-40B4-BE49-F238E27FC236}">
              <a16:creationId xmlns="" xmlns:a16="http://schemas.microsoft.com/office/drawing/2014/main" id="{00000000-0008-0000-0500-000063000000}"/>
            </a:ext>
          </a:extLst>
        </xdr:cNvPr>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a:extLst>
            <a:ext uri="{FF2B5EF4-FFF2-40B4-BE49-F238E27FC236}">
              <a16:creationId xmlns=""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a:extLst>
            <a:ext uri="{FF2B5EF4-FFF2-40B4-BE49-F238E27FC236}">
              <a16:creationId xmlns="" xmlns:a16="http://schemas.microsoft.com/office/drawing/2014/main" id="{00000000-0008-0000-0500-000065000000}"/>
            </a:ext>
          </a:extLst>
        </xdr:cNvPr>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a:extLst>
            <a:ext uri="{FF2B5EF4-FFF2-40B4-BE49-F238E27FC236}">
              <a16:creationId xmlns=""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a:extLst>
            <a:ext uri="{FF2B5EF4-FFF2-40B4-BE49-F238E27FC236}">
              <a16:creationId xmlns="" xmlns:a16="http://schemas.microsoft.com/office/drawing/2014/main" id="{00000000-0008-0000-0500-000067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a:extLst>
            <a:ext uri="{FF2B5EF4-FFF2-40B4-BE49-F238E27FC236}">
              <a16:creationId xmlns=""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260159</xdr:rowOff>
    </xdr:from>
    <xdr:to>
      <xdr:col>4</xdr:col>
      <xdr:colOff>1117600</xdr:colOff>
      <xdr:row>38</xdr:row>
      <xdr:rowOff>111706</xdr:rowOff>
    </xdr:to>
    <xdr:cxnSp macro="">
      <xdr:nvCxnSpPr>
        <xdr:cNvPr id="105" name="直線コネクタ 104">
          <a:extLst>
            <a:ext uri="{FF2B5EF4-FFF2-40B4-BE49-F238E27FC236}">
              <a16:creationId xmlns="" xmlns:a16="http://schemas.microsoft.com/office/drawing/2014/main" id="{00000000-0008-0000-0500-000069000000}"/>
            </a:ext>
          </a:extLst>
        </xdr:cNvPr>
        <xdr:cNvCxnSpPr/>
      </xdr:nvCxnSpPr>
      <xdr:spPr bwMode="auto">
        <a:xfrm flipV="1">
          <a:off x="5651500" y="6184709"/>
          <a:ext cx="0" cy="1394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83783</xdr:rowOff>
    </xdr:from>
    <xdr:ext cx="762000" cy="259045"/>
    <xdr:sp macro="" textlink="">
      <xdr:nvSpPr>
        <xdr:cNvPr id="106" name="人口1人当たり決算額の推移最小値テキスト445">
          <a:extLst>
            <a:ext uri="{FF2B5EF4-FFF2-40B4-BE49-F238E27FC236}">
              <a16:creationId xmlns="" xmlns:a16="http://schemas.microsoft.com/office/drawing/2014/main" id="{00000000-0008-0000-0500-00006A000000}"/>
            </a:ext>
          </a:extLst>
        </xdr:cNvPr>
        <xdr:cNvSpPr txBox="1"/>
      </xdr:nvSpPr>
      <xdr:spPr>
        <a:xfrm>
          <a:off x="5740400" y="755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-4,331</a:t>
          </a:r>
          <a:endParaRPr kumimoji="1" lang="ja-JP" altLang="en-US" sz="1000" b="1">
            <a:latin typeface="ＭＳ Ｐゴシック"/>
          </a:endParaRPr>
        </a:p>
      </xdr:txBody>
    </xdr:sp>
    <xdr:clientData/>
  </xdr:oneCellAnchor>
  <xdr:twoCellAnchor>
    <xdr:from>
      <xdr:col>4</xdr:col>
      <xdr:colOff>1028700</xdr:colOff>
      <xdr:row>38</xdr:row>
      <xdr:rowOff>111706</xdr:rowOff>
    </xdr:from>
    <xdr:to>
      <xdr:col>5</xdr:col>
      <xdr:colOff>73025</xdr:colOff>
      <xdr:row>38</xdr:row>
      <xdr:rowOff>111706</xdr:rowOff>
    </xdr:to>
    <xdr:cxnSp macro="">
      <xdr:nvCxnSpPr>
        <xdr:cNvPr id="107" name="直線コネクタ 106">
          <a:extLst>
            <a:ext uri="{FF2B5EF4-FFF2-40B4-BE49-F238E27FC236}">
              <a16:creationId xmlns="" xmlns:a16="http://schemas.microsoft.com/office/drawing/2014/main" id="{00000000-0008-0000-0500-00006B000000}"/>
            </a:ext>
          </a:extLst>
        </xdr:cNvPr>
        <xdr:cNvCxnSpPr/>
      </xdr:nvCxnSpPr>
      <xdr:spPr bwMode="auto">
        <a:xfrm>
          <a:off x="5562600" y="75793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3636</xdr:rowOff>
    </xdr:from>
    <xdr:ext cx="762000" cy="259045"/>
    <xdr:sp macro="" textlink="">
      <xdr:nvSpPr>
        <xdr:cNvPr id="108" name="人口1人当たり決算額の推移最大値テキスト445">
          <a:extLst>
            <a:ext uri="{FF2B5EF4-FFF2-40B4-BE49-F238E27FC236}">
              <a16:creationId xmlns="" xmlns:a16="http://schemas.microsoft.com/office/drawing/2014/main" id="{00000000-0008-0000-0500-00006C000000}"/>
            </a:ext>
          </a:extLst>
        </xdr:cNvPr>
        <xdr:cNvSpPr txBox="1"/>
      </xdr:nvSpPr>
      <xdr:spPr>
        <a:xfrm>
          <a:off x="5740400" y="592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56,675</a:t>
          </a:r>
          <a:endParaRPr kumimoji="1" lang="ja-JP" altLang="en-US" sz="1000" b="1">
            <a:latin typeface="ＭＳ Ｐゴシック"/>
          </a:endParaRPr>
        </a:p>
      </xdr:txBody>
    </xdr:sp>
    <xdr:clientData/>
  </xdr:oneCellAnchor>
  <xdr:twoCellAnchor>
    <xdr:from>
      <xdr:col>4</xdr:col>
      <xdr:colOff>1028700</xdr:colOff>
      <xdr:row>33</xdr:row>
      <xdr:rowOff>260159</xdr:rowOff>
    </xdr:from>
    <xdr:to>
      <xdr:col>5</xdr:col>
      <xdr:colOff>73025</xdr:colOff>
      <xdr:row>33</xdr:row>
      <xdr:rowOff>260159</xdr:rowOff>
    </xdr:to>
    <xdr:cxnSp macro="">
      <xdr:nvCxnSpPr>
        <xdr:cNvPr id="109" name="直線コネクタ 108">
          <a:extLst>
            <a:ext uri="{FF2B5EF4-FFF2-40B4-BE49-F238E27FC236}">
              <a16:creationId xmlns="" xmlns:a16="http://schemas.microsoft.com/office/drawing/2014/main" id="{00000000-0008-0000-0500-00006D000000}"/>
            </a:ext>
          </a:extLst>
        </xdr:cNvPr>
        <xdr:cNvCxnSpPr/>
      </xdr:nvCxnSpPr>
      <xdr:spPr bwMode="auto">
        <a:xfrm>
          <a:off x="5562600" y="61847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13546</xdr:rowOff>
    </xdr:from>
    <xdr:to>
      <xdr:col>4</xdr:col>
      <xdr:colOff>1117600</xdr:colOff>
      <xdr:row>37</xdr:row>
      <xdr:rowOff>125629</xdr:rowOff>
    </xdr:to>
    <xdr:cxnSp macro="">
      <xdr:nvCxnSpPr>
        <xdr:cNvPr id="110" name="直線コネクタ 109">
          <a:extLst>
            <a:ext uri="{FF2B5EF4-FFF2-40B4-BE49-F238E27FC236}">
              <a16:creationId xmlns="" xmlns:a16="http://schemas.microsoft.com/office/drawing/2014/main" id="{00000000-0008-0000-0500-00006E000000}"/>
            </a:ext>
          </a:extLst>
        </xdr:cNvPr>
        <xdr:cNvCxnSpPr/>
      </xdr:nvCxnSpPr>
      <xdr:spPr bwMode="auto">
        <a:xfrm flipV="1">
          <a:off x="5003800" y="7138246"/>
          <a:ext cx="647700" cy="112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175480</xdr:rowOff>
    </xdr:from>
    <xdr:ext cx="762000" cy="259045"/>
    <xdr:sp macro="" textlink="">
      <xdr:nvSpPr>
        <xdr:cNvPr id="111" name="人口1人当たり決算額の推移平均値テキスト445">
          <a:extLst>
            <a:ext uri="{FF2B5EF4-FFF2-40B4-BE49-F238E27FC236}">
              <a16:creationId xmlns="" xmlns:a16="http://schemas.microsoft.com/office/drawing/2014/main" id="{00000000-0008-0000-0500-00006F000000}"/>
            </a:ext>
          </a:extLst>
        </xdr:cNvPr>
        <xdr:cNvSpPr txBox="1"/>
      </xdr:nvSpPr>
      <xdr:spPr>
        <a:xfrm>
          <a:off x="5740400" y="6785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21,380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330403</xdr:rowOff>
    </xdr:from>
    <xdr:to>
      <xdr:col>5</xdr:col>
      <xdr:colOff>34925</xdr:colOff>
      <xdr:row>36</xdr:row>
      <xdr:rowOff>89103</xdr:rowOff>
    </xdr:to>
    <xdr:sp macro="" textlink="">
      <xdr:nvSpPr>
        <xdr:cNvPr id="112" name="フローチャート : 判断 111">
          <a:extLst>
            <a:ext uri="{FF2B5EF4-FFF2-40B4-BE49-F238E27FC236}">
              <a16:creationId xmlns="" xmlns:a16="http://schemas.microsoft.com/office/drawing/2014/main" id="{00000000-0008-0000-0500-000070000000}"/>
            </a:ext>
          </a:extLst>
        </xdr:cNvPr>
        <xdr:cNvSpPr/>
      </xdr:nvSpPr>
      <xdr:spPr bwMode="auto">
        <a:xfrm>
          <a:off x="5600700" y="6940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125629</xdr:rowOff>
    </xdr:from>
    <xdr:to>
      <xdr:col>4</xdr:col>
      <xdr:colOff>469900</xdr:colOff>
      <xdr:row>37</xdr:row>
      <xdr:rowOff>202918</xdr:rowOff>
    </xdr:to>
    <xdr:cxnSp macro="">
      <xdr:nvCxnSpPr>
        <xdr:cNvPr id="113" name="直線コネクタ 112">
          <a:extLst>
            <a:ext uri="{FF2B5EF4-FFF2-40B4-BE49-F238E27FC236}">
              <a16:creationId xmlns="" xmlns:a16="http://schemas.microsoft.com/office/drawing/2014/main" id="{00000000-0008-0000-0500-000071000000}"/>
            </a:ext>
          </a:extLst>
        </xdr:cNvPr>
        <xdr:cNvCxnSpPr/>
      </xdr:nvCxnSpPr>
      <xdr:spPr bwMode="auto">
        <a:xfrm flipV="1">
          <a:off x="4305300" y="7250329"/>
          <a:ext cx="698500" cy="77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301028</xdr:rowOff>
    </xdr:from>
    <xdr:to>
      <xdr:col>4</xdr:col>
      <xdr:colOff>520700</xdr:colOff>
      <xdr:row>36</xdr:row>
      <xdr:rowOff>59728</xdr:rowOff>
    </xdr:to>
    <xdr:sp macro="" textlink="">
      <xdr:nvSpPr>
        <xdr:cNvPr id="114" name="フローチャート : 判断 113">
          <a:extLst>
            <a:ext uri="{FF2B5EF4-FFF2-40B4-BE49-F238E27FC236}">
              <a16:creationId xmlns="" xmlns:a16="http://schemas.microsoft.com/office/drawing/2014/main" id="{00000000-0008-0000-0500-000072000000}"/>
            </a:ext>
          </a:extLst>
        </xdr:cNvPr>
        <xdr:cNvSpPr/>
      </xdr:nvSpPr>
      <xdr:spPr bwMode="auto">
        <a:xfrm>
          <a:off x="49530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69905</xdr:rowOff>
    </xdr:from>
    <xdr:ext cx="736600" cy="259045"/>
    <xdr:sp macro="" textlink="">
      <xdr:nvSpPr>
        <xdr:cNvPr id="115" name="テキスト ボックス 114">
          <a:extLst>
            <a:ext uri="{FF2B5EF4-FFF2-40B4-BE49-F238E27FC236}">
              <a16:creationId xmlns="" xmlns:a16="http://schemas.microsoft.com/office/drawing/2014/main" id="{00000000-0008-0000-0500-000073000000}"/>
            </a:ext>
          </a:extLst>
        </xdr:cNvPr>
        <xdr:cNvSpPr txBox="1"/>
      </xdr:nvSpPr>
      <xdr:spPr>
        <a:xfrm>
          <a:off x="4622800" y="6680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202918</xdr:rowOff>
    </xdr:from>
    <xdr:to>
      <xdr:col>3</xdr:col>
      <xdr:colOff>904875</xdr:colOff>
      <xdr:row>37</xdr:row>
      <xdr:rowOff>222646</xdr:rowOff>
    </xdr:to>
    <xdr:cxnSp macro="">
      <xdr:nvCxnSpPr>
        <xdr:cNvPr id="116" name="直線コネクタ 115">
          <a:extLst>
            <a:ext uri="{FF2B5EF4-FFF2-40B4-BE49-F238E27FC236}">
              <a16:creationId xmlns="" xmlns:a16="http://schemas.microsoft.com/office/drawing/2014/main" id="{00000000-0008-0000-0500-000074000000}"/>
            </a:ext>
          </a:extLst>
        </xdr:cNvPr>
        <xdr:cNvCxnSpPr/>
      </xdr:nvCxnSpPr>
      <xdr:spPr bwMode="auto">
        <a:xfrm flipV="1">
          <a:off x="3606800" y="7327618"/>
          <a:ext cx="698500" cy="19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285597</xdr:rowOff>
    </xdr:from>
    <xdr:to>
      <xdr:col>3</xdr:col>
      <xdr:colOff>955675</xdr:colOff>
      <xdr:row>36</xdr:row>
      <xdr:rowOff>44297</xdr:rowOff>
    </xdr:to>
    <xdr:sp macro="" textlink="">
      <xdr:nvSpPr>
        <xdr:cNvPr id="117" name="フローチャート : 判断 116">
          <a:extLst>
            <a:ext uri="{FF2B5EF4-FFF2-40B4-BE49-F238E27FC236}">
              <a16:creationId xmlns="" xmlns:a16="http://schemas.microsoft.com/office/drawing/2014/main" id="{00000000-0008-0000-0500-000075000000}"/>
            </a:ext>
          </a:extLst>
        </xdr:cNvPr>
        <xdr:cNvSpPr/>
      </xdr:nvSpPr>
      <xdr:spPr bwMode="auto">
        <a:xfrm>
          <a:off x="42545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54474</xdr:rowOff>
    </xdr:from>
    <xdr:ext cx="762000" cy="259045"/>
    <xdr:sp macro="" textlink="">
      <xdr:nvSpPr>
        <xdr:cNvPr id="118" name="テキスト ボックス 117">
          <a:extLst>
            <a:ext uri="{FF2B5EF4-FFF2-40B4-BE49-F238E27FC236}">
              <a16:creationId xmlns="" xmlns:a16="http://schemas.microsoft.com/office/drawing/2014/main" id="{00000000-0008-0000-0500-000076000000}"/>
            </a:ext>
          </a:extLst>
        </xdr:cNvPr>
        <xdr:cNvSpPr txBox="1"/>
      </xdr:nvSpPr>
      <xdr:spPr>
        <a:xfrm>
          <a:off x="3924300" y="666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183259</xdr:rowOff>
    </xdr:from>
    <xdr:to>
      <xdr:col>3</xdr:col>
      <xdr:colOff>206375</xdr:colOff>
      <xdr:row>37</xdr:row>
      <xdr:rowOff>222646</xdr:rowOff>
    </xdr:to>
    <xdr:cxnSp macro="">
      <xdr:nvCxnSpPr>
        <xdr:cNvPr id="119" name="直線コネクタ 118">
          <a:extLst>
            <a:ext uri="{FF2B5EF4-FFF2-40B4-BE49-F238E27FC236}">
              <a16:creationId xmlns="" xmlns:a16="http://schemas.microsoft.com/office/drawing/2014/main" id="{00000000-0008-0000-0500-000077000000}"/>
            </a:ext>
          </a:extLst>
        </xdr:cNvPr>
        <xdr:cNvCxnSpPr/>
      </xdr:nvCxnSpPr>
      <xdr:spPr bwMode="auto">
        <a:xfrm>
          <a:off x="2908300" y="7307959"/>
          <a:ext cx="698500" cy="39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231031</xdr:rowOff>
    </xdr:from>
    <xdr:to>
      <xdr:col>3</xdr:col>
      <xdr:colOff>257175</xdr:colOff>
      <xdr:row>35</xdr:row>
      <xdr:rowOff>332631</xdr:rowOff>
    </xdr:to>
    <xdr:sp macro="" textlink="">
      <xdr:nvSpPr>
        <xdr:cNvPr id="120" name="フローチャート : 判断 119">
          <a:extLst>
            <a:ext uri="{FF2B5EF4-FFF2-40B4-BE49-F238E27FC236}">
              <a16:creationId xmlns="" xmlns:a16="http://schemas.microsoft.com/office/drawing/2014/main" id="{00000000-0008-0000-0500-000078000000}"/>
            </a:ext>
          </a:extLst>
        </xdr:cNvPr>
        <xdr:cNvSpPr/>
      </xdr:nvSpPr>
      <xdr:spPr bwMode="auto">
        <a:xfrm>
          <a:off x="35560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342808</xdr:rowOff>
    </xdr:from>
    <xdr:ext cx="762000" cy="259045"/>
    <xdr:sp macro="" textlink="">
      <xdr:nvSpPr>
        <xdr:cNvPr id="121" name="テキスト ボックス 120">
          <a:extLst>
            <a:ext uri="{FF2B5EF4-FFF2-40B4-BE49-F238E27FC236}">
              <a16:creationId xmlns="" xmlns:a16="http://schemas.microsoft.com/office/drawing/2014/main" id="{00000000-0008-0000-0500-000079000000}"/>
            </a:ext>
          </a:extLst>
        </xdr:cNvPr>
        <xdr:cNvSpPr txBox="1"/>
      </xdr:nvSpPr>
      <xdr:spPr>
        <a:xfrm>
          <a:off x="3225800" y="661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196100</xdr:rowOff>
    </xdr:from>
    <xdr:to>
      <xdr:col>2</xdr:col>
      <xdr:colOff>692150</xdr:colOff>
      <xdr:row>35</xdr:row>
      <xdr:rowOff>297700</xdr:rowOff>
    </xdr:to>
    <xdr:sp macro="" textlink="">
      <xdr:nvSpPr>
        <xdr:cNvPr id="122" name="フローチャート : 判断 121">
          <a:extLst>
            <a:ext uri="{FF2B5EF4-FFF2-40B4-BE49-F238E27FC236}">
              <a16:creationId xmlns="" xmlns:a16="http://schemas.microsoft.com/office/drawing/2014/main" id="{00000000-0008-0000-0500-00007A000000}"/>
            </a:ext>
          </a:extLst>
        </xdr:cNvPr>
        <xdr:cNvSpPr/>
      </xdr:nvSpPr>
      <xdr:spPr bwMode="auto">
        <a:xfrm>
          <a:off x="28575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307877</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2527300" y="657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134196</xdr:rowOff>
    </xdr:from>
    <xdr:to>
      <xdr:col>5</xdr:col>
      <xdr:colOff>34925</xdr:colOff>
      <xdr:row>37</xdr:row>
      <xdr:rowOff>64346</xdr:rowOff>
    </xdr:to>
    <xdr:sp macro="" textlink="">
      <xdr:nvSpPr>
        <xdr:cNvPr id="129" name="円/楕円 128">
          <a:extLst>
            <a:ext uri="{FF2B5EF4-FFF2-40B4-BE49-F238E27FC236}">
              <a16:creationId xmlns="" xmlns:a16="http://schemas.microsoft.com/office/drawing/2014/main" id="{00000000-0008-0000-0500-000081000000}"/>
            </a:ext>
          </a:extLst>
        </xdr:cNvPr>
        <xdr:cNvSpPr/>
      </xdr:nvSpPr>
      <xdr:spPr bwMode="auto">
        <a:xfrm>
          <a:off x="5600700" y="7087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106273</xdr:rowOff>
    </xdr:from>
    <xdr:ext cx="762000" cy="259045"/>
    <xdr:sp macro="" textlink="">
      <xdr:nvSpPr>
        <xdr:cNvPr id="130" name="人口1人当たり決算額の推移該当値テキスト445">
          <a:extLst>
            <a:ext uri="{FF2B5EF4-FFF2-40B4-BE49-F238E27FC236}">
              <a16:creationId xmlns="" xmlns:a16="http://schemas.microsoft.com/office/drawing/2014/main" id="{00000000-0008-0000-0500-000082000000}"/>
            </a:ext>
          </a:extLst>
        </xdr:cNvPr>
        <xdr:cNvSpPr txBox="1"/>
      </xdr:nvSpPr>
      <xdr:spPr>
        <a:xfrm>
          <a:off x="5740400" y="7059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14,963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74829</xdr:rowOff>
    </xdr:from>
    <xdr:to>
      <xdr:col>4</xdr:col>
      <xdr:colOff>520700</xdr:colOff>
      <xdr:row>37</xdr:row>
      <xdr:rowOff>176429</xdr:rowOff>
    </xdr:to>
    <xdr:sp macro="" textlink="">
      <xdr:nvSpPr>
        <xdr:cNvPr id="131" name="円/楕円 130">
          <a:extLst>
            <a:ext uri="{FF2B5EF4-FFF2-40B4-BE49-F238E27FC236}">
              <a16:creationId xmlns="" xmlns:a16="http://schemas.microsoft.com/office/drawing/2014/main" id="{00000000-0008-0000-0500-000083000000}"/>
            </a:ext>
          </a:extLst>
        </xdr:cNvPr>
        <xdr:cNvSpPr/>
      </xdr:nvSpPr>
      <xdr:spPr bwMode="auto">
        <a:xfrm>
          <a:off x="4953000" y="7199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161206</xdr:rowOff>
    </xdr:from>
    <xdr:ext cx="736600" cy="259045"/>
    <xdr:sp macro="" textlink="">
      <xdr:nvSpPr>
        <xdr:cNvPr id="132" name="テキスト ボックス 131">
          <a:extLst>
            <a:ext uri="{FF2B5EF4-FFF2-40B4-BE49-F238E27FC236}">
              <a16:creationId xmlns="" xmlns:a16="http://schemas.microsoft.com/office/drawing/2014/main" id="{00000000-0008-0000-0500-000084000000}"/>
            </a:ext>
          </a:extLst>
        </xdr:cNvPr>
        <xdr:cNvSpPr txBox="1"/>
      </xdr:nvSpPr>
      <xdr:spPr>
        <a:xfrm>
          <a:off x="4622800" y="728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10,060</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152118</xdr:rowOff>
    </xdr:from>
    <xdr:to>
      <xdr:col>3</xdr:col>
      <xdr:colOff>955675</xdr:colOff>
      <xdr:row>37</xdr:row>
      <xdr:rowOff>253718</xdr:rowOff>
    </xdr:to>
    <xdr:sp macro="" textlink="">
      <xdr:nvSpPr>
        <xdr:cNvPr id="133" name="円/楕円 132">
          <a:extLst>
            <a:ext uri="{FF2B5EF4-FFF2-40B4-BE49-F238E27FC236}">
              <a16:creationId xmlns="" xmlns:a16="http://schemas.microsoft.com/office/drawing/2014/main" id="{00000000-0008-0000-0500-000085000000}"/>
            </a:ext>
          </a:extLst>
        </xdr:cNvPr>
        <xdr:cNvSpPr/>
      </xdr:nvSpPr>
      <xdr:spPr bwMode="auto">
        <a:xfrm>
          <a:off x="4254500" y="7276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238495</xdr:rowOff>
    </xdr:from>
    <xdr:ext cx="762000" cy="259045"/>
    <xdr:sp macro="" textlink="">
      <xdr:nvSpPr>
        <xdr:cNvPr id="134" name="テキスト ボックス 133">
          <a:extLst>
            <a:ext uri="{FF2B5EF4-FFF2-40B4-BE49-F238E27FC236}">
              <a16:creationId xmlns="" xmlns:a16="http://schemas.microsoft.com/office/drawing/2014/main" id="{00000000-0008-0000-0500-000086000000}"/>
            </a:ext>
          </a:extLst>
        </xdr:cNvPr>
        <xdr:cNvSpPr txBox="1"/>
      </xdr:nvSpPr>
      <xdr:spPr>
        <a:xfrm>
          <a:off x="3924300" y="736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6,679</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171846</xdr:rowOff>
    </xdr:from>
    <xdr:to>
      <xdr:col>3</xdr:col>
      <xdr:colOff>257175</xdr:colOff>
      <xdr:row>37</xdr:row>
      <xdr:rowOff>273446</xdr:rowOff>
    </xdr:to>
    <xdr:sp macro="" textlink="">
      <xdr:nvSpPr>
        <xdr:cNvPr id="135" name="円/楕円 134">
          <a:extLst>
            <a:ext uri="{FF2B5EF4-FFF2-40B4-BE49-F238E27FC236}">
              <a16:creationId xmlns="" xmlns:a16="http://schemas.microsoft.com/office/drawing/2014/main" id="{00000000-0008-0000-0500-000087000000}"/>
            </a:ext>
          </a:extLst>
        </xdr:cNvPr>
        <xdr:cNvSpPr/>
      </xdr:nvSpPr>
      <xdr:spPr bwMode="auto">
        <a:xfrm>
          <a:off x="3556000" y="7296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258223</xdr:rowOff>
    </xdr:from>
    <xdr:ext cx="762000" cy="259045"/>
    <xdr:sp macro="" textlink="">
      <xdr:nvSpPr>
        <xdr:cNvPr id="136" name="テキスト ボックス 135">
          <a:extLst>
            <a:ext uri="{FF2B5EF4-FFF2-40B4-BE49-F238E27FC236}">
              <a16:creationId xmlns="" xmlns:a16="http://schemas.microsoft.com/office/drawing/2014/main" id="{00000000-0008-0000-0500-000088000000}"/>
            </a:ext>
          </a:extLst>
        </xdr:cNvPr>
        <xdr:cNvSpPr txBox="1"/>
      </xdr:nvSpPr>
      <xdr:spPr>
        <a:xfrm>
          <a:off x="3225800" y="7382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5,816</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132459</xdr:rowOff>
    </xdr:from>
    <xdr:to>
      <xdr:col>2</xdr:col>
      <xdr:colOff>692150</xdr:colOff>
      <xdr:row>37</xdr:row>
      <xdr:rowOff>234059</xdr:rowOff>
    </xdr:to>
    <xdr:sp macro="" textlink="">
      <xdr:nvSpPr>
        <xdr:cNvPr id="137" name="円/楕円 136">
          <a:extLst>
            <a:ext uri="{FF2B5EF4-FFF2-40B4-BE49-F238E27FC236}">
              <a16:creationId xmlns="" xmlns:a16="http://schemas.microsoft.com/office/drawing/2014/main" id="{00000000-0008-0000-0500-000089000000}"/>
            </a:ext>
          </a:extLst>
        </xdr:cNvPr>
        <xdr:cNvSpPr/>
      </xdr:nvSpPr>
      <xdr:spPr bwMode="auto">
        <a:xfrm>
          <a:off x="2857500" y="7257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218836</xdr:rowOff>
    </xdr:from>
    <xdr:ext cx="762000" cy="259045"/>
    <xdr:sp macro="" textlink="">
      <xdr:nvSpPr>
        <xdr:cNvPr id="138" name="テキスト ボックス 137">
          <a:extLst>
            <a:ext uri="{FF2B5EF4-FFF2-40B4-BE49-F238E27FC236}">
              <a16:creationId xmlns="" xmlns:a16="http://schemas.microsoft.com/office/drawing/2014/main" id="{00000000-0008-0000-0500-00008A000000}"/>
            </a:ext>
          </a:extLst>
        </xdr:cNvPr>
        <xdr:cNvSpPr txBox="1"/>
      </xdr:nvSpPr>
      <xdr:spPr>
        <a:xfrm>
          <a:off x="2527300" y="734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埼玉県皆野町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10,077
10,022
63.74
4,062,038
3,980,985
79,053
2,896,335
3,428,960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10.7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a:extLst>
            <a:ext uri="{FF2B5EF4-FFF2-40B4-BE49-F238E27FC236}">
              <a16:creationId xmlns=""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45128</xdr:rowOff>
    </xdr:from>
    <xdr:to>
      <xdr:col>6</xdr:col>
      <xdr:colOff>510540</xdr:colOff>
      <xdr:row>39</xdr:row>
      <xdr:rowOff>41059</xdr:rowOff>
    </xdr:to>
    <xdr:cxnSp macro="">
      <xdr:nvCxnSpPr>
        <xdr:cNvPr id="56" name="直線コネクタ 55">
          <a:extLst>
            <a:ext uri="{FF2B5EF4-FFF2-40B4-BE49-F238E27FC236}">
              <a16:creationId xmlns="" xmlns:a16="http://schemas.microsoft.com/office/drawing/2014/main" id="{00000000-0008-0000-0600-000038000000}"/>
            </a:ext>
          </a:extLst>
        </xdr:cNvPr>
        <xdr:cNvCxnSpPr/>
      </xdr:nvCxnSpPr>
      <xdr:spPr>
        <a:xfrm flipV="1">
          <a:off x="4633595" y="5360078"/>
          <a:ext cx="1270" cy="136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44886</xdr:rowOff>
    </xdr:from>
    <xdr:ext cx="534377" cy="259045"/>
    <xdr:sp macro="" textlink="">
      <xdr:nvSpPr>
        <xdr:cNvPr id="57" name="人件費最小値テキスト">
          <a:extLst>
            <a:ext uri="{FF2B5EF4-FFF2-40B4-BE49-F238E27FC236}">
              <a16:creationId xmlns="" xmlns:a16="http://schemas.microsoft.com/office/drawing/2014/main" id="{00000000-0008-0000-0600-000039000000}"/>
            </a:ext>
          </a:extLst>
        </xdr:cNvPr>
        <xdr:cNvSpPr txBox="1"/>
      </xdr:nvSpPr>
      <xdr:spPr>
        <a:xfrm>
          <a:off x="4686300" y="673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50,445</a:t>
          </a:r>
          <a:endParaRPr kumimoji="1" lang="ja-JP" altLang="en-US" sz="1000" b="1">
            <a:latin typeface="ＭＳ Ｐゴシック"/>
          </a:endParaRPr>
        </a:p>
      </xdr:txBody>
    </xdr:sp>
    <xdr:clientData/>
  </xdr:oneCellAnchor>
  <xdr:twoCellAnchor>
    <xdr:from>
      <xdr:col>6</xdr:col>
      <xdr:colOff>422275</xdr:colOff>
      <xdr:row>39</xdr:row>
      <xdr:rowOff>41059</xdr:rowOff>
    </xdr:from>
    <xdr:to>
      <xdr:col>6</xdr:col>
      <xdr:colOff>600075</xdr:colOff>
      <xdr:row>39</xdr:row>
      <xdr:rowOff>41059</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a:off x="4546600" y="672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163255</xdr:rowOff>
    </xdr:from>
    <xdr:ext cx="599010" cy="259045"/>
    <xdr:sp macro="" textlink="">
      <xdr:nvSpPr>
        <xdr:cNvPr id="59" name="人件費最大値テキスト">
          <a:extLst>
            <a:ext uri="{FF2B5EF4-FFF2-40B4-BE49-F238E27FC236}">
              <a16:creationId xmlns="" xmlns:a16="http://schemas.microsoft.com/office/drawing/2014/main" id="{00000000-0008-0000-0600-00003B000000}"/>
            </a:ext>
          </a:extLst>
        </xdr:cNvPr>
        <xdr:cNvSpPr txBox="1"/>
      </xdr:nvSpPr>
      <xdr:spPr>
        <a:xfrm>
          <a:off x="4686300" y="51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229,911</a:t>
          </a:r>
          <a:endParaRPr kumimoji="1" lang="ja-JP" altLang="en-US" sz="1000" b="1">
            <a:latin typeface="ＭＳ Ｐゴシック"/>
          </a:endParaRPr>
        </a:p>
      </xdr:txBody>
    </xdr:sp>
    <xdr:clientData/>
  </xdr:oneCellAnchor>
  <xdr:twoCellAnchor>
    <xdr:from>
      <xdr:col>6</xdr:col>
      <xdr:colOff>422275</xdr:colOff>
      <xdr:row>31</xdr:row>
      <xdr:rowOff>45128</xdr:rowOff>
    </xdr:from>
    <xdr:to>
      <xdr:col>6</xdr:col>
      <xdr:colOff>600075</xdr:colOff>
      <xdr:row>31</xdr:row>
      <xdr:rowOff>45128</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53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102392</xdr:rowOff>
    </xdr:from>
    <xdr:to>
      <xdr:col>6</xdr:col>
      <xdr:colOff>511175</xdr:colOff>
      <xdr:row>38</xdr:row>
      <xdr:rowOff>113785</xdr:rowOff>
    </xdr:to>
    <xdr:cxnSp macro="">
      <xdr:nvCxnSpPr>
        <xdr:cNvPr id="61" name="直線コネクタ 60">
          <a:extLst>
            <a:ext uri="{FF2B5EF4-FFF2-40B4-BE49-F238E27FC236}">
              <a16:creationId xmlns="" xmlns:a16="http://schemas.microsoft.com/office/drawing/2014/main" id="{00000000-0008-0000-0600-00003D000000}"/>
            </a:ext>
          </a:extLst>
        </xdr:cNvPr>
        <xdr:cNvCxnSpPr/>
      </xdr:nvCxnSpPr>
      <xdr:spPr>
        <a:xfrm>
          <a:off x="3797300" y="6617492"/>
          <a:ext cx="838200" cy="1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87492</xdr:rowOff>
    </xdr:from>
    <xdr:ext cx="534377" cy="259045"/>
    <xdr:sp macro="" textlink="">
      <xdr:nvSpPr>
        <xdr:cNvPr id="62" name="人件費平均値テキスト">
          <a:extLst>
            <a:ext uri="{FF2B5EF4-FFF2-40B4-BE49-F238E27FC236}">
              <a16:creationId xmlns="" xmlns:a16="http://schemas.microsoft.com/office/drawing/2014/main" id="{00000000-0008-0000-0600-00003E000000}"/>
            </a:ext>
          </a:extLst>
        </xdr:cNvPr>
        <xdr:cNvSpPr txBox="1"/>
      </xdr:nvSpPr>
      <xdr:spPr>
        <a:xfrm>
          <a:off x="4686300" y="6259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85,687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64615</xdr:rowOff>
    </xdr:from>
    <xdr:to>
      <xdr:col>6</xdr:col>
      <xdr:colOff>561975</xdr:colOff>
      <xdr:row>37</xdr:row>
      <xdr:rowOff>166215</xdr:rowOff>
    </xdr:to>
    <xdr:sp macro="" textlink="">
      <xdr:nvSpPr>
        <xdr:cNvPr id="63" name="フローチャート : 判断 62">
          <a:extLst>
            <a:ext uri="{FF2B5EF4-FFF2-40B4-BE49-F238E27FC236}">
              <a16:creationId xmlns="" xmlns:a16="http://schemas.microsoft.com/office/drawing/2014/main" id="{00000000-0008-0000-0600-00003F000000}"/>
            </a:ext>
          </a:extLst>
        </xdr:cNvPr>
        <xdr:cNvSpPr/>
      </xdr:nvSpPr>
      <xdr:spPr>
        <a:xfrm>
          <a:off x="45847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102392</xdr:rowOff>
    </xdr:from>
    <xdr:to>
      <xdr:col>5</xdr:col>
      <xdr:colOff>358775</xdr:colOff>
      <xdr:row>38</xdr:row>
      <xdr:rowOff>104625</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flipV="1">
          <a:off x="2908300" y="6617492"/>
          <a:ext cx="889000" cy="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42281</xdr:rowOff>
    </xdr:from>
    <xdr:to>
      <xdr:col>5</xdr:col>
      <xdr:colOff>409575</xdr:colOff>
      <xdr:row>37</xdr:row>
      <xdr:rowOff>143881</xdr:rowOff>
    </xdr:to>
    <xdr:sp macro="" textlink="">
      <xdr:nvSpPr>
        <xdr:cNvPr id="65" name="フローチャート : 判断 64">
          <a:extLst>
            <a:ext uri="{FF2B5EF4-FFF2-40B4-BE49-F238E27FC236}">
              <a16:creationId xmlns="" xmlns:a16="http://schemas.microsoft.com/office/drawing/2014/main" id="{00000000-0008-0000-0600-000041000000}"/>
            </a:ext>
          </a:extLst>
        </xdr:cNvPr>
        <xdr:cNvSpPr/>
      </xdr:nvSpPr>
      <xdr:spPr>
        <a:xfrm>
          <a:off x="3746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160408</xdr:rowOff>
    </xdr:from>
    <xdr:ext cx="534377" cy="259045"/>
    <xdr:sp macro="" textlink="">
      <xdr:nvSpPr>
        <xdr:cNvPr id="66" name="テキスト ボックス 65">
          <a:extLst>
            <a:ext uri="{FF2B5EF4-FFF2-40B4-BE49-F238E27FC236}">
              <a16:creationId xmlns="" xmlns:a16="http://schemas.microsoft.com/office/drawing/2014/main" id="{00000000-0008-0000-0600-000042000000}"/>
            </a:ext>
          </a:extLst>
        </xdr:cNvPr>
        <xdr:cNvSpPr txBox="1"/>
      </xdr:nvSpPr>
      <xdr:spPr>
        <a:xfrm>
          <a:off x="3530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104625</xdr:rowOff>
    </xdr:from>
    <xdr:to>
      <xdr:col>4</xdr:col>
      <xdr:colOff>155575</xdr:colOff>
      <xdr:row>38</xdr:row>
      <xdr:rowOff>125595</xdr:rowOff>
    </xdr:to>
    <xdr:cxnSp macro="">
      <xdr:nvCxnSpPr>
        <xdr:cNvPr id="67" name="直線コネクタ 66">
          <a:extLst>
            <a:ext uri="{FF2B5EF4-FFF2-40B4-BE49-F238E27FC236}">
              <a16:creationId xmlns="" xmlns:a16="http://schemas.microsoft.com/office/drawing/2014/main" id="{00000000-0008-0000-0600-000043000000}"/>
            </a:ext>
          </a:extLst>
        </xdr:cNvPr>
        <xdr:cNvCxnSpPr/>
      </xdr:nvCxnSpPr>
      <xdr:spPr>
        <a:xfrm flipV="1">
          <a:off x="2019300" y="6619725"/>
          <a:ext cx="889000" cy="2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34836</xdr:rowOff>
    </xdr:from>
    <xdr:to>
      <xdr:col>4</xdr:col>
      <xdr:colOff>206375</xdr:colOff>
      <xdr:row>37</xdr:row>
      <xdr:rowOff>136436</xdr:rowOff>
    </xdr:to>
    <xdr:sp macro="" textlink="">
      <xdr:nvSpPr>
        <xdr:cNvPr id="68" name="フローチャート : 判断 67">
          <a:extLst>
            <a:ext uri="{FF2B5EF4-FFF2-40B4-BE49-F238E27FC236}">
              <a16:creationId xmlns="" xmlns:a16="http://schemas.microsoft.com/office/drawing/2014/main" id="{00000000-0008-0000-0600-000044000000}"/>
            </a:ext>
          </a:extLst>
        </xdr:cNvPr>
        <xdr:cNvSpPr/>
      </xdr:nvSpPr>
      <xdr:spPr>
        <a:xfrm>
          <a:off x="2857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152963</xdr:rowOff>
    </xdr:from>
    <xdr:ext cx="534377" cy="259045"/>
    <xdr:sp macro="" textlink="">
      <xdr:nvSpPr>
        <xdr:cNvPr id="69" name="テキスト ボックス 68">
          <a:extLst>
            <a:ext uri="{FF2B5EF4-FFF2-40B4-BE49-F238E27FC236}">
              <a16:creationId xmlns="" xmlns:a16="http://schemas.microsoft.com/office/drawing/2014/main" id="{00000000-0008-0000-0600-000045000000}"/>
            </a:ext>
          </a:extLst>
        </xdr:cNvPr>
        <xdr:cNvSpPr txBox="1"/>
      </xdr:nvSpPr>
      <xdr:spPr>
        <a:xfrm>
          <a:off x="2641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122959</xdr:rowOff>
    </xdr:from>
    <xdr:to>
      <xdr:col>2</xdr:col>
      <xdr:colOff>638175</xdr:colOff>
      <xdr:row>38</xdr:row>
      <xdr:rowOff>125595</xdr:rowOff>
    </xdr:to>
    <xdr:cxnSp macro="">
      <xdr:nvCxnSpPr>
        <xdr:cNvPr id="70" name="直線コネクタ 69">
          <a:extLst>
            <a:ext uri="{FF2B5EF4-FFF2-40B4-BE49-F238E27FC236}">
              <a16:creationId xmlns="" xmlns:a16="http://schemas.microsoft.com/office/drawing/2014/main" id="{00000000-0008-0000-0600-000046000000}"/>
            </a:ext>
          </a:extLst>
        </xdr:cNvPr>
        <xdr:cNvCxnSpPr/>
      </xdr:nvCxnSpPr>
      <xdr:spPr>
        <a:xfrm>
          <a:off x="1130300" y="6638059"/>
          <a:ext cx="889000" cy="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52012</xdr:rowOff>
    </xdr:from>
    <xdr:to>
      <xdr:col>3</xdr:col>
      <xdr:colOff>3175</xdr:colOff>
      <xdr:row>37</xdr:row>
      <xdr:rowOff>153612</xdr:rowOff>
    </xdr:to>
    <xdr:sp macro="" textlink="">
      <xdr:nvSpPr>
        <xdr:cNvPr id="71" name="フローチャート : 判断 70">
          <a:extLst>
            <a:ext uri="{FF2B5EF4-FFF2-40B4-BE49-F238E27FC236}">
              <a16:creationId xmlns="" xmlns:a16="http://schemas.microsoft.com/office/drawing/2014/main" id="{00000000-0008-0000-0600-000047000000}"/>
            </a:ext>
          </a:extLst>
        </xdr:cNvPr>
        <xdr:cNvSpPr/>
      </xdr:nvSpPr>
      <xdr:spPr>
        <a:xfrm>
          <a:off x="1968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170139</xdr:rowOff>
    </xdr:from>
    <xdr:ext cx="534377"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1752111" y="617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38052</xdr:rowOff>
    </xdr:from>
    <xdr:to>
      <xdr:col>1</xdr:col>
      <xdr:colOff>485775</xdr:colOff>
      <xdr:row>37</xdr:row>
      <xdr:rowOff>139652</xdr:rowOff>
    </xdr:to>
    <xdr:sp macro="" textlink="">
      <xdr:nvSpPr>
        <xdr:cNvPr id="73" name="フローチャート : 判断 72">
          <a:extLst>
            <a:ext uri="{FF2B5EF4-FFF2-40B4-BE49-F238E27FC236}">
              <a16:creationId xmlns="" xmlns:a16="http://schemas.microsoft.com/office/drawing/2014/main" id="{00000000-0008-0000-0600-000049000000}"/>
            </a:ext>
          </a:extLst>
        </xdr:cNvPr>
        <xdr:cNvSpPr/>
      </xdr:nvSpPr>
      <xdr:spPr>
        <a:xfrm>
          <a:off x="1079500" y="63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156179</xdr:rowOff>
    </xdr:from>
    <xdr:ext cx="534377"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863111" y="615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62985</xdr:rowOff>
    </xdr:from>
    <xdr:to>
      <xdr:col>6</xdr:col>
      <xdr:colOff>561975</xdr:colOff>
      <xdr:row>38</xdr:row>
      <xdr:rowOff>164585</xdr:rowOff>
    </xdr:to>
    <xdr:sp macro="" textlink="">
      <xdr:nvSpPr>
        <xdr:cNvPr id="80" name="円/楕円 79">
          <a:extLst>
            <a:ext uri="{FF2B5EF4-FFF2-40B4-BE49-F238E27FC236}">
              <a16:creationId xmlns="" xmlns:a16="http://schemas.microsoft.com/office/drawing/2014/main" id="{00000000-0008-0000-0600-000050000000}"/>
            </a:ext>
          </a:extLst>
        </xdr:cNvPr>
        <xdr:cNvSpPr/>
      </xdr:nvSpPr>
      <xdr:spPr>
        <a:xfrm>
          <a:off x="4584700" y="65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149362</xdr:rowOff>
    </xdr:from>
    <xdr:ext cx="534377" cy="259045"/>
    <xdr:sp macro="" textlink="">
      <xdr:nvSpPr>
        <xdr:cNvPr id="81" name="人件費該当値テキスト">
          <a:extLst>
            <a:ext uri="{FF2B5EF4-FFF2-40B4-BE49-F238E27FC236}">
              <a16:creationId xmlns="" xmlns:a16="http://schemas.microsoft.com/office/drawing/2014/main" id="{00000000-0008-0000-0600-000051000000}"/>
            </a:ext>
          </a:extLst>
        </xdr:cNvPr>
        <xdr:cNvSpPr txBox="1"/>
      </xdr:nvSpPr>
      <xdr:spPr>
        <a:xfrm>
          <a:off x="4686300" y="64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63,401</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51592</xdr:rowOff>
    </xdr:from>
    <xdr:to>
      <xdr:col>5</xdr:col>
      <xdr:colOff>409575</xdr:colOff>
      <xdr:row>38</xdr:row>
      <xdr:rowOff>153192</xdr:rowOff>
    </xdr:to>
    <xdr:sp macro="" textlink="">
      <xdr:nvSpPr>
        <xdr:cNvPr id="82" name="円/楕円 81">
          <a:extLst>
            <a:ext uri="{FF2B5EF4-FFF2-40B4-BE49-F238E27FC236}">
              <a16:creationId xmlns="" xmlns:a16="http://schemas.microsoft.com/office/drawing/2014/main" id="{00000000-0008-0000-0600-000052000000}"/>
            </a:ext>
          </a:extLst>
        </xdr:cNvPr>
        <xdr:cNvSpPr/>
      </xdr:nvSpPr>
      <xdr:spPr>
        <a:xfrm>
          <a:off x="3746500" y="656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144319</xdr:rowOff>
    </xdr:from>
    <xdr:ext cx="534377" cy="259045"/>
    <xdr:sp macro="" textlink="">
      <xdr:nvSpPr>
        <xdr:cNvPr id="83" name="テキスト ボックス 82">
          <a:extLst>
            <a:ext uri="{FF2B5EF4-FFF2-40B4-BE49-F238E27FC236}">
              <a16:creationId xmlns="" xmlns:a16="http://schemas.microsoft.com/office/drawing/2014/main" id="{00000000-0008-0000-0600-000053000000}"/>
            </a:ext>
          </a:extLst>
        </xdr:cNvPr>
        <xdr:cNvSpPr txBox="1"/>
      </xdr:nvSpPr>
      <xdr:spPr>
        <a:xfrm>
          <a:off x="3530111" y="665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64,896</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53825</xdr:rowOff>
    </xdr:from>
    <xdr:to>
      <xdr:col>4</xdr:col>
      <xdr:colOff>206375</xdr:colOff>
      <xdr:row>38</xdr:row>
      <xdr:rowOff>155425</xdr:rowOff>
    </xdr:to>
    <xdr:sp macro="" textlink="">
      <xdr:nvSpPr>
        <xdr:cNvPr id="84" name="円/楕円 83">
          <a:extLst>
            <a:ext uri="{FF2B5EF4-FFF2-40B4-BE49-F238E27FC236}">
              <a16:creationId xmlns="" xmlns:a16="http://schemas.microsoft.com/office/drawing/2014/main" id="{00000000-0008-0000-0600-000054000000}"/>
            </a:ext>
          </a:extLst>
        </xdr:cNvPr>
        <xdr:cNvSpPr/>
      </xdr:nvSpPr>
      <xdr:spPr>
        <a:xfrm>
          <a:off x="2857500" y="656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146552</xdr:rowOff>
    </xdr:from>
    <xdr:ext cx="534377"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2641111" y="666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64,603</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74795</xdr:rowOff>
    </xdr:from>
    <xdr:to>
      <xdr:col>3</xdr:col>
      <xdr:colOff>3175</xdr:colOff>
      <xdr:row>39</xdr:row>
      <xdr:rowOff>4945</xdr:rowOff>
    </xdr:to>
    <xdr:sp macro="" textlink="">
      <xdr:nvSpPr>
        <xdr:cNvPr id="86" name="円/楕円 85">
          <a:extLst>
            <a:ext uri="{FF2B5EF4-FFF2-40B4-BE49-F238E27FC236}">
              <a16:creationId xmlns="" xmlns:a16="http://schemas.microsoft.com/office/drawing/2014/main" id="{00000000-0008-0000-0600-000056000000}"/>
            </a:ext>
          </a:extLst>
        </xdr:cNvPr>
        <xdr:cNvSpPr/>
      </xdr:nvSpPr>
      <xdr:spPr>
        <a:xfrm>
          <a:off x="1968500" y="658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167522</xdr:rowOff>
    </xdr:from>
    <xdr:ext cx="534377"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1752111" y="668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61,851</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72159</xdr:rowOff>
    </xdr:from>
    <xdr:to>
      <xdr:col>1</xdr:col>
      <xdr:colOff>485775</xdr:colOff>
      <xdr:row>39</xdr:row>
      <xdr:rowOff>2309</xdr:rowOff>
    </xdr:to>
    <xdr:sp macro="" textlink="">
      <xdr:nvSpPr>
        <xdr:cNvPr id="88" name="円/楕円 87">
          <a:extLst>
            <a:ext uri="{FF2B5EF4-FFF2-40B4-BE49-F238E27FC236}">
              <a16:creationId xmlns="" xmlns:a16="http://schemas.microsoft.com/office/drawing/2014/main" id="{00000000-0008-0000-0600-000058000000}"/>
            </a:ext>
          </a:extLst>
        </xdr:cNvPr>
        <xdr:cNvSpPr/>
      </xdr:nvSpPr>
      <xdr:spPr>
        <a:xfrm>
          <a:off x="1079500" y="658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164886</xdr:rowOff>
    </xdr:from>
    <xdr:ext cx="534377"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863111" y="667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62,197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a:extLst>
            <a:ext uri="{FF2B5EF4-FFF2-40B4-BE49-F238E27FC236}">
              <a16:creationId xmlns=""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a:extLst>
            <a:ext uri="{FF2B5EF4-FFF2-40B4-BE49-F238E27FC236}">
              <a16:creationId xmlns=""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a:extLst>
            <a:ext uri="{FF2B5EF4-FFF2-40B4-BE49-F238E27FC236}">
              <a16:creationId xmlns=""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a:extLst>
            <a:ext uri="{FF2B5EF4-FFF2-40B4-BE49-F238E27FC236}">
              <a16:creationId xmlns=""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a:extLst>
            <a:ext uri="{FF2B5EF4-FFF2-40B4-BE49-F238E27FC236}">
              <a16:creationId xmlns=""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a:extLst>
            <a:ext uri="{FF2B5EF4-FFF2-40B4-BE49-F238E27FC236}">
              <a16:creationId xmlns=""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a:extLst>
            <a:ext uri="{FF2B5EF4-FFF2-40B4-BE49-F238E27FC236}">
              <a16:creationId xmlns=""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38572</xdr:rowOff>
    </xdr:from>
    <xdr:to>
      <xdr:col>6</xdr:col>
      <xdr:colOff>510540</xdr:colOff>
      <xdr:row>57</xdr:row>
      <xdr:rowOff>147166</xdr:rowOff>
    </xdr:to>
    <xdr:cxnSp macro="">
      <xdr:nvCxnSpPr>
        <xdr:cNvPr id="111" name="直線コネクタ 110">
          <a:extLst>
            <a:ext uri="{FF2B5EF4-FFF2-40B4-BE49-F238E27FC236}">
              <a16:creationId xmlns="" xmlns:a16="http://schemas.microsoft.com/office/drawing/2014/main" id="{00000000-0008-0000-0600-00006F000000}"/>
            </a:ext>
          </a:extLst>
        </xdr:cNvPr>
        <xdr:cNvCxnSpPr/>
      </xdr:nvCxnSpPr>
      <xdr:spPr>
        <a:xfrm flipV="1">
          <a:off x="4633595" y="8611072"/>
          <a:ext cx="1270" cy="1308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150993</xdr:rowOff>
    </xdr:from>
    <xdr:ext cx="534377" cy="259045"/>
    <xdr:sp macro="" textlink="">
      <xdr:nvSpPr>
        <xdr:cNvPr id="112" name="物件費最小値テキスト">
          <a:extLst>
            <a:ext uri="{FF2B5EF4-FFF2-40B4-BE49-F238E27FC236}">
              <a16:creationId xmlns="" xmlns:a16="http://schemas.microsoft.com/office/drawing/2014/main" id="{00000000-0008-0000-0600-000070000000}"/>
            </a:ext>
          </a:extLst>
        </xdr:cNvPr>
        <xdr:cNvSpPr txBox="1"/>
      </xdr:nvSpPr>
      <xdr:spPr>
        <a:xfrm>
          <a:off x="4686300" y="992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35,867</a:t>
          </a:r>
          <a:endParaRPr kumimoji="1" lang="ja-JP" altLang="en-US" sz="1000" b="1">
            <a:latin typeface="ＭＳ Ｐゴシック"/>
          </a:endParaRPr>
        </a:p>
      </xdr:txBody>
    </xdr:sp>
    <xdr:clientData/>
  </xdr:oneCellAnchor>
  <xdr:twoCellAnchor>
    <xdr:from>
      <xdr:col>6</xdr:col>
      <xdr:colOff>422275</xdr:colOff>
      <xdr:row>57</xdr:row>
      <xdr:rowOff>147166</xdr:rowOff>
    </xdr:from>
    <xdr:to>
      <xdr:col>6</xdr:col>
      <xdr:colOff>600075</xdr:colOff>
      <xdr:row>57</xdr:row>
      <xdr:rowOff>147166</xdr:rowOff>
    </xdr:to>
    <xdr:cxnSp macro="">
      <xdr:nvCxnSpPr>
        <xdr:cNvPr id="113" name="直線コネクタ 112">
          <a:extLst>
            <a:ext uri="{FF2B5EF4-FFF2-40B4-BE49-F238E27FC236}">
              <a16:creationId xmlns="" xmlns:a16="http://schemas.microsoft.com/office/drawing/2014/main" id="{00000000-0008-0000-0600-000071000000}"/>
            </a:ext>
          </a:extLst>
        </xdr:cNvPr>
        <xdr:cNvCxnSpPr/>
      </xdr:nvCxnSpPr>
      <xdr:spPr>
        <a:xfrm>
          <a:off x="4546600" y="991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156699</xdr:rowOff>
    </xdr:from>
    <xdr:ext cx="599010" cy="259045"/>
    <xdr:sp macro="" textlink="">
      <xdr:nvSpPr>
        <xdr:cNvPr id="114" name="物件費最大値テキスト">
          <a:extLst>
            <a:ext uri="{FF2B5EF4-FFF2-40B4-BE49-F238E27FC236}">
              <a16:creationId xmlns="" xmlns:a16="http://schemas.microsoft.com/office/drawing/2014/main" id="{00000000-0008-0000-0600-000072000000}"/>
            </a:ext>
          </a:extLst>
        </xdr:cNvPr>
        <xdr:cNvSpPr txBox="1"/>
      </xdr:nvSpPr>
      <xdr:spPr>
        <a:xfrm>
          <a:off x="4686300" y="838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322,119</a:t>
          </a:r>
          <a:endParaRPr kumimoji="1" lang="ja-JP" altLang="en-US" sz="1000" b="1">
            <a:latin typeface="ＭＳ Ｐゴシック"/>
          </a:endParaRPr>
        </a:p>
      </xdr:txBody>
    </xdr:sp>
    <xdr:clientData/>
  </xdr:oneCellAnchor>
  <xdr:twoCellAnchor>
    <xdr:from>
      <xdr:col>6</xdr:col>
      <xdr:colOff>422275</xdr:colOff>
      <xdr:row>50</xdr:row>
      <xdr:rowOff>38572</xdr:rowOff>
    </xdr:from>
    <xdr:to>
      <xdr:col>6</xdr:col>
      <xdr:colOff>600075</xdr:colOff>
      <xdr:row>50</xdr:row>
      <xdr:rowOff>38572</xdr:rowOff>
    </xdr:to>
    <xdr:cxnSp macro="">
      <xdr:nvCxnSpPr>
        <xdr:cNvPr id="115" name="直線コネクタ 114">
          <a:extLst>
            <a:ext uri="{FF2B5EF4-FFF2-40B4-BE49-F238E27FC236}">
              <a16:creationId xmlns="" xmlns:a16="http://schemas.microsoft.com/office/drawing/2014/main" id="{00000000-0008-0000-0600-000073000000}"/>
            </a:ext>
          </a:extLst>
        </xdr:cNvPr>
        <xdr:cNvCxnSpPr/>
      </xdr:nvCxnSpPr>
      <xdr:spPr>
        <a:xfrm>
          <a:off x="4546600" y="861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101661</xdr:rowOff>
    </xdr:from>
    <xdr:to>
      <xdr:col>6</xdr:col>
      <xdr:colOff>511175</xdr:colOff>
      <xdr:row>57</xdr:row>
      <xdr:rowOff>116611</xdr:rowOff>
    </xdr:to>
    <xdr:cxnSp macro="">
      <xdr:nvCxnSpPr>
        <xdr:cNvPr id="116" name="直線コネクタ 115">
          <a:extLst>
            <a:ext uri="{FF2B5EF4-FFF2-40B4-BE49-F238E27FC236}">
              <a16:creationId xmlns="" xmlns:a16="http://schemas.microsoft.com/office/drawing/2014/main" id="{00000000-0008-0000-0600-000074000000}"/>
            </a:ext>
          </a:extLst>
        </xdr:cNvPr>
        <xdr:cNvCxnSpPr/>
      </xdr:nvCxnSpPr>
      <xdr:spPr>
        <a:xfrm flipV="1">
          <a:off x="3797300" y="9874311"/>
          <a:ext cx="838200" cy="1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80976</xdr:rowOff>
    </xdr:from>
    <xdr:ext cx="534377" cy="259045"/>
    <xdr:sp macro="" textlink="">
      <xdr:nvSpPr>
        <xdr:cNvPr id="117" name="物件費平均値テキスト">
          <a:extLst>
            <a:ext uri="{FF2B5EF4-FFF2-40B4-BE49-F238E27FC236}">
              <a16:creationId xmlns="" xmlns:a16="http://schemas.microsoft.com/office/drawing/2014/main" id="{00000000-0008-0000-0600-000075000000}"/>
            </a:ext>
          </a:extLst>
        </xdr:cNvPr>
        <xdr:cNvSpPr txBox="1"/>
      </xdr:nvSpPr>
      <xdr:spPr>
        <a:xfrm>
          <a:off x="4686300" y="9510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81,737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58099</xdr:rowOff>
    </xdr:from>
    <xdr:to>
      <xdr:col>6</xdr:col>
      <xdr:colOff>561975</xdr:colOff>
      <xdr:row>56</xdr:row>
      <xdr:rowOff>159699</xdr:rowOff>
    </xdr:to>
    <xdr:sp macro="" textlink="">
      <xdr:nvSpPr>
        <xdr:cNvPr id="118" name="フローチャート : 判断 117">
          <a:extLst>
            <a:ext uri="{FF2B5EF4-FFF2-40B4-BE49-F238E27FC236}">
              <a16:creationId xmlns="" xmlns:a16="http://schemas.microsoft.com/office/drawing/2014/main" id="{00000000-0008-0000-0600-000076000000}"/>
            </a:ext>
          </a:extLst>
        </xdr:cNvPr>
        <xdr:cNvSpPr/>
      </xdr:nvSpPr>
      <xdr:spPr>
        <a:xfrm>
          <a:off x="45847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116611</xdr:rowOff>
    </xdr:from>
    <xdr:to>
      <xdr:col>5</xdr:col>
      <xdr:colOff>358775</xdr:colOff>
      <xdr:row>57</xdr:row>
      <xdr:rowOff>123584</xdr:rowOff>
    </xdr:to>
    <xdr:cxnSp macro="">
      <xdr:nvCxnSpPr>
        <xdr:cNvPr id="119" name="直線コネクタ 118">
          <a:extLst>
            <a:ext uri="{FF2B5EF4-FFF2-40B4-BE49-F238E27FC236}">
              <a16:creationId xmlns="" xmlns:a16="http://schemas.microsoft.com/office/drawing/2014/main" id="{00000000-0008-0000-0600-000077000000}"/>
            </a:ext>
          </a:extLst>
        </xdr:cNvPr>
        <xdr:cNvCxnSpPr/>
      </xdr:nvCxnSpPr>
      <xdr:spPr>
        <a:xfrm flipV="1">
          <a:off x="2908300" y="9889261"/>
          <a:ext cx="8890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67887</xdr:rowOff>
    </xdr:from>
    <xdr:to>
      <xdr:col>5</xdr:col>
      <xdr:colOff>409575</xdr:colOff>
      <xdr:row>56</xdr:row>
      <xdr:rowOff>169487</xdr:rowOff>
    </xdr:to>
    <xdr:sp macro="" textlink="">
      <xdr:nvSpPr>
        <xdr:cNvPr id="120" name="フローチャート : 判断 119">
          <a:extLst>
            <a:ext uri="{FF2B5EF4-FFF2-40B4-BE49-F238E27FC236}">
              <a16:creationId xmlns="" xmlns:a16="http://schemas.microsoft.com/office/drawing/2014/main" id="{00000000-0008-0000-0600-000078000000}"/>
            </a:ext>
          </a:extLst>
        </xdr:cNvPr>
        <xdr:cNvSpPr/>
      </xdr:nvSpPr>
      <xdr:spPr>
        <a:xfrm>
          <a:off x="3746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14564</xdr:rowOff>
    </xdr:from>
    <xdr:ext cx="534377" cy="259045"/>
    <xdr:sp macro="" textlink="">
      <xdr:nvSpPr>
        <xdr:cNvPr id="121" name="テキスト ボックス 120">
          <a:extLst>
            <a:ext uri="{FF2B5EF4-FFF2-40B4-BE49-F238E27FC236}">
              <a16:creationId xmlns="" xmlns:a16="http://schemas.microsoft.com/office/drawing/2014/main" id="{00000000-0008-0000-0600-000079000000}"/>
            </a:ext>
          </a:extLst>
        </xdr:cNvPr>
        <xdr:cNvSpPr txBox="1"/>
      </xdr:nvSpPr>
      <xdr:spPr>
        <a:xfrm>
          <a:off x="3530111" y="944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123584</xdr:rowOff>
    </xdr:from>
    <xdr:to>
      <xdr:col>4</xdr:col>
      <xdr:colOff>155575</xdr:colOff>
      <xdr:row>57</xdr:row>
      <xdr:rowOff>141053</xdr:rowOff>
    </xdr:to>
    <xdr:cxnSp macro="">
      <xdr:nvCxnSpPr>
        <xdr:cNvPr id="122" name="直線コネクタ 121">
          <a:extLst>
            <a:ext uri="{FF2B5EF4-FFF2-40B4-BE49-F238E27FC236}">
              <a16:creationId xmlns="" xmlns:a16="http://schemas.microsoft.com/office/drawing/2014/main" id="{00000000-0008-0000-0600-00007A000000}"/>
            </a:ext>
          </a:extLst>
        </xdr:cNvPr>
        <xdr:cNvCxnSpPr/>
      </xdr:nvCxnSpPr>
      <xdr:spPr>
        <a:xfrm flipV="1">
          <a:off x="2019300" y="9896234"/>
          <a:ext cx="889000" cy="1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87570</xdr:rowOff>
    </xdr:from>
    <xdr:to>
      <xdr:col>4</xdr:col>
      <xdr:colOff>206375</xdr:colOff>
      <xdr:row>57</xdr:row>
      <xdr:rowOff>17720</xdr:rowOff>
    </xdr:to>
    <xdr:sp macro="" textlink="">
      <xdr:nvSpPr>
        <xdr:cNvPr id="123" name="フローチャート : 判断 122">
          <a:extLst>
            <a:ext uri="{FF2B5EF4-FFF2-40B4-BE49-F238E27FC236}">
              <a16:creationId xmlns="" xmlns:a16="http://schemas.microsoft.com/office/drawing/2014/main" id="{00000000-0008-0000-0600-00007B000000}"/>
            </a:ext>
          </a:extLst>
        </xdr:cNvPr>
        <xdr:cNvSpPr/>
      </xdr:nvSpPr>
      <xdr:spPr>
        <a:xfrm>
          <a:off x="2857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34247</xdr:rowOff>
    </xdr:from>
    <xdr:ext cx="534377" cy="259045"/>
    <xdr:sp macro="" textlink="">
      <xdr:nvSpPr>
        <xdr:cNvPr id="124" name="テキスト ボックス 123">
          <a:extLst>
            <a:ext uri="{FF2B5EF4-FFF2-40B4-BE49-F238E27FC236}">
              <a16:creationId xmlns="" xmlns:a16="http://schemas.microsoft.com/office/drawing/2014/main" id="{00000000-0008-0000-0600-00007C000000}"/>
            </a:ext>
          </a:extLst>
        </xdr:cNvPr>
        <xdr:cNvSpPr txBox="1"/>
      </xdr:nvSpPr>
      <xdr:spPr>
        <a:xfrm>
          <a:off x="2641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108268</xdr:rowOff>
    </xdr:from>
    <xdr:to>
      <xdr:col>2</xdr:col>
      <xdr:colOff>638175</xdr:colOff>
      <xdr:row>57</xdr:row>
      <xdr:rowOff>141053</xdr:rowOff>
    </xdr:to>
    <xdr:cxnSp macro="">
      <xdr:nvCxnSpPr>
        <xdr:cNvPr id="125" name="直線コネクタ 124">
          <a:extLst>
            <a:ext uri="{FF2B5EF4-FFF2-40B4-BE49-F238E27FC236}">
              <a16:creationId xmlns="" xmlns:a16="http://schemas.microsoft.com/office/drawing/2014/main" id="{00000000-0008-0000-0600-00007D000000}"/>
            </a:ext>
          </a:extLst>
        </xdr:cNvPr>
        <xdr:cNvCxnSpPr/>
      </xdr:nvCxnSpPr>
      <xdr:spPr>
        <a:xfrm>
          <a:off x="1130300" y="9880918"/>
          <a:ext cx="889000" cy="3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106759</xdr:rowOff>
    </xdr:from>
    <xdr:to>
      <xdr:col>3</xdr:col>
      <xdr:colOff>3175</xdr:colOff>
      <xdr:row>57</xdr:row>
      <xdr:rowOff>36909</xdr:rowOff>
    </xdr:to>
    <xdr:sp macro="" textlink="">
      <xdr:nvSpPr>
        <xdr:cNvPr id="126" name="フローチャート : 判断 125">
          <a:extLst>
            <a:ext uri="{FF2B5EF4-FFF2-40B4-BE49-F238E27FC236}">
              <a16:creationId xmlns="" xmlns:a16="http://schemas.microsoft.com/office/drawing/2014/main" id="{00000000-0008-0000-0600-00007E000000}"/>
            </a:ext>
          </a:extLst>
        </xdr:cNvPr>
        <xdr:cNvSpPr/>
      </xdr:nvSpPr>
      <xdr:spPr>
        <a:xfrm>
          <a:off x="1968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53436</xdr:rowOff>
    </xdr:from>
    <xdr:ext cx="534377" cy="259045"/>
    <xdr:sp macro="" textlink="">
      <xdr:nvSpPr>
        <xdr:cNvPr id="127" name="テキスト ボックス 126">
          <a:extLst>
            <a:ext uri="{FF2B5EF4-FFF2-40B4-BE49-F238E27FC236}">
              <a16:creationId xmlns="" xmlns:a16="http://schemas.microsoft.com/office/drawing/2014/main" id="{00000000-0008-0000-0600-00007F000000}"/>
            </a:ext>
          </a:extLst>
        </xdr:cNvPr>
        <xdr:cNvSpPr txBox="1"/>
      </xdr:nvSpPr>
      <xdr:spPr>
        <a:xfrm>
          <a:off x="1752111" y="94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117306</xdr:rowOff>
    </xdr:from>
    <xdr:to>
      <xdr:col>1</xdr:col>
      <xdr:colOff>485775</xdr:colOff>
      <xdr:row>57</xdr:row>
      <xdr:rowOff>47456</xdr:rowOff>
    </xdr:to>
    <xdr:sp macro="" textlink="">
      <xdr:nvSpPr>
        <xdr:cNvPr id="128" name="フローチャート : 判断 127">
          <a:extLst>
            <a:ext uri="{FF2B5EF4-FFF2-40B4-BE49-F238E27FC236}">
              <a16:creationId xmlns="" xmlns:a16="http://schemas.microsoft.com/office/drawing/2014/main" id="{00000000-0008-0000-0600-000080000000}"/>
            </a:ext>
          </a:extLst>
        </xdr:cNvPr>
        <xdr:cNvSpPr/>
      </xdr:nvSpPr>
      <xdr:spPr>
        <a:xfrm>
          <a:off x="1079500" y="971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63983</xdr:rowOff>
    </xdr:from>
    <xdr:ext cx="534377" cy="259045"/>
    <xdr:sp macro="" textlink="">
      <xdr:nvSpPr>
        <xdr:cNvPr id="129" name="テキスト ボックス 128">
          <a:extLst>
            <a:ext uri="{FF2B5EF4-FFF2-40B4-BE49-F238E27FC236}">
              <a16:creationId xmlns="" xmlns:a16="http://schemas.microsoft.com/office/drawing/2014/main" id="{00000000-0008-0000-0600-000081000000}"/>
            </a:ext>
          </a:extLst>
        </xdr:cNvPr>
        <xdr:cNvSpPr txBox="1"/>
      </xdr:nvSpPr>
      <xdr:spPr>
        <a:xfrm>
          <a:off x="863111" y="949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50861</xdr:rowOff>
    </xdr:from>
    <xdr:to>
      <xdr:col>6</xdr:col>
      <xdr:colOff>561975</xdr:colOff>
      <xdr:row>57</xdr:row>
      <xdr:rowOff>152461</xdr:rowOff>
    </xdr:to>
    <xdr:sp macro="" textlink="">
      <xdr:nvSpPr>
        <xdr:cNvPr id="135" name="円/楕円 134">
          <a:extLst>
            <a:ext uri="{FF2B5EF4-FFF2-40B4-BE49-F238E27FC236}">
              <a16:creationId xmlns="" xmlns:a16="http://schemas.microsoft.com/office/drawing/2014/main" id="{00000000-0008-0000-0600-000087000000}"/>
            </a:ext>
          </a:extLst>
        </xdr:cNvPr>
        <xdr:cNvSpPr/>
      </xdr:nvSpPr>
      <xdr:spPr>
        <a:xfrm>
          <a:off x="4584700" y="98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137238</xdr:rowOff>
    </xdr:from>
    <xdr:ext cx="534377" cy="259045"/>
    <xdr:sp macro="" textlink="">
      <xdr:nvSpPr>
        <xdr:cNvPr id="136" name="物件費該当値テキスト">
          <a:extLst>
            <a:ext uri="{FF2B5EF4-FFF2-40B4-BE49-F238E27FC236}">
              <a16:creationId xmlns="" xmlns:a16="http://schemas.microsoft.com/office/drawing/2014/main" id="{00000000-0008-0000-0600-000088000000}"/>
            </a:ext>
          </a:extLst>
        </xdr:cNvPr>
        <xdr:cNvSpPr txBox="1"/>
      </xdr:nvSpPr>
      <xdr:spPr>
        <a:xfrm>
          <a:off x="4686300" y="973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45,820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65811</xdr:rowOff>
    </xdr:from>
    <xdr:to>
      <xdr:col>5</xdr:col>
      <xdr:colOff>409575</xdr:colOff>
      <xdr:row>57</xdr:row>
      <xdr:rowOff>167411</xdr:rowOff>
    </xdr:to>
    <xdr:sp macro="" textlink="">
      <xdr:nvSpPr>
        <xdr:cNvPr id="137" name="円/楕円 136">
          <a:extLst>
            <a:ext uri="{FF2B5EF4-FFF2-40B4-BE49-F238E27FC236}">
              <a16:creationId xmlns="" xmlns:a16="http://schemas.microsoft.com/office/drawing/2014/main" id="{00000000-0008-0000-0600-000089000000}"/>
            </a:ext>
          </a:extLst>
        </xdr:cNvPr>
        <xdr:cNvSpPr/>
      </xdr:nvSpPr>
      <xdr:spPr>
        <a:xfrm>
          <a:off x="3746500" y="983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158538</xdr:rowOff>
    </xdr:from>
    <xdr:ext cx="534377" cy="259045"/>
    <xdr:sp macro="" textlink="">
      <xdr:nvSpPr>
        <xdr:cNvPr id="138" name="テキスト ボックス 137">
          <a:extLst>
            <a:ext uri="{FF2B5EF4-FFF2-40B4-BE49-F238E27FC236}">
              <a16:creationId xmlns="" xmlns:a16="http://schemas.microsoft.com/office/drawing/2014/main" id="{00000000-0008-0000-0600-00008A000000}"/>
            </a:ext>
          </a:extLst>
        </xdr:cNvPr>
        <xdr:cNvSpPr txBox="1"/>
      </xdr:nvSpPr>
      <xdr:spPr>
        <a:xfrm>
          <a:off x="3530111" y="993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42,550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72784</xdr:rowOff>
    </xdr:from>
    <xdr:to>
      <xdr:col>4</xdr:col>
      <xdr:colOff>206375</xdr:colOff>
      <xdr:row>58</xdr:row>
      <xdr:rowOff>2934</xdr:rowOff>
    </xdr:to>
    <xdr:sp macro="" textlink="">
      <xdr:nvSpPr>
        <xdr:cNvPr id="139" name="円/楕円 138">
          <a:extLst>
            <a:ext uri="{FF2B5EF4-FFF2-40B4-BE49-F238E27FC236}">
              <a16:creationId xmlns="" xmlns:a16="http://schemas.microsoft.com/office/drawing/2014/main" id="{00000000-0008-0000-0600-00008B000000}"/>
            </a:ext>
          </a:extLst>
        </xdr:cNvPr>
        <xdr:cNvSpPr/>
      </xdr:nvSpPr>
      <xdr:spPr>
        <a:xfrm>
          <a:off x="2857500" y="984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165511</xdr:rowOff>
    </xdr:from>
    <xdr:ext cx="534377" cy="259045"/>
    <xdr:sp macro="" textlink="">
      <xdr:nvSpPr>
        <xdr:cNvPr id="140" name="テキスト ボックス 139">
          <a:extLst>
            <a:ext uri="{FF2B5EF4-FFF2-40B4-BE49-F238E27FC236}">
              <a16:creationId xmlns="" xmlns:a16="http://schemas.microsoft.com/office/drawing/2014/main" id="{00000000-0008-0000-0600-00008C000000}"/>
            </a:ext>
          </a:extLst>
        </xdr:cNvPr>
        <xdr:cNvSpPr txBox="1"/>
      </xdr:nvSpPr>
      <xdr:spPr>
        <a:xfrm>
          <a:off x="2641111" y="993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41,025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90253</xdr:rowOff>
    </xdr:from>
    <xdr:to>
      <xdr:col>3</xdr:col>
      <xdr:colOff>3175</xdr:colOff>
      <xdr:row>58</xdr:row>
      <xdr:rowOff>20403</xdr:rowOff>
    </xdr:to>
    <xdr:sp macro="" textlink="">
      <xdr:nvSpPr>
        <xdr:cNvPr id="141" name="円/楕円 140">
          <a:extLst>
            <a:ext uri="{FF2B5EF4-FFF2-40B4-BE49-F238E27FC236}">
              <a16:creationId xmlns="" xmlns:a16="http://schemas.microsoft.com/office/drawing/2014/main" id="{00000000-0008-0000-0600-00008D000000}"/>
            </a:ext>
          </a:extLst>
        </xdr:cNvPr>
        <xdr:cNvSpPr/>
      </xdr:nvSpPr>
      <xdr:spPr>
        <a:xfrm>
          <a:off x="1968500" y="986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11530</xdr:rowOff>
    </xdr:from>
    <xdr:ext cx="534377" cy="259045"/>
    <xdr:sp macro="" textlink="">
      <xdr:nvSpPr>
        <xdr:cNvPr id="142" name="テキスト ボックス 141">
          <a:extLst>
            <a:ext uri="{FF2B5EF4-FFF2-40B4-BE49-F238E27FC236}">
              <a16:creationId xmlns="" xmlns:a16="http://schemas.microsoft.com/office/drawing/2014/main" id="{00000000-0008-0000-0600-00008E000000}"/>
            </a:ext>
          </a:extLst>
        </xdr:cNvPr>
        <xdr:cNvSpPr txBox="1"/>
      </xdr:nvSpPr>
      <xdr:spPr>
        <a:xfrm>
          <a:off x="1752111" y="995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37,204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57468</xdr:rowOff>
    </xdr:from>
    <xdr:to>
      <xdr:col>1</xdr:col>
      <xdr:colOff>485775</xdr:colOff>
      <xdr:row>57</xdr:row>
      <xdr:rowOff>159068</xdr:rowOff>
    </xdr:to>
    <xdr:sp macro="" textlink="">
      <xdr:nvSpPr>
        <xdr:cNvPr id="143" name="円/楕円 142">
          <a:extLst>
            <a:ext uri="{FF2B5EF4-FFF2-40B4-BE49-F238E27FC236}">
              <a16:creationId xmlns="" xmlns:a16="http://schemas.microsoft.com/office/drawing/2014/main" id="{00000000-0008-0000-0600-00008F000000}"/>
            </a:ext>
          </a:extLst>
        </xdr:cNvPr>
        <xdr:cNvSpPr/>
      </xdr:nvSpPr>
      <xdr:spPr>
        <a:xfrm>
          <a:off x="1079500" y="983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150195</xdr:rowOff>
    </xdr:from>
    <xdr:ext cx="534377" cy="259045"/>
    <xdr:sp macro="" textlink="">
      <xdr:nvSpPr>
        <xdr:cNvPr id="144" name="テキスト ボックス 143">
          <a:extLst>
            <a:ext uri="{FF2B5EF4-FFF2-40B4-BE49-F238E27FC236}">
              <a16:creationId xmlns="" xmlns:a16="http://schemas.microsoft.com/office/drawing/2014/main" id="{00000000-0008-0000-0600-000090000000}"/>
            </a:ext>
          </a:extLst>
        </xdr:cNvPr>
        <xdr:cNvSpPr txBox="1"/>
      </xdr:nvSpPr>
      <xdr:spPr>
        <a:xfrm>
          <a:off x="863111" y="99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44,375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a:extLst>
            <a:ext uri="{FF2B5EF4-FFF2-40B4-BE49-F238E27FC236}">
              <a16:creationId xmlns=""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a:extLst>
            <a:ext uri="{FF2B5EF4-FFF2-40B4-BE49-F238E27FC236}">
              <a16:creationId xmlns=""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a:extLst>
            <a:ext uri="{FF2B5EF4-FFF2-40B4-BE49-F238E27FC236}">
              <a16:creationId xmlns=""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a:extLst>
            <a:ext uri="{FF2B5EF4-FFF2-40B4-BE49-F238E27FC236}">
              <a16:creationId xmlns=""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a:extLst>
            <a:ext uri="{FF2B5EF4-FFF2-40B4-BE49-F238E27FC236}">
              <a16:creationId xmlns=""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a:extLst>
            <a:ext uri="{FF2B5EF4-FFF2-40B4-BE49-F238E27FC236}">
              <a16:creationId xmlns=""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a:extLst>
            <a:ext uri="{FF2B5EF4-FFF2-40B4-BE49-F238E27FC236}">
              <a16:creationId xmlns=""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a:extLst>
            <a:ext uri="{FF2B5EF4-FFF2-40B4-BE49-F238E27FC236}">
              <a16:creationId xmlns=""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a:extLst>
            <a:ext uri="{FF2B5EF4-FFF2-40B4-BE49-F238E27FC236}">
              <a16:creationId xmlns=""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a:extLst>
            <a:ext uri="{FF2B5EF4-FFF2-40B4-BE49-F238E27FC236}">
              <a16:creationId xmlns=""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a:extLst>
            <a:ext uri="{FF2B5EF4-FFF2-40B4-BE49-F238E27FC236}">
              <a16:creationId xmlns=""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a:extLst>
            <a:ext uri="{FF2B5EF4-FFF2-40B4-BE49-F238E27FC236}">
              <a16:creationId xmlns=""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a:extLst>
            <a:ext uri="{FF2B5EF4-FFF2-40B4-BE49-F238E27FC236}">
              <a16:creationId xmlns=""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a:extLst>
            <a:ext uri="{FF2B5EF4-FFF2-40B4-BE49-F238E27FC236}">
              <a16:creationId xmlns=""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a:extLst>
            <a:ext uri="{FF2B5EF4-FFF2-40B4-BE49-F238E27FC236}">
              <a16:creationId xmlns=""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a:extLst>
            <a:ext uri="{FF2B5EF4-FFF2-40B4-BE49-F238E27FC236}">
              <a16:creationId xmlns=""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a:extLst>
            <a:ext uri="{FF2B5EF4-FFF2-40B4-BE49-F238E27FC236}">
              <a16:creationId xmlns=""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64674</xdr:rowOff>
    </xdr:from>
    <xdr:to>
      <xdr:col>6</xdr:col>
      <xdr:colOff>510540</xdr:colOff>
      <xdr:row>78</xdr:row>
      <xdr:rowOff>102209</xdr:rowOff>
    </xdr:to>
    <xdr:cxnSp macro="">
      <xdr:nvCxnSpPr>
        <xdr:cNvPr id="166" name="直線コネクタ 165">
          <a:extLst>
            <a:ext uri="{FF2B5EF4-FFF2-40B4-BE49-F238E27FC236}">
              <a16:creationId xmlns="" xmlns:a16="http://schemas.microsoft.com/office/drawing/2014/main" id="{00000000-0008-0000-0600-0000A6000000}"/>
            </a:ext>
          </a:extLst>
        </xdr:cNvPr>
        <xdr:cNvCxnSpPr/>
      </xdr:nvCxnSpPr>
      <xdr:spPr>
        <a:xfrm flipV="1">
          <a:off x="4633595" y="12237624"/>
          <a:ext cx="1270" cy="123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106036</xdr:rowOff>
    </xdr:from>
    <xdr:ext cx="378565" cy="259045"/>
    <xdr:sp macro="" textlink="">
      <xdr:nvSpPr>
        <xdr:cNvPr id="167" name="維持補修費最小値テキスト">
          <a:extLst>
            <a:ext uri="{FF2B5EF4-FFF2-40B4-BE49-F238E27FC236}">
              <a16:creationId xmlns="" xmlns:a16="http://schemas.microsoft.com/office/drawing/2014/main" id="{00000000-0008-0000-0600-0000A7000000}"/>
            </a:ext>
          </a:extLst>
        </xdr:cNvPr>
        <xdr:cNvSpPr txBox="1"/>
      </xdr:nvSpPr>
      <xdr:spPr>
        <a:xfrm>
          <a:off x="4686300" y="13479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78</xdr:row>
      <xdr:rowOff>102209</xdr:rowOff>
    </xdr:from>
    <xdr:to>
      <xdr:col>6</xdr:col>
      <xdr:colOff>600075</xdr:colOff>
      <xdr:row>78</xdr:row>
      <xdr:rowOff>102209</xdr:rowOff>
    </xdr:to>
    <xdr:cxnSp macro="">
      <xdr:nvCxnSpPr>
        <xdr:cNvPr id="168" name="直線コネクタ 167">
          <a:extLst>
            <a:ext uri="{FF2B5EF4-FFF2-40B4-BE49-F238E27FC236}">
              <a16:creationId xmlns="" xmlns:a16="http://schemas.microsoft.com/office/drawing/2014/main" id="{00000000-0008-0000-0600-0000A8000000}"/>
            </a:ext>
          </a:extLst>
        </xdr:cNvPr>
        <xdr:cNvCxnSpPr/>
      </xdr:nvCxnSpPr>
      <xdr:spPr>
        <a:xfrm>
          <a:off x="4546600" y="1347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11351</xdr:rowOff>
    </xdr:from>
    <xdr:ext cx="534377" cy="259045"/>
    <xdr:sp macro="" textlink="">
      <xdr:nvSpPr>
        <xdr:cNvPr id="169" name="維持補修費最大値テキスト">
          <a:extLst>
            <a:ext uri="{FF2B5EF4-FFF2-40B4-BE49-F238E27FC236}">
              <a16:creationId xmlns="" xmlns:a16="http://schemas.microsoft.com/office/drawing/2014/main" id="{00000000-0008-0000-0600-0000A9000000}"/>
            </a:ext>
          </a:extLst>
        </xdr:cNvPr>
        <xdr:cNvSpPr txBox="1"/>
      </xdr:nvSpPr>
      <xdr:spPr>
        <a:xfrm>
          <a:off x="4686300" y="120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27,891</a:t>
          </a:r>
          <a:endParaRPr kumimoji="1" lang="ja-JP" altLang="en-US" sz="1000" b="1">
            <a:latin typeface="ＭＳ Ｐゴシック"/>
          </a:endParaRPr>
        </a:p>
      </xdr:txBody>
    </xdr:sp>
    <xdr:clientData/>
  </xdr:oneCellAnchor>
  <xdr:twoCellAnchor>
    <xdr:from>
      <xdr:col>6</xdr:col>
      <xdr:colOff>422275</xdr:colOff>
      <xdr:row>71</xdr:row>
      <xdr:rowOff>64674</xdr:rowOff>
    </xdr:from>
    <xdr:to>
      <xdr:col>6</xdr:col>
      <xdr:colOff>600075</xdr:colOff>
      <xdr:row>71</xdr:row>
      <xdr:rowOff>64674</xdr:rowOff>
    </xdr:to>
    <xdr:cxnSp macro="">
      <xdr:nvCxnSpPr>
        <xdr:cNvPr id="170" name="直線コネクタ 169">
          <a:extLst>
            <a:ext uri="{FF2B5EF4-FFF2-40B4-BE49-F238E27FC236}">
              <a16:creationId xmlns="" xmlns:a16="http://schemas.microsoft.com/office/drawing/2014/main" id="{00000000-0008-0000-0600-0000AA000000}"/>
            </a:ext>
          </a:extLst>
        </xdr:cNvPr>
        <xdr:cNvCxnSpPr/>
      </xdr:nvCxnSpPr>
      <xdr:spPr>
        <a:xfrm>
          <a:off x="4546600" y="1223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153645</xdr:rowOff>
    </xdr:from>
    <xdr:to>
      <xdr:col>6</xdr:col>
      <xdr:colOff>511175</xdr:colOff>
      <xdr:row>73</xdr:row>
      <xdr:rowOff>36647</xdr:rowOff>
    </xdr:to>
    <xdr:cxnSp macro="">
      <xdr:nvCxnSpPr>
        <xdr:cNvPr id="171" name="直線コネクタ 170">
          <a:extLst>
            <a:ext uri="{FF2B5EF4-FFF2-40B4-BE49-F238E27FC236}">
              <a16:creationId xmlns="" xmlns:a16="http://schemas.microsoft.com/office/drawing/2014/main" id="{00000000-0008-0000-0600-0000AB000000}"/>
            </a:ext>
          </a:extLst>
        </xdr:cNvPr>
        <xdr:cNvCxnSpPr/>
      </xdr:nvCxnSpPr>
      <xdr:spPr>
        <a:xfrm flipV="1">
          <a:off x="3797300" y="12498045"/>
          <a:ext cx="838200" cy="5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26636</xdr:rowOff>
    </xdr:from>
    <xdr:ext cx="469744" cy="259045"/>
    <xdr:sp macro="" textlink="">
      <xdr:nvSpPr>
        <xdr:cNvPr id="172" name="維持補修費平均値テキスト">
          <a:extLst>
            <a:ext uri="{FF2B5EF4-FFF2-40B4-BE49-F238E27FC236}">
              <a16:creationId xmlns="" xmlns:a16="http://schemas.microsoft.com/office/drawing/2014/main" id="{00000000-0008-0000-0600-0000AC000000}"/>
            </a:ext>
          </a:extLst>
        </xdr:cNvPr>
        <xdr:cNvSpPr txBox="1"/>
      </xdr:nvSpPr>
      <xdr:spPr>
        <a:xfrm>
          <a:off x="4686300" y="13228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48209</xdr:rowOff>
    </xdr:from>
    <xdr:to>
      <xdr:col>6</xdr:col>
      <xdr:colOff>561975</xdr:colOff>
      <xdr:row>77</xdr:row>
      <xdr:rowOff>149809</xdr:rowOff>
    </xdr:to>
    <xdr:sp macro="" textlink="">
      <xdr:nvSpPr>
        <xdr:cNvPr id="173" name="フローチャート : 判断 172">
          <a:extLst>
            <a:ext uri="{FF2B5EF4-FFF2-40B4-BE49-F238E27FC236}">
              <a16:creationId xmlns="" xmlns:a16="http://schemas.microsoft.com/office/drawing/2014/main" id="{00000000-0008-0000-0600-0000AD000000}"/>
            </a:ext>
          </a:extLst>
        </xdr:cNvPr>
        <xdr:cNvSpPr/>
      </xdr:nvSpPr>
      <xdr:spPr>
        <a:xfrm>
          <a:off x="45847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36647</xdr:rowOff>
    </xdr:from>
    <xdr:to>
      <xdr:col>5</xdr:col>
      <xdr:colOff>358775</xdr:colOff>
      <xdr:row>73</xdr:row>
      <xdr:rowOff>53060</xdr:rowOff>
    </xdr:to>
    <xdr:cxnSp macro="">
      <xdr:nvCxnSpPr>
        <xdr:cNvPr id="174" name="直線コネクタ 173">
          <a:extLst>
            <a:ext uri="{FF2B5EF4-FFF2-40B4-BE49-F238E27FC236}">
              <a16:creationId xmlns="" xmlns:a16="http://schemas.microsoft.com/office/drawing/2014/main" id="{00000000-0008-0000-0600-0000AE000000}"/>
            </a:ext>
          </a:extLst>
        </xdr:cNvPr>
        <xdr:cNvCxnSpPr/>
      </xdr:nvCxnSpPr>
      <xdr:spPr>
        <a:xfrm flipV="1">
          <a:off x="2908300" y="12552497"/>
          <a:ext cx="889000" cy="1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41306</xdr:rowOff>
    </xdr:from>
    <xdr:to>
      <xdr:col>5</xdr:col>
      <xdr:colOff>409575</xdr:colOff>
      <xdr:row>77</xdr:row>
      <xdr:rowOff>142906</xdr:rowOff>
    </xdr:to>
    <xdr:sp macro="" textlink="">
      <xdr:nvSpPr>
        <xdr:cNvPr id="175" name="フローチャート : 判断 174">
          <a:extLst>
            <a:ext uri="{FF2B5EF4-FFF2-40B4-BE49-F238E27FC236}">
              <a16:creationId xmlns="" xmlns:a16="http://schemas.microsoft.com/office/drawing/2014/main" id="{00000000-0008-0000-0600-0000AF000000}"/>
            </a:ext>
          </a:extLst>
        </xdr:cNvPr>
        <xdr:cNvSpPr/>
      </xdr:nvSpPr>
      <xdr:spPr>
        <a:xfrm>
          <a:off x="3746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134033</xdr:rowOff>
    </xdr:from>
    <xdr:ext cx="469744" cy="259045"/>
    <xdr:sp macro="" textlink="">
      <xdr:nvSpPr>
        <xdr:cNvPr id="176" name="テキスト ボックス 175">
          <a:extLst>
            <a:ext uri="{FF2B5EF4-FFF2-40B4-BE49-F238E27FC236}">
              <a16:creationId xmlns="" xmlns:a16="http://schemas.microsoft.com/office/drawing/2014/main" id="{00000000-0008-0000-0600-0000B0000000}"/>
            </a:ext>
          </a:extLst>
        </xdr:cNvPr>
        <xdr:cNvSpPr txBox="1"/>
      </xdr:nvSpPr>
      <xdr:spPr>
        <a:xfrm>
          <a:off x="3562427" y="1333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50774</xdr:rowOff>
    </xdr:from>
    <xdr:to>
      <xdr:col>4</xdr:col>
      <xdr:colOff>155575</xdr:colOff>
      <xdr:row>73</xdr:row>
      <xdr:rowOff>53060</xdr:rowOff>
    </xdr:to>
    <xdr:cxnSp macro="">
      <xdr:nvCxnSpPr>
        <xdr:cNvPr id="177" name="直線コネクタ 176">
          <a:extLst>
            <a:ext uri="{FF2B5EF4-FFF2-40B4-BE49-F238E27FC236}">
              <a16:creationId xmlns="" xmlns:a16="http://schemas.microsoft.com/office/drawing/2014/main" id="{00000000-0008-0000-0600-0000B1000000}"/>
            </a:ext>
          </a:extLst>
        </xdr:cNvPr>
        <xdr:cNvCxnSpPr/>
      </xdr:nvCxnSpPr>
      <xdr:spPr>
        <a:xfrm>
          <a:off x="2019300" y="1239517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156246</xdr:rowOff>
    </xdr:from>
    <xdr:to>
      <xdr:col>4</xdr:col>
      <xdr:colOff>206375</xdr:colOff>
      <xdr:row>77</xdr:row>
      <xdr:rowOff>86396</xdr:rowOff>
    </xdr:to>
    <xdr:sp macro="" textlink="">
      <xdr:nvSpPr>
        <xdr:cNvPr id="178" name="フローチャート : 判断 177">
          <a:extLst>
            <a:ext uri="{FF2B5EF4-FFF2-40B4-BE49-F238E27FC236}">
              <a16:creationId xmlns="" xmlns:a16="http://schemas.microsoft.com/office/drawing/2014/main" id="{00000000-0008-0000-0600-0000B2000000}"/>
            </a:ext>
          </a:extLst>
        </xdr:cNvPr>
        <xdr:cNvSpPr/>
      </xdr:nvSpPr>
      <xdr:spPr>
        <a:xfrm>
          <a:off x="2857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77523</xdr:rowOff>
    </xdr:from>
    <xdr:ext cx="469744" cy="259045"/>
    <xdr:sp macro="" textlink="">
      <xdr:nvSpPr>
        <xdr:cNvPr id="179" name="テキスト ボックス 178">
          <a:extLst>
            <a:ext uri="{FF2B5EF4-FFF2-40B4-BE49-F238E27FC236}">
              <a16:creationId xmlns="" xmlns:a16="http://schemas.microsoft.com/office/drawing/2014/main" id="{00000000-0008-0000-0600-0000B3000000}"/>
            </a:ext>
          </a:extLst>
        </xdr:cNvPr>
        <xdr:cNvSpPr txBox="1"/>
      </xdr:nvSpPr>
      <xdr:spPr>
        <a:xfrm>
          <a:off x="2673427" y="1327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50774</xdr:rowOff>
    </xdr:from>
    <xdr:to>
      <xdr:col>2</xdr:col>
      <xdr:colOff>638175</xdr:colOff>
      <xdr:row>73</xdr:row>
      <xdr:rowOff>28418</xdr:rowOff>
    </xdr:to>
    <xdr:cxnSp macro="">
      <xdr:nvCxnSpPr>
        <xdr:cNvPr id="180" name="直線コネクタ 179">
          <a:extLst>
            <a:ext uri="{FF2B5EF4-FFF2-40B4-BE49-F238E27FC236}">
              <a16:creationId xmlns="" xmlns:a16="http://schemas.microsoft.com/office/drawing/2014/main" id="{00000000-0008-0000-0600-0000B4000000}"/>
            </a:ext>
          </a:extLst>
        </xdr:cNvPr>
        <xdr:cNvCxnSpPr/>
      </xdr:nvCxnSpPr>
      <xdr:spPr>
        <a:xfrm flipV="1">
          <a:off x="1130300" y="12395174"/>
          <a:ext cx="889000" cy="14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10674</xdr:rowOff>
    </xdr:from>
    <xdr:to>
      <xdr:col>3</xdr:col>
      <xdr:colOff>3175</xdr:colOff>
      <xdr:row>77</xdr:row>
      <xdr:rowOff>112274</xdr:rowOff>
    </xdr:to>
    <xdr:sp macro="" textlink="">
      <xdr:nvSpPr>
        <xdr:cNvPr id="181" name="フローチャート : 判断 180">
          <a:extLst>
            <a:ext uri="{FF2B5EF4-FFF2-40B4-BE49-F238E27FC236}">
              <a16:creationId xmlns="" xmlns:a16="http://schemas.microsoft.com/office/drawing/2014/main" id="{00000000-0008-0000-0600-0000B5000000}"/>
            </a:ext>
          </a:extLst>
        </xdr:cNvPr>
        <xdr:cNvSpPr/>
      </xdr:nvSpPr>
      <xdr:spPr>
        <a:xfrm>
          <a:off x="1968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103401</xdr:rowOff>
    </xdr:from>
    <xdr:ext cx="469744" cy="259045"/>
    <xdr:sp macro="" textlink="">
      <xdr:nvSpPr>
        <xdr:cNvPr id="182" name="テキスト ボックス 181">
          <a:extLst>
            <a:ext uri="{FF2B5EF4-FFF2-40B4-BE49-F238E27FC236}">
              <a16:creationId xmlns="" xmlns:a16="http://schemas.microsoft.com/office/drawing/2014/main" id="{00000000-0008-0000-0600-0000B6000000}"/>
            </a:ext>
          </a:extLst>
        </xdr:cNvPr>
        <xdr:cNvSpPr txBox="1"/>
      </xdr:nvSpPr>
      <xdr:spPr>
        <a:xfrm>
          <a:off x="1784427" y="1330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11495</xdr:rowOff>
    </xdr:from>
    <xdr:to>
      <xdr:col>1</xdr:col>
      <xdr:colOff>485775</xdr:colOff>
      <xdr:row>77</xdr:row>
      <xdr:rowOff>113095</xdr:rowOff>
    </xdr:to>
    <xdr:sp macro="" textlink="">
      <xdr:nvSpPr>
        <xdr:cNvPr id="183" name="フローチャート : 判断 182">
          <a:extLst>
            <a:ext uri="{FF2B5EF4-FFF2-40B4-BE49-F238E27FC236}">
              <a16:creationId xmlns="" xmlns:a16="http://schemas.microsoft.com/office/drawing/2014/main" id="{00000000-0008-0000-0600-0000B7000000}"/>
            </a:ext>
          </a:extLst>
        </xdr:cNvPr>
        <xdr:cNvSpPr/>
      </xdr:nvSpPr>
      <xdr:spPr>
        <a:xfrm>
          <a:off x="1079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104222</xdr:rowOff>
    </xdr:from>
    <xdr:ext cx="469744" cy="259045"/>
    <xdr:sp macro="" textlink="">
      <xdr:nvSpPr>
        <xdr:cNvPr id="184" name="テキスト ボックス 183">
          <a:extLst>
            <a:ext uri="{FF2B5EF4-FFF2-40B4-BE49-F238E27FC236}">
              <a16:creationId xmlns="" xmlns:a16="http://schemas.microsoft.com/office/drawing/2014/main" id="{00000000-0008-0000-0600-0000B8000000}"/>
            </a:ext>
          </a:extLst>
        </xdr:cNvPr>
        <xdr:cNvSpPr txBox="1"/>
      </xdr:nvSpPr>
      <xdr:spPr>
        <a:xfrm>
          <a:off x="895427" y="13305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a:extLst>
            <a:ext uri="{FF2B5EF4-FFF2-40B4-BE49-F238E27FC236}">
              <a16:creationId xmlns=""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a:extLst>
            <a:ext uri="{FF2B5EF4-FFF2-40B4-BE49-F238E27FC236}">
              <a16:creationId xmlns=""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72</xdr:row>
      <xdr:rowOff>102845</xdr:rowOff>
    </xdr:from>
    <xdr:to>
      <xdr:col>6</xdr:col>
      <xdr:colOff>561975</xdr:colOff>
      <xdr:row>73</xdr:row>
      <xdr:rowOff>32995</xdr:rowOff>
    </xdr:to>
    <xdr:sp macro="" textlink="">
      <xdr:nvSpPr>
        <xdr:cNvPr id="190" name="円/楕円 189">
          <a:extLst>
            <a:ext uri="{FF2B5EF4-FFF2-40B4-BE49-F238E27FC236}">
              <a16:creationId xmlns="" xmlns:a16="http://schemas.microsoft.com/office/drawing/2014/main" id="{00000000-0008-0000-0600-0000BE000000}"/>
            </a:ext>
          </a:extLst>
        </xdr:cNvPr>
        <xdr:cNvSpPr/>
      </xdr:nvSpPr>
      <xdr:spPr>
        <a:xfrm>
          <a:off x="4584700" y="1244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125722</xdr:rowOff>
    </xdr:from>
    <xdr:ext cx="534377" cy="259045"/>
    <xdr:sp macro="" textlink="">
      <xdr:nvSpPr>
        <xdr:cNvPr id="191" name="維持補修費該当値テキスト">
          <a:extLst>
            <a:ext uri="{FF2B5EF4-FFF2-40B4-BE49-F238E27FC236}">
              <a16:creationId xmlns="" xmlns:a16="http://schemas.microsoft.com/office/drawing/2014/main" id="{00000000-0008-0000-0600-0000BF000000}"/>
            </a:ext>
          </a:extLst>
        </xdr:cNvPr>
        <xdr:cNvSpPr txBox="1"/>
      </xdr:nvSpPr>
      <xdr:spPr>
        <a:xfrm>
          <a:off x="4686300" y="1229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22,195</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157297</xdr:rowOff>
    </xdr:from>
    <xdr:to>
      <xdr:col>5</xdr:col>
      <xdr:colOff>409575</xdr:colOff>
      <xdr:row>73</xdr:row>
      <xdr:rowOff>87447</xdr:rowOff>
    </xdr:to>
    <xdr:sp macro="" textlink="">
      <xdr:nvSpPr>
        <xdr:cNvPr id="192" name="円/楕円 191">
          <a:extLst>
            <a:ext uri="{FF2B5EF4-FFF2-40B4-BE49-F238E27FC236}">
              <a16:creationId xmlns="" xmlns:a16="http://schemas.microsoft.com/office/drawing/2014/main" id="{00000000-0008-0000-0600-0000C0000000}"/>
            </a:ext>
          </a:extLst>
        </xdr:cNvPr>
        <xdr:cNvSpPr/>
      </xdr:nvSpPr>
      <xdr:spPr>
        <a:xfrm>
          <a:off x="3746500" y="1250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71</xdr:row>
      <xdr:rowOff>103974</xdr:rowOff>
    </xdr:from>
    <xdr:ext cx="534377"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3530111" y="1227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21,004</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2260</xdr:rowOff>
    </xdr:from>
    <xdr:to>
      <xdr:col>4</xdr:col>
      <xdr:colOff>206375</xdr:colOff>
      <xdr:row>73</xdr:row>
      <xdr:rowOff>103860</xdr:rowOff>
    </xdr:to>
    <xdr:sp macro="" textlink="">
      <xdr:nvSpPr>
        <xdr:cNvPr id="194" name="円/楕円 193">
          <a:extLst>
            <a:ext uri="{FF2B5EF4-FFF2-40B4-BE49-F238E27FC236}">
              <a16:creationId xmlns="" xmlns:a16="http://schemas.microsoft.com/office/drawing/2014/main" id="{00000000-0008-0000-0600-0000C2000000}"/>
            </a:ext>
          </a:extLst>
        </xdr:cNvPr>
        <xdr:cNvSpPr/>
      </xdr:nvSpPr>
      <xdr:spPr>
        <a:xfrm>
          <a:off x="2857500" y="1251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71</xdr:row>
      <xdr:rowOff>120387</xdr:rowOff>
    </xdr:from>
    <xdr:ext cx="534377" cy="259045"/>
    <xdr:sp macro="" textlink="">
      <xdr:nvSpPr>
        <xdr:cNvPr id="195" name="テキスト ボックス 194">
          <a:extLst>
            <a:ext uri="{FF2B5EF4-FFF2-40B4-BE49-F238E27FC236}">
              <a16:creationId xmlns="" xmlns:a16="http://schemas.microsoft.com/office/drawing/2014/main" id="{00000000-0008-0000-0600-0000C3000000}"/>
            </a:ext>
          </a:extLst>
        </xdr:cNvPr>
        <xdr:cNvSpPr txBox="1"/>
      </xdr:nvSpPr>
      <xdr:spPr>
        <a:xfrm>
          <a:off x="2641111" y="1229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20,645</a:t>
          </a:r>
          <a:endParaRPr kumimoji="1" lang="ja-JP" altLang="en-US" sz="1000" b="1">
            <a:solidFill>
              <a:srgbClr val="FF0000"/>
            </a:solidFill>
            <a:latin typeface="ＭＳ Ｐゴシック"/>
          </a:endParaRPr>
        </a:p>
      </xdr:txBody>
    </xdr:sp>
    <xdr:clientData/>
  </xdr:oneCellAnchor>
  <xdr:twoCellAnchor>
    <xdr:from>
      <xdr:col>2</xdr:col>
      <xdr:colOff>587375</xdr:colOff>
      <xdr:row>71</xdr:row>
      <xdr:rowOff>171424</xdr:rowOff>
    </xdr:from>
    <xdr:to>
      <xdr:col>3</xdr:col>
      <xdr:colOff>3175</xdr:colOff>
      <xdr:row>72</xdr:row>
      <xdr:rowOff>101574</xdr:rowOff>
    </xdr:to>
    <xdr:sp macro="" textlink="">
      <xdr:nvSpPr>
        <xdr:cNvPr id="196" name="円/楕円 195">
          <a:extLst>
            <a:ext uri="{FF2B5EF4-FFF2-40B4-BE49-F238E27FC236}">
              <a16:creationId xmlns="" xmlns:a16="http://schemas.microsoft.com/office/drawing/2014/main" id="{00000000-0008-0000-0600-0000C4000000}"/>
            </a:ext>
          </a:extLst>
        </xdr:cNvPr>
        <xdr:cNvSpPr/>
      </xdr:nvSpPr>
      <xdr:spPr>
        <a:xfrm>
          <a:off x="1968500" y="123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70</xdr:row>
      <xdr:rowOff>118101</xdr:rowOff>
    </xdr:from>
    <xdr:ext cx="534377" cy="259045"/>
    <xdr:sp macro="" textlink="">
      <xdr:nvSpPr>
        <xdr:cNvPr id="197" name="テキスト ボックス 196">
          <a:extLst>
            <a:ext uri="{FF2B5EF4-FFF2-40B4-BE49-F238E27FC236}">
              <a16:creationId xmlns="" xmlns:a16="http://schemas.microsoft.com/office/drawing/2014/main" id="{00000000-0008-0000-0600-0000C5000000}"/>
            </a:ext>
          </a:extLst>
        </xdr:cNvPr>
        <xdr:cNvSpPr txBox="1"/>
      </xdr:nvSpPr>
      <xdr:spPr>
        <a:xfrm>
          <a:off x="1752111" y="1211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24,445</a:t>
          </a:r>
          <a:endParaRPr kumimoji="1" lang="ja-JP" altLang="en-US" sz="1000" b="1">
            <a:solidFill>
              <a:srgbClr val="FF0000"/>
            </a:solidFill>
            <a:latin typeface="ＭＳ Ｐゴシック"/>
          </a:endParaRPr>
        </a:p>
      </xdr:txBody>
    </xdr:sp>
    <xdr:clientData/>
  </xdr:oneCellAnchor>
  <xdr:twoCellAnchor>
    <xdr:from>
      <xdr:col>1</xdr:col>
      <xdr:colOff>384175</xdr:colOff>
      <xdr:row>72</xdr:row>
      <xdr:rowOff>149068</xdr:rowOff>
    </xdr:from>
    <xdr:to>
      <xdr:col>1</xdr:col>
      <xdr:colOff>485775</xdr:colOff>
      <xdr:row>73</xdr:row>
      <xdr:rowOff>79218</xdr:rowOff>
    </xdr:to>
    <xdr:sp macro="" textlink="">
      <xdr:nvSpPr>
        <xdr:cNvPr id="198" name="円/楕円 197">
          <a:extLst>
            <a:ext uri="{FF2B5EF4-FFF2-40B4-BE49-F238E27FC236}">
              <a16:creationId xmlns="" xmlns:a16="http://schemas.microsoft.com/office/drawing/2014/main" id="{00000000-0008-0000-0600-0000C6000000}"/>
            </a:ext>
          </a:extLst>
        </xdr:cNvPr>
        <xdr:cNvSpPr/>
      </xdr:nvSpPr>
      <xdr:spPr>
        <a:xfrm>
          <a:off x="1079500" y="1249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71</xdr:row>
      <xdr:rowOff>95745</xdr:rowOff>
    </xdr:from>
    <xdr:ext cx="534377" cy="259045"/>
    <xdr:sp macro="" textlink="">
      <xdr:nvSpPr>
        <xdr:cNvPr id="199" name="テキスト ボックス 198">
          <a:extLst>
            <a:ext uri="{FF2B5EF4-FFF2-40B4-BE49-F238E27FC236}">
              <a16:creationId xmlns="" xmlns:a16="http://schemas.microsoft.com/office/drawing/2014/main" id="{00000000-0008-0000-0600-0000C7000000}"/>
            </a:ext>
          </a:extLst>
        </xdr:cNvPr>
        <xdr:cNvSpPr txBox="1"/>
      </xdr:nvSpPr>
      <xdr:spPr>
        <a:xfrm>
          <a:off x="863111" y="1226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21,184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a:extLst>
            <a:ext uri="{FF2B5EF4-FFF2-40B4-BE49-F238E27FC236}">
              <a16:creationId xmlns=""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a:extLst>
            <a:ext uri="{FF2B5EF4-FFF2-40B4-BE49-F238E27FC236}">
              <a16:creationId xmlns=""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a:extLst>
            <a:ext uri="{FF2B5EF4-FFF2-40B4-BE49-F238E27FC236}">
              <a16:creationId xmlns=""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a:extLst>
            <a:ext uri="{FF2B5EF4-FFF2-40B4-BE49-F238E27FC236}">
              <a16:creationId xmlns=""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a:extLst>
            <a:ext uri="{FF2B5EF4-FFF2-40B4-BE49-F238E27FC236}">
              <a16:creationId xmlns=""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a:extLst>
            <a:ext uri="{FF2B5EF4-FFF2-40B4-BE49-F238E27FC236}">
              <a16:creationId xmlns=""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a:extLst>
            <a:ext uri="{FF2B5EF4-FFF2-40B4-BE49-F238E27FC236}">
              <a16:creationId xmlns=""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a:extLst>
            <a:ext uri="{FF2B5EF4-FFF2-40B4-BE49-F238E27FC236}">
              <a16:creationId xmlns="" xmlns:a16="http://schemas.microsoft.com/office/drawing/2014/main" id="{00000000-0008-0000-06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a:extLst>
            <a:ext uri="{FF2B5EF4-FFF2-40B4-BE49-F238E27FC236}">
              <a16:creationId xmlns=""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2" name="テキスト ボックス 211">
          <a:extLst>
            <a:ext uri="{FF2B5EF4-FFF2-40B4-BE49-F238E27FC236}">
              <a16:creationId xmlns=""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a:extLst>
            <a:ext uri="{FF2B5EF4-FFF2-40B4-BE49-F238E27FC236}">
              <a16:creationId xmlns=""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a:extLst>
            <a:ext uri="{FF2B5EF4-FFF2-40B4-BE49-F238E27FC236}">
              <a16:creationId xmlns=""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a:extLst>
            <a:ext uri="{FF2B5EF4-FFF2-40B4-BE49-F238E27FC236}">
              <a16:creationId xmlns=""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a:extLst>
            <a:ext uri="{FF2B5EF4-FFF2-40B4-BE49-F238E27FC236}">
              <a16:creationId xmlns=""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a:extLst>
            <a:ext uri="{FF2B5EF4-FFF2-40B4-BE49-F238E27FC236}">
              <a16:creationId xmlns=""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a:extLst>
            <a:ext uri="{FF2B5EF4-FFF2-40B4-BE49-F238E27FC236}">
              <a16:creationId xmlns="" xmlns:a16="http://schemas.microsoft.com/office/drawing/2014/main" id="{00000000-0008-0000-0600-0000DA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a:extLst>
            <a:ext uri="{FF2B5EF4-FFF2-40B4-BE49-F238E27FC236}">
              <a16:creationId xmlns=""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a:extLst>
            <a:ext uri="{FF2B5EF4-FFF2-40B4-BE49-F238E27FC236}">
              <a16:creationId xmlns=""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a:extLst>
            <a:ext uri="{FF2B5EF4-FFF2-40B4-BE49-F238E27FC236}">
              <a16:creationId xmlns=""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a:extLst>
            <a:ext uri="{FF2B5EF4-FFF2-40B4-BE49-F238E27FC236}">
              <a16:creationId xmlns=""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138950</xdr:rowOff>
    </xdr:from>
    <xdr:to>
      <xdr:col>6</xdr:col>
      <xdr:colOff>510540</xdr:colOff>
      <xdr:row>98</xdr:row>
      <xdr:rowOff>32241</xdr:rowOff>
    </xdr:to>
    <xdr:cxnSp macro="">
      <xdr:nvCxnSpPr>
        <xdr:cNvPr id="226" name="直線コネクタ 225">
          <a:extLst>
            <a:ext uri="{FF2B5EF4-FFF2-40B4-BE49-F238E27FC236}">
              <a16:creationId xmlns="" xmlns:a16="http://schemas.microsoft.com/office/drawing/2014/main" id="{00000000-0008-0000-0600-0000E2000000}"/>
            </a:ext>
          </a:extLst>
        </xdr:cNvPr>
        <xdr:cNvCxnSpPr/>
      </xdr:nvCxnSpPr>
      <xdr:spPr>
        <a:xfrm flipV="1">
          <a:off x="4633595" y="15398000"/>
          <a:ext cx="1270" cy="143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36068</xdr:rowOff>
    </xdr:from>
    <xdr:ext cx="534377" cy="259045"/>
    <xdr:sp macro="" textlink="">
      <xdr:nvSpPr>
        <xdr:cNvPr id="227" name="扶助費最小値テキスト">
          <a:extLst>
            <a:ext uri="{FF2B5EF4-FFF2-40B4-BE49-F238E27FC236}">
              <a16:creationId xmlns="" xmlns:a16="http://schemas.microsoft.com/office/drawing/2014/main" id="{00000000-0008-0000-0600-0000E3000000}"/>
            </a:ext>
          </a:extLst>
        </xdr:cNvPr>
        <xdr:cNvSpPr txBox="1"/>
      </xdr:nvSpPr>
      <xdr:spPr>
        <a:xfrm>
          <a:off x="4686300" y="1683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34,581</a:t>
          </a:r>
          <a:endParaRPr kumimoji="1" lang="ja-JP" altLang="en-US" sz="1000" b="1">
            <a:latin typeface="ＭＳ Ｐゴシック"/>
          </a:endParaRPr>
        </a:p>
      </xdr:txBody>
    </xdr:sp>
    <xdr:clientData/>
  </xdr:oneCellAnchor>
  <xdr:twoCellAnchor>
    <xdr:from>
      <xdr:col>6</xdr:col>
      <xdr:colOff>422275</xdr:colOff>
      <xdr:row>98</xdr:row>
      <xdr:rowOff>32241</xdr:rowOff>
    </xdr:from>
    <xdr:to>
      <xdr:col>6</xdr:col>
      <xdr:colOff>600075</xdr:colOff>
      <xdr:row>98</xdr:row>
      <xdr:rowOff>32241</xdr:rowOff>
    </xdr:to>
    <xdr:cxnSp macro="">
      <xdr:nvCxnSpPr>
        <xdr:cNvPr id="228" name="直線コネクタ 227">
          <a:extLst>
            <a:ext uri="{FF2B5EF4-FFF2-40B4-BE49-F238E27FC236}">
              <a16:creationId xmlns="" xmlns:a16="http://schemas.microsoft.com/office/drawing/2014/main" id="{00000000-0008-0000-0600-0000E4000000}"/>
            </a:ext>
          </a:extLst>
        </xdr:cNvPr>
        <xdr:cNvCxnSpPr/>
      </xdr:nvCxnSpPr>
      <xdr:spPr>
        <a:xfrm>
          <a:off x="4546600" y="1683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85627</xdr:rowOff>
    </xdr:from>
    <xdr:ext cx="599010" cy="259045"/>
    <xdr:sp macro="" textlink="">
      <xdr:nvSpPr>
        <xdr:cNvPr id="229" name="扶助費最大値テキスト">
          <a:extLst>
            <a:ext uri="{FF2B5EF4-FFF2-40B4-BE49-F238E27FC236}">
              <a16:creationId xmlns="" xmlns:a16="http://schemas.microsoft.com/office/drawing/2014/main" id="{00000000-0008-0000-0600-0000E5000000}"/>
            </a:ext>
          </a:extLst>
        </xdr:cNvPr>
        <xdr:cNvSpPr txBox="1"/>
      </xdr:nvSpPr>
      <xdr:spPr>
        <a:xfrm>
          <a:off x="4686300" y="1517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122,546</a:t>
          </a:r>
          <a:endParaRPr kumimoji="1" lang="ja-JP" altLang="en-US" sz="1000" b="1">
            <a:latin typeface="ＭＳ Ｐゴシック"/>
          </a:endParaRPr>
        </a:p>
      </xdr:txBody>
    </xdr:sp>
    <xdr:clientData/>
  </xdr:oneCellAnchor>
  <xdr:twoCellAnchor>
    <xdr:from>
      <xdr:col>6</xdr:col>
      <xdr:colOff>422275</xdr:colOff>
      <xdr:row>89</xdr:row>
      <xdr:rowOff>138950</xdr:rowOff>
    </xdr:from>
    <xdr:to>
      <xdr:col>6</xdr:col>
      <xdr:colOff>600075</xdr:colOff>
      <xdr:row>89</xdr:row>
      <xdr:rowOff>138950</xdr:rowOff>
    </xdr:to>
    <xdr:cxnSp macro="">
      <xdr:nvCxnSpPr>
        <xdr:cNvPr id="230" name="直線コネクタ 229">
          <a:extLst>
            <a:ext uri="{FF2B5EF4-FFF2-40B4-BE49-F238E27FC236}">
              <a16:creationId xmlns="" xmlns:a16="http://schemas.microsoft.com/office/drawing/2014/main" id="{00000000-0008-0000-0600-0000E6000000}"/>
            </a:ext>
          </a:extLst>
        </xdr:cNvPr>
        <xdr:cNvCxnSpPr/>
      </xdr:nvCxnSpPr>
      <xdr:spPr>
        <a:xfrm>
          <a:off x="4546600" y="15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162609</xdr:rowOff>
    </xdr:from>
    <xdr:to>
      <xdr:col>6</xdr:col>
      <xdr:colOff>511175</xdr:colOff>
      <xdr:row>95</xdr:row>
      <xdr:rowOff>102912</xdr:rowOff>
    </xdr:to>
    <xdr:cxnSp macro="">
      <xdr:nvCxnSpPr>
        <xdr:cNvPr id="231" name="直線コネクタ 230">
          <a:extLst>
            <a:ext uri="{FF2B5EF4-FFF2-40B4-BE49-F238E27FC236}">
              <a16:creationId xmlns="" xmlns:a16="http://schemas.microsoft.com/office/drawing/2014/main" id="{00000000-0008-0000-0600-0000E7000000}"/>
            </a:ext>
          </a:extLst>
        </xdr:cNvPr>
        <xdr:cNvCxnSpPr/>
      </xdr:nvCxnSpPr>
      <xdr:spPr>
        <a:xfrm flipV="1">
          <a:off x="3797300" y="16278909"/>
          <a:ext cx="838200" cy="11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118113</xdr:rowOff>
    </xdr:from>
    <xdr:ext cx="534377" cy="259045"/>
    <xdr:sp macro="" textlink="">
      <xdr:nvSpPr>
        <xdr:cNvPr id="232" name="扶助費平均値テキスト">
          <a:extLst>
            <a:ext uri="{FF2B5EF4-FFF2-40B4-BE49-F238E27FC236}">
              <a16:creationId xmlns="" xmlns:a16="http://schemas.microsoft.com/office/drawing/2014/main" id="{00000000-0008-0000-0600-0000E8000000}"/>
            </a:ext>
          </a:extLst>
        </xdr:cNvPr>
        <xdr:cNvSpPr txBox="1"/>
      </xdr:nvSpPr>
      <xdr:spPr>
        <a:xfrm>
          <a:off x="4686300" y="16062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95236</xdr:rowOff>
    </xdr:from>
    <xdr:to>
      <xdr:col>6</xdr:col>
      <xdr:colOff>561975</xdr:colOff>
      <xdr:row>95</xdr:row>
      <xdr:rowOff>25386</xdr:rowOff>
    </xdr:to>
    <xdr:sp macro="" textlink="">
      <xdr:nvSpPr>
        <xdr:cNvPr id="233" name="フローチャート : 判断 232">
          <a:extLst>
            <a:ext uri="{FF2B5EF4-FFF2-40B4-BE49-F238E27FC236}">
              <a16:creationId xmlns="" xmlns:a16="http://schemas.microsoft.com/office/drawing/2014/main" id="{00000000-0008-0000-0600-0000E9000000}"/>
            </a:ext>
          </a:extLst>
        </xdr:cNvPr>
        <xdr:cNvSpPr/>
      </xdr:nvSpPr>
      <xdr:spPr>
        <a:xfrm>
          <a:off x="4584700" y="1621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102912</xdr:rowOff>
    </xdr:from>
    <xdr:to>
      <xdr:col>5</xdr:col>
      <xdr:colOff>358775</xdr:colOff>
      <xdr:row>95</xdr:row>
      <xdr:rowOff>125985</xdr:rowOff>
    </xdr:to>
    <xdr:cxnSp macro="">
      <xdr:nvCxnSpPr>
        <xdr:cNvPr id="234" name="直線コネクタ 233">
          <a:extLst>
            <a:ext uri="{FF2B5EF4-FFF2-40B4-BE49-F238E27FC236}">
              <a16:creationId xmlns="" xmlns:a16="http://schemas.microsoft.com/office/drawing/2014/main" id="{00000000-0008-0000-0600-0000EA000000}"/>
            </a:ext>
          </a:extLst>
        </xdr:cNvPr>
        <xdr:cNvCxnSpPr/>
      </xdr:nvCxnSpPr>
      <xdr:spPr>
        <a:xfrm flipV="1">
          <a:off x="2908300" y="16390662"/>
          <a:ext cx="889000" cy="2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168894</xdr:rowOff>
    </xdr:from>
    <xdr:to>
      <xdr:col>5</xdr:col>
      <xdr:colOff>409575</xdr:colOff>
      <xdr:row>95</xdr:row>
      <xdr:rowOff>99044</xdr:rowOff>
    </xdr:to>
    <xdr:sp macro="" textlink="">
      <xdr:nvSpPr>
        <xdr:cNvPr id="235" name="フローチャート : 判断 234">
          <a:extLst>
            <a:ext uri="{FF2B5EF4-FFF2-40B4-BE49-F238E27FC236}">
              <a16:creationId xmlns="" xmlns:a16="http://schemas.microsoft.com/office/drawing/2014/main" id="{00000000-0008-0000-0600-0000EB000000}"/>
            </a:ext>
          </a:extLst>
        </xdr:cNvPr>
        <xdr:cNvSpPr/>
      </xdr:nvSpPr>
      <xdr:spPr>
        <a:xfrm>
          <a:off x="37465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115571</xdr:rowOff>
    </xdr:from>
    <xdr:ext cx="534377" cy="259045"/>
    <xdr:sp macro="" textlink="">
      <xdr:nvSpPr>
        <xdr:cNvPr id="236" name="テキスト ボックス 235">
          <a:extLst>
            <a:ext uri="{FF2B5EF4-FFF2-40B4-BE49-F238E27FC236}">
              <a16:creationId xmlns="" xmlns:a16="http://schemas.microsoft.com/office/drawing/2014/main" id="{00000000-0008-0000-0600-0000EC000000}"/>
            </a:ext>
          </a:extLst>
        </xdr:cNvPr>
        <xdr:cNvSpPr txBox="1"/>
      </xdr:nvSpPr>
      <xdr:spPr>
        <a:xfrm>
          <a:off x="3530111" y="1606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125985</xdr:rowOff>
    </xdr:from>
    <xdr:to>
      <xdr:col>4</xdr:col>
      <xdr:colOff>155575</xdr:colOff>
      <xdr:row>96</xdr:row>
      <xdr:rowOff>26265</xdr:rowOff>
    </xdr:to>
    <xdr:cxnSp macro="">
      <xdr:nvCxnSpPr>
        <xdr:cNvPr id="237" name="直線コネクタ 236">
          <a:extLst>
            <a:ext uri="{FF2B5EF4-FFF2-40B4-BE49-F238E27FC236}">
              <a16:creationId xmlns="" xmlns:a16="http://schemas.microsoft.com/office/drawing/2014/main" id="{00000000-0008-0000-0600-0000ED000000}"/>
            </a:ext>
          </a:extLst>
        </xdr:cNvPr>
        <xdr:cNvCxnSpPr/>
      </xdr:nvCxnSpPr>
      <xdr:spPr>
        <a:xfrm flipV="1">
          <a:off x="2019300" y="16413735"/>
          <a:ext cx="889000" cy="7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71738</xdr:rowOff>
    </xdr:from>
    <xdr:to>
      <xdr:col>4</xdr:col>
      <xdr:colOff>206375</xdr:colOff>
      <xdr:row>96</xdr:row>
      <xdr:rowOff>1888</xdr:rowOff>
    </xdr:to>
    <xdr:sp macro="" textlink="">
      <xdr:nvSpPr>
        <xdr:cNvPr id="238" name="フローチャート : 判断 237">
          <a:extLst>
            <a:ext uri="{FF2B5EF4-FFF2-40B4-BE49-F238E27FC236}">
              <a16:creationId xmlns="" xmlns:a16="http://schemas.microsoft.com/office/drawing/2014/main" id="{00000000-0008-0000-0600-0000EE000000}"/>
            </a:ext>
          </a:extLst>
        </xdr:cNvPr>
        <xdr:cNvSpPr/>
      </xdr:nvSpPr>
      <xdr:spPr>
        <a:xfrm>
          <a:off x="2857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18415</xdr:rowOff>
    </xdr:from>
    <xdr:ext cx="534377" cy="259045"/>
    <xdr:sp macro="" textlink="">
      <xdr:nvSpPr>
        <xdr:cNvPr id="239" name="テキスト ボックス 238">
          <a:extLst>
            <a:ext uri="{FF2B5EF4-FFF2-40B4-BE49-F238E27FC236}">
              <a16:creationId xmlns="" xmlns:a16="http://schemas.microsoft.com/office/drawing/2014/main" id="{00000000-0008-0000-0600-0000EF000000}"/>
            </a:ext>
          </a:extLst>
        </xdr:cNvPr>
        <xdr:cNvSpPr txBox="1"/>
      </xdr:nvSpPr>
      <xdr:spPr>
        <a:xfrm>
          <a:off x="2641111" y="1613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26265</xdr:rowOff>
    </xdr:from>
    <xdr:to>
      <xdr:col>2</xdr:col>
      <xdr:colOff>638175</xdr:colOff>
      <xdr:row>96</xdr:row>
      <xdr:rowOff>65046</xdr:rowOff>
    </xdr:to>
    <xdr:cxnSp macro="">
      <xdr:nvCxnSpPr>
        <xdr:cNvPr id="240" name="直線コネクタ 239">
          <a:extLst>
            <a:ext uri="{FF2B5EF4-FFF2-40B4-BE49-F238E27FC236}">
              <a16:creationId xmlns="" xmlns:a16="http://schemas.microsoft.com/office/drawing/2014/main" id="{00000000-0008-0000-0600-0000F0000000}"/>
            </a:ext>
          </a:extLst>
        </xdr:cNvPr>
        <xdr:cNvCxnSpPr/>
      </xdr:nvCxnSpPr>
      <xdr:spPr>
        <a:xfrm flipV="1">
          <a:off x="1130300" y="16485465"/>
          <a:ext cx="889000" cy="3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164599</xdr:rowOff>
    </xdr:from>
    <xdr:to>
      <xdr:col>3</xdr:col>
      <xdr:colOff>3175</xdr:colOff>
      <xdr:row>96</xdr:row>
      <xdr:rowOff>94749</xdr:rowOff>
    </xdr:to>
    <xdr:sp macro="" textlink="">
      <xdr:nvSpPr>
        <xdr:cNvPr id="241" name="フローチャート : 判断 240">
          <a:extLst>
            <a:ext uri="{FF2B5EF4-FFF2-40B4-BE49-F238E27FC236}">
              <a16:creationId xmlns="" xmlns:a16="http://schemas.microsoft.com/office/drawing/2014/main" id="{00000000-0008-0000-0600-0000F1000000}"/>
            </a:ext>
          </a:extLst>
        </xdr:cNvPr>
        <xdr:cNvSpPr/>
      </xdr:nvSpPr>
      <xdr:spPr>
        <a:xfrm>
          <a:off x="1968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85876</xdr:rowOff>
    </xdr:from>
    <xdr:ext cx="534377" cy="259045"/>
    <xdr:sp macro="" textlink="">
      <xdr:nvSpPr>
        <xdr:cNvPr id="242" name="テキスト ボックス 241">
          <a:extLst>
            <a:ext uri="{FF2B5EF4-FFF2-40B4-BE49-F238E27FC236}">
              <a16:creationId xmlns="" xmlns:a16="http://schemas.microsoft.com/office/drawing/2014/main" id="{00000000-0008-0000-0600-0000F2000000}"/>
            </a:ext>
          </a:extLst>
        </xdr:cNvPr>
        <xdr:cNvSpPr txBox="1"/>
      </xdr:nvSpPr>
      <xdr:spPr>
        <a:xfrm>
          <a:off x="1752111" y="1654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23733</xdr:rowOff>
    </xdr:from>
    <xdr:to>
      <xdr:col>1</xdr:col>
      <xdr:colOff>485775</xdr:colOff>
      <xdr:row>96</xdr:row>
      <xdr:rowOff>125333</xdr:rowOff>
    </xdr:to>
    <xdr:sp macro="" textlink="">
      <xdr:nvSpPr>
        <xdr:cNvPr id="243" name="フローチャート : 判断 242">
          <a:extLst>
            <a:ext uri="{FF2B5EF4-FFF2-40B4-BE49-F238E27FC236}">
              <a16:creationId xmlns="" xmlns:a16="http://schemas.microsoft.com/office/drawing/2014/main" id="{00000000-0008-0000-0600-0000F3000000}"/>
            </a:ext>
          </a:extLst>
        </xdr:cNvPr>
        <xdr:cNvSpPr/>
      </xdr:nvSpPr>
      <xdr:spPr>
        <a:xfrm>
          <a:off x="1079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116460</xdr:rowOff>
    </xdr:from>
    <xdr:ext cx="534377" cy="259045"/>
    <xdr:sp macro="" textlink="">
      <xdr:nvSpPr>
        <xdr:cNvPr id="244" name="テキスト ボックス 243">
          <a:extLst>
            <a:ext uri="{FF2B5EF4-FFF2-40B4-BE49-F238E27FC236}">
              <a16:creationId xmlns="" xmlns:a16="http://schemas.microsoft.com/office/drawing/2014/main" id="{00000000-0008-0000-0600-0000F4000000}"/>
            </a:ext>
          </a:extLst>
        </xdr:cNvPr>
        <xdr:cNvSpPr txBox="1"/>
      </xdr:nvSpPr>
      <xdr:spPr>
        <a:xfrm>
          <a:off x="863111" y="1657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a:extLst>
            <a:ext uri="{FF2B5EF4-FFF2-40B4-BE49-F238E27FC236}">
              <a16:creationId xmlns=""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111809</xdr:rowOff>
    </xdr:from>
    <xdr:to>
      <xdr:col>6</xdr:col>
      <xdr:colOff>561975</xdr:colOff>
      <xdr:row>95</xdr:row>
      <xdr:rowOff>41959</xdr:rowOff>
    </xdr:to>
    <xdr:sp macro="" textlink="">
      <xdr:nvSpPr>
        <xdr:cNvPr id="250" name="円/楕円 249">
          <a:extLst>
            <a:ext uri="{FF2B5EF4-FFF2-40B4-BE49-F238E27FC236}">
              <a16:creationId xmlns="" xmlns:a16="http://schemas.microsoft.com/office/drawing/2014/main" id="{00000000-0008-0000-0600-0000FA000000}"/>
            </a:ext>
          </a:extLst>
        </xdr:cNvPr>
        <xdr:cNvSpPr/>
      </xdr:nvSpPr>
      <xdr:spPr>
        <a:xfrm>
          <a:off x="4584700" y="1622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90236</xdr:rowOff>
    </xdr:from>
    <xdr:ext cx="534377" cy="259045"/>
    <xdr:sp macro="" textlink="">
      <xdr:nvSpPr>
        <xdr:cNvPr id="251" name="扶助費該当値テキスト">
          <a:extLst>
            <a:ext uri="{FF2B5EF4-FFF2-40B4-BE49-F238E27FC236}">
              <a16:creationId xmlns="" xmlns:a16="http://schemas.microsoft.com/office/drawing/2014/main" id="{00000000-0008-0000-0600-0000FB000000}"/>
            </a:ext>
          </a:extLst>
        </xdr:cNvPr>
        <xdr:cNvSpPr txBox="1"/>
      </xdr:nvSpPr>
      <xdr:spPr>
        <a:xfrm>
          <a:off x="4686300" y="1620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68,597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52112</xdr:rowOff>
    </xdr:from>
    <xdr:to>
      <xdr:col>5</xdr:col>
      <xdr:colOff>409575</xdr:colOff>
      <xdr:row>95</xdr:row>
      <xdr:rowOff>153712</xdr:rowOff>
    </xdr:to>
    <xdr:sp macro="" textlink="">
      <xdr:nvSpPr>
        <xdr:cNvPr id="252" name="円/楕円 251">
          <a:extLst>
            <a:ext uri="{FF2B5EF4-FFF2-40B4-BE49-F238E27FC236}">
              <a16:creationId xmlns="" xmlns:a16="http://schemas.microsoft.com/office/drawing/2014/main" id="{00000000-0008-0000-0600-0000FC000000}"/>
            </a:ext>
          </a:extLst>
        </xdr:cNvPr>
        <xdr:cNvSpPr/>
      </xdr:nvSpPr>
      <xdr:spPr>
        <a:xfrm>
          <a:off x="3746500" y="1633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144839</xdr:rowOff>
    </xdr:from>
    <xdr:ext cx="534377"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3530111" y="1643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61,753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75185</xdr:rowOff>
    </xdr:from>
    <xdr:to>
      <xdr:col>4</xdr:col>
      <xdr:colOff>206375</xdr:colOff>
      <xdr:row>96</xdr:row>
      <xdr:rowOff>5335</xdr:rowOff>
    </xdr:to>
    <xdr:sp macro="" textlink="">
      <xdr:nvSpPr>
        <xdr:cNvPr id="254" name="円/楕円 253">
          <a:extLst>
            <a:ext uri="{FF2B5EF4-FFF2-40B4-BE49-F238E27FC236}">
              <a16:creationId xmlns="" xmlns:a16="http://schemas.microsoft.com/office/drawing/2014/main" id="{00000000-0008-0000-0600-0000FE000000}"/>
            </a:ext>
          </a:extLst>
        </xdr:cNvPr>
        <xdr:cNvSpPr/>
      </xdr:nvSpPr>
      <xdr:spPr>
        <a:xfrm>
          <a:off x="2857500" y="1636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167912</xdr:rowOff>
    </xdr:from>
    <xdr:ext cx="534377" cy="259045"/>
    <xdr:sp macro="" textlink="">
      <xdr:nvSpPr>
        <xdr:cNvPr id="255" name="テキスト ボックス 254">
          <a:extLst>
            <a:ext uri="{FF2B5EF4-FFF2-40B4-BE49-F238E27FC236}">
              <a16:creationId xmlns="" xmlns:a16="http://schemas.microsoft.com/office/drawing/2014/main" id="{00000000-0008-0000-0600-0000FF000000}"/>
            </a:ext>
          </a:extLst>
        </xdr:cNvPr>
        <xdr:cNvSpPr txBox="1"/>
      </xdr:nvSpPr>
      <xdr:spPr>
        <a:xfrm>
          <a:off x="2641111" y="1645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60,340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146915</xdr:rowOff>
    </xdr:from>
    <xdr:to>
      <xdr:col>3</xdr:col>
      <xdr:colOff>3175</xdr:colOff>
      <xdr:row>96</xdr:row>
      <xdr:rowOff>77065</xdr:rowOff>
    </xdr:to>
    <xdr:sp macro="" textlink="">
      <xdr:nvSpPr>
        <xdr:cNvPr id="256" name="円/楕円 255">
          <a:extLst>
            <a:ext uri="{FF2B5EF4-FFF2-40B4-BE49-F238E27FC236}">
              <a16:creationId xmlns="" xmlns:a16="http://schemas.microsoft.com/office/drawing/2014/main" id="{00000000-0008-0000-0600-000000010000}"/>
            </a:ext>
          </a:extLst>
        </xdr:cNvPr>
        <xdr:cNvSpPr/>
      </xdr:nvSpPr>
      <xdr:spPr>
        <a:xfrm>
          <a:off x="1968500" y="1643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93592</xdr:rowOff>
    </xdr:from>
    <xdr:ext cx="534377" cy="259045"/>
    <xdr:sp macro="" textlink="">
      <xdr:nvSpPr>
        <xdr:cNvPr id="257" name="テキスト ボックス 256">
          <a:extLst>
            <a:ext uri="{FF2B5EF4-FFF2-40B4-BE49-F238E27FC236}">
              <a16:creationId xmlns="" xmlns:a16="http://schemas.microsoft.com/office/drawing/2014/main" id="{00000000-0008-0000-0600-000001010000}"/>
            </a:ext>
          </a:extLst>
        </xdr:cNvPr>
        <xdr:cNvSpPr txBox="1"/>
      </xdr:nvSpPr>
      <xdr:spPr>
        <a:xfrm>
          <a:off x="1752111" y="1620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55,947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14246</xdr:rowOff>
    </xdr:from>
    <xdr:to>
      <xdr:col>1</xdr:col>
      <xdr:colOff>485775</xdr:colOff>
      <xdr:row>96</xdr:row>
      <xdr:rowOff>115846</xdr:rowOff>
    </xdr:to>
    <xdr:sp macro="" textlink="">
      <xdr:nvSpPr>
        <xdr:cNvPr id="258" name="円/楕円 257">
          <a:extLst>
            <a:ext uri="{FF2B5EF4-FFF2-40B4-BE49-F238E27FC236}">
              <a16:creationId xmlns="" xmlns:a16="http://schemas.microsoft.com/office/drawing/2014/main" id="{00000000-0008-0000-0600-000002010000}"/>
            </a:ext>
          </a:extLst>
        </xdr:cNvPr>
        <xdr:cNvSpPr/>
      </xdr:nvSpPr>
      <xdr:spPr>
        <a:xfrm>
          <a:off x="1079500" y="1647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132373</xdr:rowOff>
    </xdr:from>
    <xdr:ext cx="534377" cy="259045"/>
    <xdr:sp macro="" textlink="">
      <xdr:nvSpPr>
        <xdr:cNvPr id="259" name="テキスト ボックス 258">
          <a:extLst>
            <a:ext uri="{FF2B5EF4-FFF2-40B4-BE49-F238E27FC236}">
              <a16:creationId xmlns="" xmlns:a16="http://schemas.microsoft.com/office/drawing/2014/main" id="{00000000-0008-0000-0600-000003010000}"/>
            </a:ext>
          </a:extLst>
        </xdr:cNvPr>
        <xdr:cNvSpPr txBox="1"/>
      </xdr:nvSpPr>
      <xdr:spPr>
        <a:xfrm>
          <a:off x="863111" y="1624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53,572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a:extLst>
            <a:ext uri="{FF2B5EF4-FFF2-40B4-BE49-F238E27FC236}">
              <a16:creationId xmlns=""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a:extLst>
            <a:ext uri="{FF2B5EF4-FFF2-40B4-BE49-F238E27FC236}">
              <a16:creationId xmlns=""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a:extLst>
            <a:ext uri="{FF2B5EF4-FFF2-40B4-BE49-F238E27FC236}">
              <a16:creationId xmlns=""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a:extLst>
            <a:ext uri="{FF2B5EF4-FFF2-40B4-BE49-F238E27FC236}">
              <a16:creationId xmlns=""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a:extLst>
            <a:ext uri="{FF2B5EF4-FFF2-40B4-BE49-F238E27FC236}">
              <a16:creationId xmlns=""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a:extLst>
            <a:ext uri="{FF2B5EF4-FFF2-40B4-BE49-F238E27FC236}">
              <a16:creationId xmlns=""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a:extLst>
            <a:ext uri="{FF2B5EF4-FFF2-40B4-BE49-F238E27FC236}">
              <a16:creationId xmlns=""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a:extLst>
            <a:ext uri="{FF2B5EF4-FFF2-40B4-BE49-F238E27FC236}">
              <a16:creationId xmlns=""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a:extLst>
            <a:ext uri="{FF2B5EF4-FFF2-40B4-BE49-F238E27FC236}">
              <a16:creationId xmlns=""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a:extLst>
            <a:ext uri="{FF2B5EF4-FFF2-40B4-BE49-F238E27FC236}">
              <a16:creationId xmlns="" xmlns:a16="http://schemas.microsoft.com/office/drawing/2014/main" id="{00000000-0008-0000-0600-000011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a:extLst>
            <a:ext uri="{FF2B5EF4-FFF2-40B4-BE49-F238E27FC236}">
              <a16:creationId xmlns=""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a:extLst>
            <a:ext uri="{FF2B5EF4-FFF2-40B4-BE49-F238E27FC236}">
              <a16:creationId xmlns=""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a:extLst>
            <a:ext uri="{FF2B5EF4-FFF2-40B4-BE49-F238E27FC236}">
              <a16:creationId xmlns=""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a:extLst>
            <a:ext uri="{FF2B5EF4-FFF2-40B4-BE49-F238E27FC236}">
              <a16:creationId xmlns=""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a:extLst>
            <a:ext uri="{FF2B5EF4-FFF2-40B4-BE49-F238E27FC236}">
              <a16:creationId xmlns=""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a:extLst>
            <a:ext uri="{FF2B5EF4-FFF2-40B4-BE49-F238E27FC236}">
              <a16:creationId xmlns=""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a:extLst>
            <a:ext uri="{FF2B5EF4-FFF2-40B4-BE49-F238E27FC236}">
              <a16:creationId xmlns=""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a:extLst>
            <a:ext uri="{FF2B5EF4-FFF2-40B4-BE49-F238E27FC236}">
              <a16:creationId xmlns=""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a:extLst>
            <a:ext uri="{FF2B5EF4-FFF2-40B4-BE49-F238E27FC236}">
              <a16:creationId xmlns=""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a:extLst>
            <a:ext uri="{FF2B5EF4-FFF2-40B4-BE49-F238E27FC236}">
              <a16:creationId xmlns=""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151823</xdr:rowOff>
    </xdr:from>
    <xdr:to>
      <xdr:col>15</xdr:col>
      <xdr:colOff>180340</xdr:colOff>
      <xdr:row>38</xdr:row>
      <xdr:rowOff>61656</xdr:rowOff>
    </xdr:to>
    <xdr:cxnSp macro="">
      <xdr:nvCxnSpPr>
        <xdr:cNvPr id="285" name="直線コネクタ 284">
          <a:extLst>
            <a:ext uri="{FF2B5EF4-FFF2-40B4-BE49-F238E27FC236}">
              <a16:creationId xmlns="" xmlns:a16="http://schemas.microsoft.com/office/drawing/2014/main" id="{00000000-0008-0000-0600-00001D010000}"/>
            </a:ext>
          </a:extLst>
        </xdr:cNvPr>
        <xdr:cNvCxnSpPr/>
      </xdr:nvCxnSpPr>
      <xdr:spPr>
        <a:xfrm flipV="1">
          <a:off x="10475595" y="5295323"/>
          <a:ext cx="1270" cy="1281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65483</xdr:rowOff>
    </xdr:from>
    <xdr:ext cx="534377" cy="259045"/>
    <xdr:sp macro="" textlink="">
      <xdr:nvSpPr>
        <xdr:cNvPr id="286" name="補助費等最小値テキスト">
          <a:extLst>
            <a:ext uri="{FF2B5EF4-FFF2-40B4-BE49-F238E27FC236}">
              <a16:creationId xmlns="" xmlns:a16="http://schemas.microsoft.com/office/drawing/2014/main" id="{00000000-0008-0000-0600-00001E010000}"/>
            </a:ext>
          </a:extLst>
        </xdr:cNvPr>
        <xdr:cNvSpPr txBox="1"/>
      </xdr:nvSpPr>
      <xdr:spPr>
        <a:xfrm>
          <a:off x="10528300" y="658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31,949</a:t>
          </a:r>
          <a:endParaRPr kumimoji="1" lang="ja-JP" altLang="en-US" sz="1000" b="1">
            <a:latin typeface="ＭＳ Ｐゴシック"/>
          </a:endParaRPr>
        </a:p>
      </xdr:txBody>
    </xdr:sp>
    <xdr:clientData/>
  </xdr:oneCellAnchor>
  <xdr:twoCellAnchor>
    <xdr:from>
      <xdr:col>15</xdr:col>
      <xdr:colOff>92075</xdr:colOff>
      <xdr:row>38</xdr:row>
      <xdr:rowOff>61656</xdr:rowOff>
    </xdr:from>
    <xdr:to>
      <xdr:col>15</xdr:col>
      <xdr:colOff>269875</xdr:colOff>
      <xdr:row>38</xdr:row>
      <xdr:rowOff>61656</xdr:rowOff>
    </xdr:to>
    <xdr:cxnSp macro="">
      <xdr:nvCxnSpPr>
        <xdr:cNvPr id="287" name="直線コネクタ 286">
          <a:extLst>
            <a:ext uri="{FF2B5EF4-FFF2-40B4-BE49-F238E27FC236}">
              <a16:creationId xmlns="" xmlns:a16="http://schemas.microsoft.com/office/drawing/2014/main" id="{00000000-0008-0000-0600-00001F010000}"/>
            </a:ext>
          </a:extLst>
        </xdr:cNvPr>
        <xdr:cNvCxnSpPr/>
      </xdr:nvCxnSpPr>
      <xdr:spPr>
        <a:xfrm>
          <a:off x="10388600" y="657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98500</xdr:rowOff>
    </xdr:from>
    <xdr:ext cx="599010" cy="259045"/>
    <xdr:sp macro="" textlink="">
      <xdr:nvSpPr>
        <xdr:cNvPr id="288" name="補助費等最大値テキスト">
          <a:extLst>
            <a:ext uri="{FF2B5EF4-FFF2-40B4-BE49-F238E27FC236}">
              <a16:creationId xmlns="" xmlns:a16="http://schemas.microsoft.com/office/drawing/2014/main" id="{00000000-0008-0000-0600-000020010000}"/>
            </a:ext>
          </a:extLst>
        </xdr:cNvPr>
        <xdr:cNvSpPr txBox="1"/>
      </xdr:nvSpPr>
      <xdr:spPr>
        <a:xfrm>
          <a:off x="10528300" y="507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228,144</a:t>
          </a:r>
          <a:endParaRPr kumimoji="1" lang="ja-JP" altLang="en-US" sz="1000" b="1">
            <a:latin typeface="ＭＳ Ｐゴシック"/>
          </a:endParaRPr>
        </a:p>
      </xdr:txBody>
    </xdr:sp>
    <xdr:clientData/>
  </xdr:oneCellAnchor>
  <xdr:twoCellAnchor>
    <xdr:from>
      <xdr:col>15</xdr:col>
      <xdr:colOff>92075</xdr:colOff>
      <xdr:row>30</xdr:row>
      <xdr:rowOff>151823</xdr:rowOff>
    </xdr:from>
    <xdr:to>
      <xdr:col>15</xdr:col>
      <xdr:colOff>269875</xdr:colOff>
      <xdr:row>30</xdr:row>
      <xdr:rowOff>151823</xdr:rowOff>
    </xdr:to>
    <xdr:cxnSp macro="">
      <xdr:nvCxnSpPr>
        <xdr:cNvPr id="289" name="直線コネクタ 288">
          <a:extLst>
            <a:ext uri="{FF2B5EF4-FFF2-40B4-BE49-F238E27FC236}">
              <a16:creationId xmlns="" xmlns:a16="http://schemas.microsoft.com/office/drawing/2014/main" id="{00000000-0008-0000-0600-000021010000}"/>
            </a:ext>
          </a:extLst>
        </xdr:cNvPr>
        <xdr:cNvCxnSpPr/>
      </xdr:nvCxnSpPr>
      <xdr:spPr>
        <a:xfrm>
          <a:off x="10388600" y="529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68037</xdr:rowOff>
    </xdr:from>
    <xdr:to>
      <xdr:col>15</xdr:col>
      <xdr:colOff>180975</xdr:colOff>
      <xdr:row>36</xdr:row>
      <xdr:rowOff>75235</xdr:rowOff>
    </xdr:to>
    <xdr:cxnSp macro="">
      <xdr:nvCxnSpPr>
        <xdr:cNvPr id="290" name="直線コネクタ 289">
          <a:extLst>
            <a:ext uri="{FF2B5EF4-FFF2-40B4-BE49-F238E27FC236}">
              <a16:creationId xmlns="" xmlns:a16="http://schemas.microsoft.com/office/drawing/2014/main" id="{00000000-0008-0000-0600-000022010000}"/>
            </a:ext>
          </a:extLst>
        </xdr:cNvPr>
        <xdr:cNvCxnSpPr/>
      </xdr:nvCxnSpPr>
      <xdr:spPr>
        <a:xfrm flipV="1">
          <a:off x="9639300" y="6240237"/>
          <a:ext cx="838200" cy="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28119</xdr:rowOff>
    </xdr:from>
    <xdr:ext cx="534377" cy="259045"/>
    <xdr:sp macro="" textlink="">
      <xdr:nvSpPr>
        <xdr:cNvPr id="291" name="補助費等平均値テキスト">
          <a:extLst>
            <a:ext uri="{FF2B5EF4-FFF2-40B4-BE49-F238E27FC236}">
              <a16:creationId xmlns="" xmlns:a16="http://schemas.microsoft.com/office/drawing/2014/main" id="{00000000-0008-0000-0600-000023010000}"/>
            </a:ext>
          </a:extLst>
        </xdr:cNvPr>
        <xdr:cNvSpPr txBox="1"/>
      </xdr:nvSpPr>
      <xdr:spPr>
        <a:xfrm>
          <a:off x="10528300" y="6200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78,503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49692</xdr:rowOff>
    </xdr:from>
    <xdr:to>
      <xdr:col>15</xdr:col>
      <xdr:colOff>231775</xdr:colOff>
      <xdr:row>36</xdr:row>
      <xdr:rowOff>151292</xdr:rowOff>
    </xdr:to>
    <xdr:sp macro="" textlink="">
      <xdr:nvSpPr>
        <xdr:cNvPr id="292" name="フローチャート : 判断 291">
          <a:extLst>
            <a:ext uri="{FF2B5EF4-FFF2-40B4-BE49-F238E27FC236}">
              <a16:creationId xmlns="" xmlns:a16="http://schemas.microsoft.com/office/drawing/2014/main" id="{00000000-0008-0000-0600-000024010000}"/>
            </a:ext>
          </a:extLst>
        </xdr:cNvPr>
        <xdr:cNvSpPr/>
      </xdr:nvSpPr>
      <xdr:spPr>
        <a:xfrm>
          <a:off x="104267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75235</xdr:rowOff>
    </xdr:from>
    <xdr:to>
      <xdr:col>14</xdr:col>
      <xdr:colOff>28575</xdr:colOff>
      <xdr:row>36</xdr:row>
      <xdr:rowOff>131072</xdr:rowOff>
    </xdr:to>
    <xdr:cxnSp macro="">
      <xdr:nvCxnSpPr>
        <xdr:cNvPr id="293" name="直線コネクタ 292">
          <a:extLst>
            <a:ext uri="{FF2B5EF4-FFF2-40B4-BE49-F238E27FC236}">
              <a16:creationId xmlns="" xmlns:a16="http://schemas.microsoft.com/office/drawing/2014/main" id="{00000000-0008-0000-0600-000025010000}"/>
            </a:ext>
          </a:extLst>
        </xdr:cNvPr>
        <xdr:cNvCxnSpPr/>
      </xdr:nvCxnSpPr>
      <xdr:spPr>
        <a:xfrm flipV="1">
          <a:off x="8750300" y="6247435"/>
          <a:ext cx="889000" cy="5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54140</xdr:rowOff>
    </xdr:from>
    <xdr:to>
      <xdr:col>14</xdr:col>
      <xdr:colOff>79375</xdr:colOff>
      <xdr:row>36</xdr:row>
      <xdr:rowOff>155740</xdr:rowOff>
    </xdr:to>
    <xdr:sp macro="" textlink="">
      <xdr:nvSpPr>
        <xdr:cNvPr id="294" name="フローチャート : 判断 293">
          <a:extLst>
            <a:ext uri="{FF2B5EF4-FFF2-40B4-BE49-F238E27FC236}">
              <a16:creationId xmlns="" xmlns:a16="http://schemas.microsoft.com/office/drawing/2014/main" id="{00000000-0008-0000-0600-000026010000}"/>
            </a:ext>
          </a:extLst>
        </xdr:cNvPr>
        <xdr:cNvSpPr/>
      </xdr:nvSpPr>
      <xdr:spPr>
        <a:xfrm>
          <a:off x="9588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146867</xdr:rowOff>
    </xdr:from>
    <xdr:ext cx="534377" cy="259045"/>
    <xdr:sp macro="" textlink="">
      <xdr:nvSpPr>
        <xdr:cNvPr id="295" name="テキスト ボックス 294">
          <a:extLst>
            <a:ext uri="{FF2B5EF4-FFF2-40B4-BE49-F238E27FC236}">
              <a16:creationId xmlns="" xmlns:a16="http://schemas.microsoft.com/office/drawing/2014/main" id="{00000000-0008-0000-0600-000027010000}"/>
            </a:ext>
          </a:extLst>
        </xdr:cNvPr>
        <xdr:cNvSpPr txBox="1"/>
      </xdr:nvSpPr>
      <xdr:spPr>
        <a:xfrm>
          <a:off x="9372111" y="631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113085</xdr:rowOff>
    </xdr:from>
    <xdr:to>
      <xdr:col>12</xdr:col>
      <xdr:colOff>511175</xdr:colOff>
      <xdr:row>36</xdr:row>
      <xdr:rowOff>131072</xdr:rowOff>
    </xdr:to>
    <xdr:cxnSp macro="">
      <xdr:nvCxnSpPr>
        <xdr:cNvPr id="296" name="直線コネクタ 295">
          <a:extLst>
            <a:ext uri="{FF2B5EF4-FFF2-40B4-BE49-F238E27FC236}">
              <a16:creationId xmlns="" xmlns:a16="http://schemas.microsoft.com/office/drawing/2014/main" id="{00000000-0008-0000-0600-000028010000}"/>
            </a:ext>
          </a:extLst>
        </xdr:cNvPr>
        <xdr:cNvCxnSpPr/>
      </xdr:nvCxnSpPr>
      <xdr:spPr>
        <a:xfrm>
          <a:off x="7861300" y="6285285"/>
          <a:ext cx="889000" cy="1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98044</xdr:rowOff>
    </xdr:from>
    <xdr:to>
      <xdr:col>12</xdr:col>
      <xdr:colOff>561975</xdr:colOff>
      <xdr:row>37</xdr:row>
      <xdr:rowOff>28194</xdr:rowOff>
    </xdr:to>
    <xdr:sp macro="" textlink="">
      <xdr:nvSpPr>
        <xdr:cNvPr id="297" name="フローチャート : 判断 296">
          <a:extLst>
            <a:ext uri="{FF2B5EF4-FFF2-40B4-BE49-F238E27FC236}">
              <a16:creationId xmlns="" xmlns:a16="http://schemas.microsoft.com/office/drawing/2014/main" id="{00000000-0008-0000-0600-000029010000}"/>
            </a:ext>
          </a:extLst>
        </xdr:cNvPr>
        <xdr:cNvSpPr/>
      </xdr:nvSpPr>
      <xdr:spPr>
        <a:xfrm>
          <a:off x="8699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19321</xdr:rowOff>
    </xdr:from>
    <xdr:ext cx="534377" cy="259045"/>
    <xdr:sp macro="" textlink="">
      <xdr:nvSpPr>
        <xdr:cNvPr id="298" name="テキスト ボックス 297">
          <a:extLst>
            <a:ext uri="{FF2B5EF4-FFF2-40B4-BE49-F238E27FC236}">
              <a16:creationId xmlns="" xmlns:a16="http://schemas.microsoft.com/office/drawing/2014/main" id="{00000000-0008-0000-0600-00002A010000}"/>
            </a:ext>
          </a:extLst>
        </xdr:cNvPr>
        <xdr:cNvSpPr txBox="1"/>
      </xdr:nvSpPr>
      <xdr:spPr>
        <a:xfrm>
          <a:off x="8483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113085</xdr:rowOff>
    </xdr:from>
    <xdr:to>
      <xdr:col>11</xdr:col>
      <xdr:colOff>307975</xdr:colOff>
      <xdr:row>36</xdr:row>
      <xdr:rowOff>136885</xdr:rowOff>
    </xdr:to>
    <xdr:cxnSp macro="">
      <xdr:nvCxnSpPr>
        <xdr:cNvPr id="299" name="直線コネクタ 298">
          <a:extLst>
            <a:ext uri="{FF2B5EF4-FFF2-40B4-BE49-F238E27FC236}">
              <a16:creationId xmlns="" xmlns:a16="http://schemas.microsoft.com/office/drawing/2014/main" id="{00000000-0008-0000-0600-00002B010000}"/>
            </a:ext>
          </a:extLst>
        </xdr:cNvPr>
        <xdr:cNvCxnSpPr/>
      </xdr:nvCxnSpPr>
      <xdr:spPr>
        <a:xfrm flipV="1">
          <a:off x="6972300" y="6285285"/>
          <a:ext cx="889000" cy="2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110388</xdr:rowOff>
    </xdr:from>
    <xdr:to>
      <xdr:col>11</xdr:col>
      <xdr:colOff>358775</xdr:colOff>
      <xdr:row>37</xdr:row>
      <xdr:rowOff>40538</xdr:rowOff>
    </xdr:to>
    <xdr:sp macro="" textlink="">
      <xdr:nvSpPr>
        <xdr:cNvPr id="300" name="フローチャート : 判断 299">
          <a:extLst>
            <a:ext uri="{FF2B5EF4-FFF2-40B4-BE49-F238E27FC236}">
              <a16:creationId xmlns="" xmlns:a16="http://schemas.microsoft.com/office/drawing/2014/main" id="{00000000-0008-0000-0600-00002C010000}"/>
            </a:ext>
          </a:extLst>
        </xdr:cNvPr>
        <xdr:cNvSpPr/>
      </xdr:nvSpPr>
      <xdr:spPr>
        <a:xfrm>
          <a:off x="7810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31665</xdr:rowOff>
    </xdr:from>
    <xdr:ext cx="534377" cy="259045"/>
    <xdr:sp macro="" textlink="">
      <xdr:nvSpPr>
        <xdr:cNvPr id="301" name="テキスト ボックス 300">
          <a:extLst>
            <a:ext uri="{FF2B5EF4-FFF2-40B4-BE49-F238E27FC236}">
              <a16:creationId xmlns="" xmlns:a16="http://schemas.microsoft.com/office/drawing/2014/main" id="{00000000-0008-0000-0600-00002D010000}"/>
            </a:ext>
          </a:extLst>
        </xdr:cNvPr>
        <xdr:cNvSpPr txBox="1"/>
      </xdr:nvSpPr>
      <xdr:spPr>
        <a:xfrm>
          <a:off x="7594111" y="637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143411</xdr:rowOff>
    </xdr:from>
    <xdr:to>
      <xdr:col>10</xdr:col>
      <xdr:colOff>155575</xdr:colOff>
      <xdr:row>37</xdr:row>
      <xdr:rowOff>73561</xdr:rowOff>
    </xdr:to>
    <xdr:sp macro="" textlink="">
      <xdr:nvSpPr>
        <xdr:cNvPr id="302" name="フローチャート : 判断 301">
          <a:extLst>
            <a:ext uri="{FF2B5EF4-FFF2-40B4-BE49-F238E27FC236}">
              <a16:creationId xmlns="" xmlns:a16="http://schemas.microsoft.com/office/drawing/2014/main" id="{00000000-0008-0000-0600-00002E010000}"/>
            </a:ext>
          </a:extLst>
        </xdr:cNvPr>
        <xdr:cNvSpPr/>
      </xdr:nvSpPr>
      <xdr:spPr>
        <a:xfrm>
          <a:off x="6921500" y="631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64688</xdr:rowOff>
    </xdr:from>
    <xdr:ext cx="534377" cy="259045"/>
    <xdr:sp macro="" textlink="">
      <xdr:nvSpPr>
        <xdr:cNvPr id="303" name="テキスト ボックス 302">
          <a:extLst>
            <a:ext uri="{FF2B5EF4-FFF2-40B4-BE49-F238E27FC236}">
              <a16:creationId xmlns="" xmlns:a16="http://schemas.microsoft.com/office/drawing/2014/main" id="{00000000-0008-0000-0600-00002F010000}"/>
            </a:ext>
          </a:extLst>
        </xdr:cNvPr>
        <xdr:cNvSpPr txBox="1"/>
      </xdr:nvSpPr>
      <xdr:spPr>
        <a:xfrm>
          <a:off x="6705111" y="640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17237</xdr:rowOff>
    </xdr:from>
    <xdr:to>
      <xdr:col>15</xdr:col>
      <xdr:colOff>231775</xdr:colOff>
      <xdr:row>36</xdr:row>
      <xdr:rowOff>118837</xdr:rowOff>
    </xdr:to>
    <xdr:sp macro="" textlink="">
      <xdr:nvSpPr>
        <xdr:cNvPr id="309" name="円/楕円 308">
          <a:extLst>
            <a:ext uri="{FF2B5EF4-FFF2-40B4-BE49-F238E27FC236}">
              <a16:creationId xmlns="" xmlns:a16="http://schemas.microsoft.com/office/drawing/2014/main" id="{00000000-0008-0000-0600-000035010000}"/>
            </a:ext>
          </a:extLst>
        </xdr:cNvPr>
        <xdr:cNvSpPr/>
      </xdr:nvSpPr>
      <xdr:spPr>
        <a:xfrm>
          <a:off x="10426700" y="618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40114</xdr:rowOff>
    </xdr:from>
    <xdr:ext cx="534377" cy="259045"/>
    <xdr:sp macro="" textlink="">
      <xdr:nvSpPr>
        <xdr:cNvPr id="310" name="補助費等該当値テキスト">
          <a:extLst>
            <a:ext uri="{FF2B5EF4-FFF2-40B4-BE49-F238E27FC236}">
              <a16:creationId xmlns="" xmlns:a16="http://schemas.microsoft.com/office/drawing/2014/main" id="{00000000-0008-0000-0600-000036010000}"/>
            </a:ext>
          </a:extLst>
        </xdr:cNvPr>
        <xdr:cNvSpPr txBox="1"/>
      </xdr:nvSpPr>
      <xdr:spPr>
        <a:xfrm>
          <a:off x="10528300" y="604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83,472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24435</xdr:rowOff>
    </xdr:from>
    <xdr:to>
      <xdr:col>14</xdr:col>
      <xdr:colOff>79375</xdr:colOff>
      <xdr:row>36</xdr:row>
      <xdr:rowOff>126035</xdr:rowOff>
    </xdr:to>
    <xdr:sp macro="" textlink="">
      <xdr:nvSpPr>
        <xdr:cNvPr id="311" name="円/楕円 310">
          <a:extLst>
            <a:ext uri="{FF2B5EF4-FFF2-40B4-BE49-F238E27FC236}">
              <a16:creationId xmlns="" xmlns:a16="http://schemas.microsoft.com/office/drawing/2014/main" id="{00000000-0008-0000-0600-000037010000}"/>
            </a:ext>
          </a:extLst>
        </xdr:cNvPr>
        <xdr:cNvSpPr/>
      </xdr:nvSpPr>
      <xdr:spPr>
        <a:xfrm>
          <a:off x="9588500" y="61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142562</xdr:rowOff>
    </xdr:from>
    <xdr:ext cx="534377" cy="259045"/>
    <xdr:sp macro="" textlink="">
      <xdr:nvSpPr>
        <xdr:cNvPr id="312" name="テキスト ボックス 311">
          <a:extLst>
            <a:ext uri="{FF2B5EF4-FFF2-40B4-BE49-F238E27FC236}">
              <a16:creationId xmlns="" xmlns:a16="http://schemas.microsoft.com/office/drawing/2014/main" id="{00000000-0008-0000-0600-000038010000}"/>
            </a:ext>
          </a:extLst>
        </xdr:cNvPr>
        <xdr:cNvSpPr txBox="1"/>
      </xdr:nvSpPr>
      <xdr:spPr>
        <a:xfrm>
          <a:off x="9372111" y="5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82,370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80272</xdr:rowOff>
    </xdr:from>
    <xdr:to>
      <xdr:col>12</xdr:col>
      <xdr:colOff>561975</xdr:colOff>
      <xdr:row>37</xdr:row>
      <xdr:rowOff>10422</xdr:rowOff>
    </xdr:to>
    <xdr:sp macro="" textlink="">
      <xdr:nvSpPr>
        <xdr:cNvPr id="313" name="円/楕円 312">
          <a:extLst>
            <a:ext uri="{FF2B5EF4-FFF2-40B4-BE49-F238E27FC236}">
              <a16:creationId xmlns="" xmlns:a16="http://schemas.microsoft.com/office/drawing/2014/main" id="{00000000-0008-0000-0600-000039010000}"/>
            </a:ext>
          </a:extLst>
        </xdr:cNvPr>
        <xdr:cNvSpPr/>
      </xdr:nvSpPr>
      <xdr:spPr>
        <a:xfrm>
          <a:off x="8699500" y="625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26949</xdr:rowOff>
    </xdr:from>
    <xdr:ext cx="534377" cy="259045"/>
    <xdr:sp macro="" textlink="">
      <xdr:nvSpPr>
        <xdr:cNvPr id="314" name="テキスト ボックス 313">
          <a:extLst>
            <a:ext uri="{FF2B5EF4-FFF2-40B4-BE49-F238E27FC236}">
              <a16:creationId xmlns="" xmlns:a16="http://schemas.microsoft.com/office/drawing/2014/main" id="{00000000-0008-0000-0600-00003A010000}"/>
            </a:ext>
          </a:extLst>
        </xdr:cNvPr>
        <xdr:cNvSpPr txBox="1"/>
      </xdr:nvSpPr>
      <xdr:spPr>
        <a:xfrm>
          <a:off x="8483111" y="602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73,821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62285</xdr:rowOff>
    </xdr:from>
    <xdr:to>
      <xdr:col>11</xdr:col>
      <xdr:colOff>358775</xdr:colOff>
      <xdr:row>36</xdr:row>
      <xdr:rowOff>163885</xdr:rowOff>
    </xdr:to>
    <xdr:sp macro="" textlink="">
      <xdr:nvSpPr>
        <xdr:cNvPr id="315" name="円/楕円 314">
          <a:extLst>
            <a:ext uri="{FF2B5EF4-FFF2-40B4-BE49-F238E27FC236}">
              <a16:creationId xmlns="" xmlns:a16="http://schemas.microsoft.com/office/drawing/2014/main" id="{00000000-0008-0000-0600-00003B010000}"/>
            </a:ext>
          </a:extLst>
        </xdr:cNvPr>
        <xdr:cNvSpPr/>
      </xdr:nvSpPr>
      <xdr:spPr>
        <a:xfrm>
          <a:off x="7810500" y="623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8962</xdr:rowOff>
    </xdr:from>
    <xdr:ext cx="534377" cy="259045"/>
    <xdr:sp macro="" textlink="">
      <xdr:nvSpPr>
        <xdr:cNvPr id="316" name="テキスト ボックス 315">
          <a:extLst>
            <a:ext uri="{FF2B5EF4-FFF2-40B4-BE49-F238E27FC236}">
              <a16:creationId xmlns="" xmlns:a16="http://schemas.microsoft.com/office/drawing/2014/main" id="{00000000-0008-0000-0600-00003C010000}"/>
            </a:ext>
          </a:extLst>
        </xdr:cNvPr>
        <xdr:cNvSpPr txBox="1"/>
      </xdr:nvSpPr>
      <xdr:spPr>
        <a:xfrm>
          <a:off x="7594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76,575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86085</xdr:rowOff>
    </xdr:from>
    <xdr:to>
      <xdr:col>10</xdr:col>
      <xdr:colOff>155575</xdr:colOff>
      <xdr:row>37</xdr:row>
      <xdr:rowOff>16235</xdr:rowOff>
    </xdr:to>
    <xdr:sp macro="" textlink="">
      <xdr:nvSpPr>
        <xdr:cNvPr id="317" name="円/楕円 316">
          <a:extLst>
            <a:ext uri="{FF2B5EF4-FFF2-40B4-BE49-F238E27FC236}">
              <a16:creationId xmlns="" xmlns:a16="http://schemas.microsoft.com/office/drawing/2014/main" id="{00000000-0008-0000-0600-00003D010000}"/>
            </a:ext>
          </a:extLst>
        </xdr:cNvPr>
        <xdr:cNvSpPr/>
      </xdr:nvSpPr>
      <xdr:spPr>
        <a:xfrm>
          <a:off x="6921500" y="625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32762</xdr:rowOff>
    </xdr:from>
    <xdr:ext cx="534377" cy="259045"/>
    <xdr:sp macro="" textlink="">
      <xdr:nvSpPr>
        <xdr:cNvPr id="318" name="テキスト ボックス 317">
          <a:extLst>
            <a:ext uri="{FF2B5EF4-FFF2-40B4-BE49-F238E27FC236}">
              <a16:creationId xmlns="" xmlns:a16="http://schemas.microsoft.com/office/drawing/2014/main" id="{00000000-0008-0000-0600-00003E010000}"/>
            </a:ext>
          </a:extLst>
        </xdr:cNvPr>
        <xdr:cNvSpPr txBox="1"/>
      </xdr:nvSpPr>
      <xdr:spPr>
        <a:xfrm>
          <a:off x="6705111" y="603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72,931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a:extLst>
            <a:ext uri="{FF2B5EF4-FFF2-40B4-BE49-F238E27FC236}">
              <a16:creationId xmlns=""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a:extLst>
            <a:ext uri="{FF2B5EF4-FFF2-40B4-BE49-F238E27FC236}">
              <a16:creationId xmlns=""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a:extLst>
            <a:ext uri="{FF2B5EF4-FFF2-40B4-BE49-F238E27FC236}">
              <a16:creationId xmlns=""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a:extLst>
            <a:ext uri="{FF2B5EF4-FFF2-40B4-BE49-F238E27FC236}">
              <a16:creationId xmlns=""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a:extLst>
            <a:ext uri="{FF2B5EF4-FFF2-40B4-BE49-F238E27FC236}">
              <a16:creationId xmlns=""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a:extLst>
            <a:ext uri="{FF2B5EF4-FFF2-40B4-BE49-F238E27FC236}">
              <a16:creationId xmlns=""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a:extLst>
            <a:ext uri="{FF2B5EF4-FFF2-40B4-BE49-F238E27FC236}">
              <a16:creationId xmlns=""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a:extLst>
            <a:ext uri="{FF2B5EF4-FFF2-40B4-BE49-F238E27FC236}">
              <a16:creationId xmlns=""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a:extLst>
            <a:ext uri="{FF2B5EF4-FFF2-40B4-BE49-F238E27FC236}">
              <a16:creationId xmlns=""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2" name="テキスト ボックス 331">
          <a:extLst>
            <a:ext uri="{FF2B5EF4-FFF2-40B4-BE49-F238E27FC236}">
              <a16:creationId xmlns=""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a:extLst>
            <a:ext uri="{FF2B5EF4-FFF2-40B4-BE49-F238E27FC236}">
              <a16:creationId xmlns=""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a:extLst>
            <a:ext uri="{FF2B5EF4-FFF2-40B4-BE49-F238E27FC236}">
              <a16:creationId xmlns=""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a:extLst>
            <a:ext uri="{FF2B5EF4-FFF2-40B4-BE49-F238E27FC236}">
              <a16:creationId xmlns=""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6" name="テキスト ボックス 335">
          <a:extLst>
            <a:ext uri="{FF2B5EF4-FFF2-40B4-BE49-F238E27FC236}">
              <a16:creationId xmlns=""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a:extLst>
            <a:ext uri="{FF2B5EF4-FFF2-40B4-BE49-F238E27FC236}">
              <a16:creationId xmlns=""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a:extLst>
            <a:ext uri="{FF2B5EF4-FFF2-40B4-BE49-F238E27FC236}">
              <a16:creationId xmlns=""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0" name="テキスト ボックス 339">
          <a:extLst>
            <a:ext uri="{FF2B5EF4-FFF2-40B4-BE49-F238E27FC236}">
              <a16:creationId xmlns=""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a:extLst>
            <a:ext uri="{FF2B5EF4-FFF2-40B4-BE49-F238E27FC236}">
              <a16:creationId xmlns=""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34506</xdr:rowOff>
    </xdr:from>
    <xdr:to>
      <xdr:col>15</xdr:col>
      <xdr:colOff>180340</xdr:colOff>
      <xdr:row>59</xdr:row>
      <xdr:rowOff>5544</xdr:rowOff>
    </xdr:to>
    <xdr:cxnSp macro="">
      <xdr:nvCxnSpPr>
        <xdr:cNvPr id="342" name="直線コネクタ 341">
          <a:extLst>
            <a:ext uri="{FF2B5EF4-FFF2-40B4-BE49-F238E27FC236}">
              <a16:creationId xmlns="" xmlns:a16="http://schemas.microsoft.com/office/drawing/2014/main" id="{00000000-0008-0000-0600-000056010000}"/>
            </a:ext>
          </a:extLst>
        </xdr:cNvPr>
        <xdr:cNvCxnSpPr/>
      </xdr:nvCxnSpPr>
      <xdr:spPr>
        <a:xfrm flipV="1">
          <a:off x="10475595" y="8778456"/>
          <a:ext cx="1270" cy="134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9371</xdr:rowOff>
    </xdr:from>
    <xdr:ext cx="534377" cy="259045"/>
    <xdr:sp macro="" textlink="">
      <xdr:nvSpPr>
        <xdr:cNvPr id="343" name="普通建設事業費最小値テキスト">
          <a:extLst>
            <a:ext uri="{FF2B5EF4-FFF2-40B4-BE49-F238E27FC236}">
              <a16:creationId xmlns="" xmlns:a16="http://schemas.microsoft.com/office/drawing/2014/main" id="{00000000-0008-0000-0600-000057010000}"/>
            </a:ext>
          </a:extLst>
        </xdr:cNvPr>
        <xdr:cNvSpPr txBox="1"/>
      </xdr:nvSpPr>
      <xdr:spPr>
        <a:xfrm>
          <a:off x="10528300" y="10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20,423</a:t>
          </a:r>
          <a:endParaRPr kumimoji="1" lang="ja-JP" altLang="en-US" sz="1000" b="1">
            <a:latin typeface="ＭＳ Ｐゴシック"/>
          </a:endParaRPr>
        </a:p>
      </xdr:txBody>
    </xdr:sp>
    <xdr:clientData/>
  </xdr:oneCellAnchor>
  <xdr:twoCellAnchor>
    <xdr:from>
      <xdr:col>15</xdr:col>
      <xdr:colOff>92075</xdr:colOff>
      <xdr:row>59</xdr:row>
      <xdr:rowOff>5544</xdr:rowOff>
    </xdr:from>
    <xdr:to>
      <xdr:col>15</xdr:col>
      <xdr:colOff>269875</xdr:colOff>
      <xdr:row>59</xdr:row>
      <xdr:rowOff>5544</xdr:rowOff>
    </xdr:to>
    <xdr:cxnSp macro="">
      <xdr:nvCxnSpPr>
        <xdr:cNvPr id="344" name="直線コネクタ 343">
          <a:extLst>
            <a:ext uri="{FF2B5EF4-FFF2-40B4-BE49-F238E27FC236}">
              <a16:creationId xmlns="" xmlns:a16="http://schemas.microsoft.com/office/drawing/2014/main" id="{00000000-0008-0000-0600-000058010000}"/>
            </a:ext>
          </a:extLst>
        </xdr:cNvPr>
        <xdr:cNvCxnSpPr/>
      </xdr:nvCxnSpPr>
      <xdr:spPr>
        <a:xfrm>
          <a:off x="10388600" y="10121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152633</xdr:rowOff>
    </xdr:from>
    <xdr:ext cx="599010" cy="259045"/>
    <xdr:sp macro="" textlink="">
      <xdr:nvSpPr>
        <xdr:cNvPr id="345" name="普通建設事業費最大値テキスト">
          <a:extLst>
            <a:ext uri="{FF2B5EF4-FFF2-40B4-BE49-F238E27FC236}">
              <a16:creationId xmlns="" xmlns:a16="http://schemas.microsoft.com/office/drawing/2014/main" id="{00000000-0008-0000-0600-000059010000}"/>
            </a:ext>
          </a:extLst>
        </xdr:cNvPr>
        <xdr:cNvSpPr txBox="1"/>
      </xdr:nvSpPr>
      <xdr:spPr>
        <a:xfrm>
          <a:off x="10528300" y="855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725,220</a:t>
          </a:r>
          <a:endParaRPr kumimoji="1" lang="ja-JP" altLang="en-US" sz="1000" b="1">
            <a:latin typeface="ＭＳ Ｐゴシック"/>
          </a:endParaRPr>
        </a:p>
      </xdr:txBody>
    </xdr:sp>
    <xdr:clientData/>
  </xdr:oneCellAnchor>
  <xdr:twoCellAnchor>
    <xdr:from>
      <xdr:col>15</xdr:col>
      <xdr:colOff>92075</xdr:colOff>
      <xdr:row>51</xdr:row>
      <xdr:rowOff>34506</xdr:rowOff>
    </xdr:from>
    <xdr:to>
      <xdr:col>15</xdr:col>
      <xdr:colOff>269875</xdr:colOff>
      <xdr:row>51</xdr:row>
      <xdr:rowOff>34506</xdr:rowOff>
    </xdr:to>
    <xdr:cxnSp macro="">
      <xdr:nvCxnSpPr>
        <xdr:cNvPr id="346" name="直線コネクタ 345">
          <a:extLst>
            <a:ext uri="{FF2B5EF4-FFF2-40B4-BE49-F238E27FC236}">
              <a16:creationId xmlns="" xmlns:a16="http://schemas.microsoft.com/office/drawing/2014/main" id="{00000000-0008-0000-0600-00005A010000}"/>
            </a:ext>
          </a:extLst>
        </xdr:cNvPr>
        <xdr:cNvCxnSpPr/>
      </xdr:nvCxnSpPr>
      <xdr:spPr>
        <a:xfrm>
          <a:off x="10388600" y="87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116532</xdr:rowOff>
    </xdr:from>
    <xdr:to>
      <xdr:col>15</xdr:col>
      <xdr:colOff>180975</xdr:colOff>
      <xdr:row>58</xdr:row>
      <xdr:rowOff>144525</xdr:rowOff>
    </xdr:to>
    <xdr:cxnSp macro="">
      <xdr:nvCxnSpPr>
        <xdr:cNvPr id="347" name="直線コネクタ 346">
          <a:extLst>
            <a:ext uri="{FF2B5EF4-FFF2-40B4-BE49-F238E27FC236}">
              <a16:creationId xmlns="" xmlns:a16="http://schemas.microsoft.com/office/drawing/2014/main" id="{00000000-0008-0000-0600-00005B010000}"/>
            </a:ext>
          </a:extLst>
        </xdr:cNvPr>
        <xdr:cNvCxnSpPr/>
      </xdr:nvCxnSpPr>
      <xdr:spPr>
        <a:xfrm>
          <a:off x="9639300" y="10060632"/>
          <a:ext cx="838200" cy="2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36594</xdr:rowOff>
    </xdr:from>
    <xdr:ext cx="534377" cy="259045"/>
    <xdr:sp macro="" textlink="">
      <xdr:nvSpPr>
        <xdr:cNvPr id="348" name="普通建設事業費平均値テキスト">
          <a:extLst>
            <a:ext uri="{FF2B5EF4-FFF2-40B4-BE49-F238E27FC236}">
              <a16:creationId xmlns="" xmlns:a16="http://schemas.microsoft.com/office/drawing/2014/main" id="{00000000-0008-0000-0600-00005C010000}"/>
            </a:ext>
          </a:extLst>
        </xdr:cNvPr>
        <xdr:cNvSpPr txBox="1"/>
      </xdr:nvSpPr>
      <xdr:spPr>
        <a:xfrm>
          <a:off x="10528300" y="9809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79,466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13717</xdr:rowOff>
    </xdr:from>
    <xdr:to>
      <xdr:col>15</xdr:col>
      <xdr:colOff>231775</xdr:colOff>
      <xdr:row>58</xdr:row>
      <xdr:rowOff>115317</xdr:rowOff>
    </xdr:to>
    <xdr:sp macro="" textlink="">
      <xdr:nvSpPr>
        <xdr:cNvPr id="349" name="フローチャート : 判断 348">
          <a:extLst>
            <a:ext uri="{FF2B5EF4-FFF2-40B4-BE49-F238E27FC236}">
              <a16:creationId xmlns="" xmlns:a16="http://schemas.microsoft.com/office/drawing/2014/main" id="{00000000-0008-0000-0600-00005D010000}"/>
            </a:ext>
          </a:extLst>
        </xdr:cNvPr>
        <xdr:cNvSpPr/>
      </xdr:nvSpPr>
      <xdr:spPr>
        <a:xfrm>
          <a:off x="10426700" y="995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116532</xdr:rowOff>
    </xdr:from>
    <xdr:to>
      <xdr:col>14</xdr:col>
      <xdr:colOff>28575</xdr:colOff>
      <xdr:row>58</xdr:row>
      <xdr:rowOff>118705</xdr:rowOff>
    </xdr:to>
    <xdr:cxnSp macro="">
      <xdr:nvCxnSpPr>
        <xdr:cNvPr id="350" name="直線コネクタ 349">
          <a:extLst>
            <a:ext uri="{FF2B5EF4-FFF2-40B4-BE49-F238E27FC236}">
              <a16:creationId xmlns="" xmlns:a16="http://schemas.microsoft.com/office/drawing/2014/main" id="{00000000-0008-0000-0600-00005E010000}"/>
            </a:ext>
          </a:extLst>
        </xdr:cNvPr>
        <xdr:cNvCxnSpPr/>
      </xdr:nvCxnSpPr>
      <xdr:spPr>
        <a:xfrm flipV="1">
          <a:off x="8750300" y="10060632"/>
          <a:ext cx="889000" cy="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20373</xdr:rowOff>
    </xdr:from>
    <xdr:to>
      <xdr:col>14</xdr:col>
      <xdr:colOff>79375</xdr:colOff>
      <xdr:row>58</xdr:row>
      <xdr:rowOff>121973</xdr:rowOff>
    </xdr:to>
    <xdr:sp macro="" textlink="">
      <xdr:nvSpPr>
        <xdr:cNvPr id="351" name="フローチャート : 判断 350">
          <a:extLst>
            <a:ext uri="{FF2B5EF4-FFF2-40B4-BE49-F238E27FC236}">
              <a16:creationId xmlns="" xmlns:a16="http://schemas.microsoft.com/office/drawing/2014/main" id="{00000000-0008-0000-0600-00005F010000}"/>
            </a:ext>
          </a:extLst>
        </xdr:cNvPr>
        <xdr:cNvSpPr/>
      </xdr:nvSpPr>
      <xdr:spPr>
        <a:xfrm>
          <a:off x="9588500" y="996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138500</xdr:rowOff>
    </xdr:from>
    <xdr:ext cx="534377" cy="259045"/>
    <xdr:sp macro="" textlink="">
      <xdr:nvSpPr>
        <xdr:cNvPr id="352" name="テキスト ボックス 351">
          <a:extLst>
            <a:ext uri="{FF2B5EF4-FFF2-40B4-BE49-F238E27FC236}">
              <a16:creationId xmlns="" xmlns:a16="http://schemas.microsoft.com/office/drawing/2014/main" id="{00000000-0008-0000-0600-000060010000}"/>
            </a:ext>
          </a:extLst>
        </xdr:cNvPr>
        <xdr:cNvSpPr txBox="1"/>
      </xdr:nvSpPr>
      <xdr:spPr>
        <a:xfrm>
          <a:off x="9372111" y="973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115493</xdr:rowOff>
    </xdr:from>
    <xdr:to>
      <xdr:col>12</xdr:col>
      <xdr:colOff>511175</xdr:colOff>
      <xdr:row>58</xdr:row>
      <xdr:rowOff>118705</xdr:rowOff>
    </xdr:to>
    <xdr:cxnSp macro="">
      <xdr:nvCxnSpPr>
        <xdr:cNvPr id="353" name="直線コネクタ 352">
          <a:extLst>
            <a:ext uri="{FF2B5EF4-FFF2-40B4-BE49-F238E27FC236}">
              <a16:creationId xmlns="" xmlns:a16="http://schemas.microsoft.com/office/drawing/2014/main" id="{00000000-0008-0000-0600-000061010000}"/>
            </a:ext>
          </a:extLst>
        </xdr:cNvPr>
        <xdr:cNvCxnSpPr/>
      </xdr:nvCxnSpPr>
      <xdr:spPr>
        <a:xfrm>
          <a:off x="7861300" y="10059593"/>
          <a:ext cx="889000" cy="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161600</xdr:rowOff>
    </xdr:from>
    <xdr:to>
      <xdr:col>12</xdr:col>
      <xdr:colOff>561975</xdr:colOff>
      <xdr:row>58</xdr:row>
      <xdr:rowOff>91750</xdr:rowOff>
    </xdr:to>
    <xdr:sp macro="" textlink="">
      <xdr:nvSpPr>
        <xdr:cNvPr id="354" name="フローチャート : 判断 353">
          <a:extLst>
            <a:ext uri="{FF2B5EF4-FFF2-40B4-BE49-F238E27FC236}">
              <a16:creationId xmlns="" xmlns:a16="http://schemas.microsoft.com/office/drawing/2014/main" id="{00000000-0008-0000-0600-000062010000}"/>
            </a:ext>
          </a:extLst>
        </xdr:cNvPr>
        <xdr:cNvSpPr/>
      </xdr:nvSpPr>
      <xdr:spPr>
        <a:xfrm>
          <a:off x="8699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108277</xdr:rowOff>
    </xdr:from>
    <xdr:ext cx="534377" cy="259045"/>
    <xdr:sp macro="" textlink="">
      <xdr:nvSpPr>
        <xdr:cNvPr id="355" name="テキスト ボックス 354">
          <a:extLst>
            <a:ext uri="{FF2B5EF4-FFF2-40B4-BE49-F238E27FC236}">
              <a16:creationId xmlns="" xmlns:a16="http://schemas.microsoft.com/office/drawing/2014/main" id="{00000000-0008-0000-0600-000063010000}"/>
            </a:ext>
          </a:extLst>
        </xdr:cNvPr>
        <xdr:cNvSpPr txBox="1"/>
      </xdr:nvSpPr>
      <xdr:spPr>
        <a:xfrm>
          <a:off x="8483111" y="970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115493</xdr:rowOff>
    </xdr:from>
    <xdr:to>
      <xdr:col>11</xdr:col>
      <xdr:colOff>307975</xdr:colOff>
      <xdr:row>58</xdr:row>
      <xdr:rowOff>119105</xdr:rowOff>
    </xdr:to>
    <xdr:cxnSp macro="">
      <xdr:nvCxnSpPr>
        <xdr:cNvPr id="356" name="直線コネクタ 355">
          <a:extLst>
            <a:ext uri="{FF2B5EF4-FFF2-40B4-BE49-F238E27FC236}">
              <a16:creationId xmlns="" xmlns:a16="http://schemas.microsoft.com/office/drawing/2014/main" id="{00000000-0008-0000-0600-000064010000}"/>
            </a:ext>
          </a:extLst>
        </xdr:cNvPr>
        <xdr:cNvCxnSpPr/>
      </xdr:nvCxnSpPr>
      <xdr:spPr>
        <a:xfrm flipV="1">
          <a:off x="6972300" y="10059593"/>
          <a:ext cx="8890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7465</xdr:rowOff>
    </xdr:from>
    <xdr:to>
      <xdr:col>11</xdr:col>
      <xdr:colOff>358775</xdr:colOff>
      <xdr:row>58</xdr:row>
      <xdr:rowOff>109065</xdr:rowOff>
    </xdr:to>
    <xdr:sp macro="" textlink="">
      <xdr:nvSpPr>
        <xdr:cNvPr id="357" name="フローチャート : 判断 356">
          <a:extLst>
            <a:ext uri="{FF2B5EF4-FFF2-40B4-BE49-F238E27FC236}">
              <a16:creationId xmlns="" xmlns:a16="http://schemas.microsoft.com/office/drawing/2014/main" id="{00000000-0008-0000-0600-000065010000}"/>
            </a:ext>
          </a:extLst>
        </xdr:cNvPr>
        <xdr:cNvSpPr/>
      </xdr:nvSpPr>
      <xdr:spPr>
        <a:xfrm>
          <a:off x="7810500" y="995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125592</xdr:rowOff>
    </xdr:from>
    <xdr:ext cx="534377" cy="259045"/>
    <xdr:sp macro="" textlink="">
      <xdr:nvSpPr>
        <xdr:cNvPr id="358" name="テキスト ボックス 357">
          <a:extLst>
            <a:ext uri="{FF2B5EF4-FFF2-40B4-BE49-F238E27FC236}">
              <a16:creationId xmlns="" xmlns:a16="http://schemas.microsoft.com/office/drawing/2014/main" id="{00000000-0008-0000-0600-000066010000}"/>
            </a:ext>
          </a:extLst>
        </xdr:cNvPr>
        <xdr:cNvSpPr txBox="1"/>
      </xdr:nvSpPr>
      <xdr:spPr>
        <a:xfrm>
          <a:off x="7594111" y="972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38425</xdr:rowOff>
    </xdr:from>
    <xdr:to>
      <xdr:col>10</xdr:col>
      <xdr:colOff>155575</xdr:colOff>
      <xdr:row>58</xdr:row>
      <xdr:rowOff>140025</xdr:rowOff>
    </xdr:to>
    <xdr:sp macro="" textlink="">
      <xdr:nvSpPr>
        <xdr:cNvPr id="359" name="フローチャート : 判断 358">
          <a:extLst>
            <a:ext uri="{FF2B5EF4-FFF2-40B4-BE49-F238E27FC236}">
              <a16:creationId xmlns="" xmlns:a16="http://schemas.microsoft.com/office/drawing/2014/main" id="{00000000-0008-0000-0600-000067010000}"/>
            </a:ext>
          </a:extLst>
        </xdr:cNvPr>
        <xdr:cNvSpPr/>
      </xdr:nvSpPr>
      <xdr:spPr>
        <a:xfrm>
          <a:off x="6921500" y="998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156552</xdr:rowOff>
    </xdr:from>
    <xdr:ext cx="534377"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6705111" y="975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93725</xdr:rowOff>
    </xdr:from>
    <xdr:to>
      <xdr:col>15</xdr:col>
      <xdr:colOff>231775</xdr:colOff>
      <xdr:row>59</xdr:row>
      <xdr:rowOff>23875</xdr:rowOff>
    </xdr:to>
    <xdr:sp macro="" textlink="">
      <xdr:nvSpPr>
        <xdr:cNvPr id="366" name="円/楕円 365">
          <a:extLst>
            <a:ext uri="{FF2B5EF4-FFF2-40B4-BE49-F238E27FC236}">
              <a16:creationId xmlns="" xmlns:a16="http://schemas.microsoft.com/office/drawing/2014/main" id="{00000000-0008-0000-0600-00006E010000}"/>
            </a:ext>
          </a:extLst>
        </xdr:cNvPr>
        <xdr:cNvSpPr/>
      </xdr:nvSpPr>
      <xdr:spPr>
        <a:xfrm>
          <a:off x="10426700" y="1003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8652</xdr:rowOff>
    </xdr:from>
    <xdr:ext cx="534377" cy="259045"/>
    <xdr:sp macro="" textlink="">
      <xdr:nvSpPr>
        <xdr:cNvPr id="367" name="普通建設事業費該当値テキスト">
          <a:extLst>
            <a:ext uri="{FF2B5EF4-FFF2-40B4-BE49-F238E27FC236}">
              <a16:creationId xmlns="" xmlns:a16="http://schemas.microsoft.com/office/drawing/2014/main" id="{00000000-0008-0000-0600-00006F010000}"/>
            </a:ext>
          </a:extLst>
        </xdr:cNvPr>
        <xdr:cNvSpPr txBox="1"/>
      </xdr:nvSpPr>
      <xdr:spPr>
        <a:xfrm>
          <a:off x="10528300" y="995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37,467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65732</xdr:rowOff>
    </xdr:from>
    <xdr:to>
      <xdr:col>14</xdr:col>
      <xdr:colOff>79375</xdr:colOff>
      <xdr:row>58</xdr:row>
      <xdr:rowOff>167332</xdr:rowOff>
    </xdr:to>
    <xdr:sp macro="" textlink="">
      <xdr:nvSpPr>
        <xdr:cNvPr id="368" name="円/楕円 367">
          <a:extLst>
            <a:ext uri="{FF2B5EF4-FFF2-40B4-BE49-F238E27FC236}">
              <a16:creationId xmlns="" xmlns:a16="http://schemas.microsoft.com/office/drawing/2014/main" id="{00000000-0008-0000-0600-000070010000}"/>
            </a:ext>
          </a:extLst>
        </xdr:cNvPr>
        <xdr:cNvSpPr/>
      </xdr:nvSpPr>
      <xdr:spPr>
        <a:xfrm>
          <a:off x="9588500" y="1000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158459</xdr:rowOff>
    </xdr:from>
    <xdr:ext cx="534377" cy="259045"/>
    <xdr:sp macro=""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9372111" y="1010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52,162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67905</xdr:rowOff>
    </xdr:from>
    <xdr:to>
      <xdr:col>12</xdr:col>
      <xdr:colOff>561975</xdr:colOff>
      <xdr:row>58</xdr:row>
      <xdr:rowOff>169505</xdr:rowOff>
    </xdr:to>
    <xdr:sp macro="" textlink="">
      <xdr:nvSpPr>
        <xdr:cNvPr id="370" name="円/楕円 369">
          <a:extLst>
            <a:ext uri="{FF2B5EF4-FFF2-40B4-BE49-F238E27FC236}">
              <a16:creationId xmlns="" xmlns:a16="http://schemas.microsoft.com/office/drawing/2014/main" id="{00000000-0008-0000-0600-000072010000}"/>
            </a:ext>
          </a:extLst>
        </xdr:cNvPr>
        <xdr:cNvSpPr/>
      </xdr:nvSpPr>
      <xdr:spPr>
        <a:xfrm>
          <a:off x="8699500" y="1001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160632</xdr:rowOff>
    </xdr:from>
    <xdr:ext cx="534377" cy="259045"/>
    <xdr:sp macro="" textlink="">
      <xdr:nvSpPr>
        <xdr:cNvPr id="371" name="テキスト ボックス 370">
          <a:extLst>
            <a:ext uri="{FF2B5EF4-FFF2-40B4-BE49-F238E27FC236}">
              <a16:creationId xmlns="" xmlns:a16="http://schemas.microsoft.com/office/drawing/2014/main" id="{00000000-0008-0000-0600-000073010000}"/>
            </a:ext>
          </a:extLst>
        </xdr:cNvPr>
        <xdr:cNvSpPr txBox="1"/>
      </xdr:nvSpPr>
      <xdr:spPr>
        <a:xfrm>
          <a:off x="8483111" y="1010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51,021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64693</xdr:rowOff>
    </xdr:from>
    <xdr:to>
      <xdr:col>11</xdr:col>
      <xdr:colOff>358775</xdr:colOff>
      <xdr:row>58</xdr:row>
      <xdr:rowOff>166293</xdr:rowOff>
    </xdr:to>
    <xdr:sp macro="" textlink="">
      <xdr:nvSpPr>
        <xdr:cNvPr id="372" name="円/楕円 371">
          <a:extLst>
            <a:ext uri="{FF2B5EF4-FFF2-40B4-BE49-F238E27FC236}">
              <a16:creationId xmlns="" xmlns:a16="http://schemas.microsoft.com/office/drawing/2014/main" id="{00000000-0008-0000-0600-000074010000}"/>
            </a:ext>
          </a:extLst>
        </xdr:cNvPr>
        <xdr:cNvSpPr/>
      </xdr:nvSpPr>
      <xdr:spPr>
        <a:xfrm>
          <a:off x="7810500" y="1000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157420</xdr:rowOff>
    </xdr:from>
    <xdr:ext cx="534377" cy="259045"/>
    <xdr:sp macro="" textlink="">
      <xdr:nvSpPr>
        <xdr:cNvPr id="373" name="テキスト ボックス 372">
          <a:extLst>
            <a:ext uri="{FF2B5EF4-FFF2-40B4-BE49-F238E27FC236}">
              <a16:creationId xmlns="" xmlns:a16="http://schemas.microsoft.com/office/drawing/2014/main" id="{00000000-0008-0000-0600-000075010000}"/>
            </a:ext>
          </a:extLst>
        </xdr:cNvPr>
        <xdr:cNvSpPr txBox="1"/>
      </xdr:nvSpPr>
      <xdr:spPr>
        <a:xfrm>
          <a:off x="7594111" y="1010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52,707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68305</xdr:rowOff>
    </xdr:from>
    <xdr:to>
      <xdr:col>10</xdr:col>
      <xdr:colOff>155575</xdr:colOff>
      <xdr:row>58</xdr:row>
      <xdr:rowOff>169905</xdr:rowOff>
    </xdr:to>
    <xdr:sp macro="" textlink="">
      <xdr:nvSpPr>
        <xdr:cNvPr id="374" name="円/楕円 373">
          <a:extLst>
            <a:ext uri="{FF2B5EF4-FFF2-40B4-BE49-F238E27FC236}">
              <a16:creationId xmlns="" xmlns:a16="http://schemas.microsoft.com/office/drawing/2014/main" id="{00000000-0008-0000-0600-000076010000}"/>
            </a:ext>
          </a:extLst>
        </xdr:cNvPr>
        <xdr:cNvSpPr/>
      </xdr:nvSpPr>
      <xdr:spPr>
        <a:xfrm>
          <a:off x="6921500" y="1001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161032</xdr:rowOff>
    </xdr:from>
    <xdr:ext cx="534377" cy="259045"/>
    <xdr:sp macro="" textlink="">
      <xdr:nvSpPr>
        <xdr:cNvPr id="375" name="テキスト ボックス 374">
          <a:extLst>
            <a:ext uri="{FF2B5EF4-FFF2-40B4-BE49-F238E27FC236}">
              <a16:creationId xmlns="" xmlns:a16="http://schemas.microsoft.com/office/drawing/2014/main" id="{00000000-0008-0000-0600-000077010000}"/>
            </a:ext>
          </a:extLst>
        </xdr:cNvPr>
        <xdr:cNvSpPr txBox="1"/>
      </xdr:nvSpPr>
      <xdr:spPr>
        <a:xfrm>
          <a:off x="6705111" y="1010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50,811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a:extLst>
            <a:ext uri="{FF2B5EF4-FFF2-40B4-BE49-F238E27FC236}">
              <a16:creationId xmlns=""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a:extLst>
            <a:ext uri="{FF2B5EF4-FFF2-40B4-BE49-F238E27FC236}">
              <a16:creationId xmlns=""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a:extLst>
            <a:ext uri="{FF2B5EF4-FFF2-40B4-BE49-F238E27FC236}">
              <a16:creationId xmlns=""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a:extLst>
            <a:ext uri="{FF2B5EF4-FFF2-40B4-BE49-F238E27FC236}">
              <a16:creationId xmlns=""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a:extLst>
            <a:ext uri="{FF2B5EF4-FFF2-40B4-BE49-F238E27FC236}">
              <a16:creationId xmlns=""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a:extLst>
            <a:ext uri="{FF2B5EF4-FFF2-40B4-BE49-F238E27FC236}">
              <a16:creationId xmlns=""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a:extLst>
            <a:ext uri="{FF2B5EF4-FFF2-40B4-BE49-F238E27FC236}">
              <a16:creationId xmlns=""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6" name="直線コネクタ 385">
          <a:extLst>
            <a:ext uri="{FF2B5EF4-FFF2-40B4-BE49-F238E27FC236}">
              <a16:creationId xmlns="" xmlns:a16="http://schemas.microsoft.com/office/drawing/2014/main" id="{00000000-0008-0000-0600-000082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7" name="テキスト ボックス 386">
          <a:extLst>
            <a:ext uri="{FF2B5EF4-FFF2-40B4-BE49-F238E27FC236}">
              <a16:creationId xmlns="" xmlns:a16="http://schemas.microsoft.com/office/drawing/2014/main" id="{00000000-0008-0000-0600-000083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a:extLst>
            <a:ext uri="{FF2B5EF4-FFF2-40B4-BE49-F238E27FC236}">
              <a16:creationId xmlns=""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a:extLst>
            <a:ext uri="{FF2B5EF4-FFF2-40B4-BE49-F238E27FC236}">
              <a16:creationId xmlns=""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0" name="直線コネクタ 389">
          <a:extLst>
            <a:ext uri="{FF2B5EF4-FFF2-40B4-BE49-F238E27FC236}">
              <a16:creationId xmlns="" xmlns:a16="http://schemas.microsoft.com/office/drawing/2014/main" id="{00000000-0008-0000-0600-000086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1" name="テキスト ボックス 390">
          <a:extLst>
            <a:ext uri="{FF2B5EF4-FFF2-40B4-BE49-F238E27FC236}">
              <a16:creationId xmlns="" xmlns:a16="http://schemas.microsoft.com/office/drawing/2014/main" id="{00000000-0008-0000-0600-000087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a:extLst>
            <a:ext uri="{FF2B5EF4-FFF2-40B4-BE49-F238E27FC236}">
              <a16:creationId xmlns=""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a:extLst>
            <a:ext uri="{FF2B5EF4-FFF2-40B4-BE49-F238E27FC236}">
              <a16:creationId xmlns=""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78029</xdr:rowOff>
    </xdr:from>
    <xdr:to>
      <xdr:col>15</xdr:col>
      <xdr:colOff>180340</xdr:colOff>
      <xdr:row>78</xdr:row>
      <xdr:rowOff>25400</xdr:rowOff>
    </xdr:to>
    <xdr:cxnSp macro="">
      <xdr:nvCxnSpPr>
        <xdr:cNvPr id="395" name="直線コネクタ 394">
          <a:extLst>
            <a:ext uri="{FF2B5EF4-FFF2-40B4-BE49-F238E27FC236}">
              <a16:creationId xmlns="" xmlns:a16="http://schemas.microsoft.com/office/drawing/2014/main" id="{00000000-0008-0000-0600-00008B010000}"/>
            </a:ext>
          </a:extLst>
        </xdr:cNvPr>
        <xdr:cNvCxnSpPr/>
      </xdr:nvCxnSpPr>
      <xdr:spPr>
        <a:xfrm flipV="1">
          <a:off x="10475595" y="12250979"/>
          <a:ext cx="1270" cy="11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6" name="普通建設事業費 （ うち新規整備　）最小値テキスト">
          <a:extLst>
            <a:ext uri="{FF2B5EF4-FFF2-40B4-BE49-F238E27FC236}">
              <a16:creationId xmlns="" xmlns:a16="http://schemas.microsoft.com/office/drawing/2014/main" id="{00000000-0008-0000-0600-00008C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7" name="直線コネクタ 396">
          <a:extLst>
            <a:ext uri="{FF2B5EF4-FFF2-40B4-BE49-F238E27FC236}">
              <a16:creationId xmlns="" xmlns:a16="http://schemas.microsoft.com/office/drawing/2014/main" id="{00000000-0008-0000-0600-00008D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24706</xdr:rowOff>
    </xdr:from>
    <xdr:ext cx="599010" cy="259045"/>
    <xdr:sp macro="" textlink="">
      <xdr:nvSpPr>
        <xdr:cNvPr id="398" name="普通建設事業費 （ うち新規整備　）最大値テキスト">
          <a:extLst>
            <a:ext uri="{FF2B5EF4-FFF2-40B4-BE49-F238E27FC236}">
              <a16:creationId xmlns="" xmlns:a16="http://schemas.microsoft.com/office/drawing/2014/main" id="{00000000-0008-0000-0600-00008E010000}"/>
            </a:ext>
          </a:extLst>
        </xdr:cNvPr>
        <xdr:cNvSpPr txBox="1"/>
      </xdr:nvSpPr>
      <xdr:spPr>
        <a:xfrm>
          <a:off x="10528300" y="1202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200,791</a:t>
          </a:r>
          <a:endParaRPr kumimoji="1" lang="ja-JP" altLang="en-US" sz="1000" b="1">
            <a:latin typeface="ＭＳ Ｐゴシック"/>
          </a:endParaRPr>
        </a:p>
      </xdr:txBody>
    </xdr:sp>
    <xdr:clientData/>
  </xdr:oneCellAnchor>
  <xdr:twoCellAnchor>
    <xdr:from>
      <xdr:col>15</xdr:col>
      <xdr:colOff>92075</xdr:colOff>
      <xdr:row>71</xdr:row>
      <xdr:rowOff>78029</xdr:rowOff>
    </xdr:from>
    <xdr:to>
      <xdr:col>15</xdr:col>
      <xdr:colOff>269875</xdr:colOff>
      <xdr:row>71</xdr:row>
      <xdr:rowOff>78029</xdr:rowOff>
    </xdr:to>
    <xdr:cxnSp macro="">
      <xdr:nvCxnSpPr>
        <xdr:cNvPr id="399" name="直線コネクタ 398">
          <a:extLst>
            <a:ext uri="{FF2B5EF4-FFF2-40B4-BE49-F238E27FC236}">
              <a16:creationId xmlns="" xmlns:a16="http://schemas.microsoft.com/office/drawing/2014/main" id="{00000000-0008-0000-0600-00008F010000}"/>
            </a:ext>
          </a:extLst>
        </xdr:cNvPr>
        <xdr:cNvCxnSpPr/>
      </xdr:nvCxnSpPr>
      <xdr:spPr>
        <a:xfrm>
          <a:off x="10388600" y="1225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137192</xdr:rowOff>
    </xdr:from>
    <xdr:to>
      <xdr:col>15</xdr:col>
      <xdr:colOff>180975</xdr:colOff>
      <xdr:row>77</xdr:row>
      <xdr:rowOff>133848</xdr:rowOff>
    </xdr:to>
    <xdr:cxnSp macro="">
      <xdr:nvCxnSpPr>
        <xdr:cNvPr id="400" name="直線コネクタ 399">
          <a:extLst>
            <a:ext uri="{FF2B5EF4-FFF2-40B4-BE49-F238E27FC236}">
              <a16:creationId xmlns="" xmlns:a16="http://schemas.microsoft.com/office/drawing/2014/main" id="{00000000-0008-0000-0600-000090010000}"/>
            </a:ext>
          </a:extLst>
        </xdr:cNvPr>
        <xdr:cNvCxnSpPr/>
      </xdr:nvCxnSpPr>
      <xdr:spPr>
        <a:xfrm>
          <a:off x="9639300" y="13167392"/>
          <a:ext cx="838200" cy="16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38688</xdr:rowOff>
    </xdr:from>
    <xdr:ext cx="534377" cy="259045"/>
    <xdr:sp macro="" textlink="">
      <xdr:nvSpPr>
        <xdr:cNvPr id="401" name="普通建設事業費 （ うち新規整備　）平均値テキスト">
          <a:extLst>
            <a:ext uri="{FF2B5EF4-FFF2-40B4-BE49-F238E27FC236}">
              <a16:creationId xmlns="" xmlns:a16="http://schemas.microsoft.com/office/drawing/2014/main" id="{00000000-0008-0000-0600-000091010000}"/>
            </a:ext>
          </a:extLst>
        </xdr:cNvPr>
        <xdr:cNvSpPr txBox="1"/>
      </xdr:nvSpPr>
      <xdr:spPr>
        <a:xfrm>
          <a:off x="10528300" y="1306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15811</xdr:rowOff>
    </xdr:from>
    <xdr:to>
      <xdr:col>15</xdr:col>
      <xdr:colOff>231775</xdr:colOff>
      <xdr:row>77</xdr:row>
      <xdr:rowOff>117411</xdr:rowOff>
    </xdr:to>
    <xdr:sp macro="" textlink="">
      <xdr:nvSpPr>
        <xdr:cNvPr id="402" name="フローチャート : 判断 401">
          <a:extLst>
            <a:ext uri="{FF2B5EF4-FFF2-40B4-BE49-F238E27FC236}">
              <a16:creationId xmlns="" xmlns:a16="http://schemas.microsoft.com/office/drawing/2014/main" id="{00000000-0008-0000-0600-000092010000}"/>
            </a:ext>
          </a:extLst>
        </xdr:cNvPr>
        <xdr:cNvSpPr/>
      </xdr:nvSpPr>
      <xdr:spPr>
        <a:xfrm>
          <a:off x="10426700" y="1321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137192</xdr:rowOff>
    </xdr:from>
    <xdr:to>
      <xdr:col>14</xdr:col>
      <xdr:colOff>28575</xdr:colOff>
      <xdr:row>77</xdr:row>
      <xdr:rowOff>27287</xdr:rowOff>
    </xdr:to>
    <xdr:cxnSp macro="">
      <xdr:nvCxnSpPr>
        <xdr:cNvPr id="403" name="直線コネクタ 402">
          <a:extLst>
            <a:ext uri="{FF2B5EF4-FFF2-40B4-BE49-F238E27FC236}">
              <a16:creationId xmlns="" xmlns:a16="http://schemas.microsoft.com/office/drawing/2014/main" id="{00000000-0008-0000-0600-000093010000}"/>
            </a:ext>
          </a:extLst>
        </xdr:cNvPr>
        <xdr:cNvCxnSpPr/>
      </xdr:nvCxnSpPr>
      <xdr:spPr>
        <a:xfrm flipV="1">
          <a:off x="8750300" y="13167392"/>
          <a:ext cx="889000" cy="6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154628</xdr:rowOff>
    </xdr:from>
    <xdr:to>
      <xdr:col>14</xdr:col>
      <xdr:colOff>79375</xdr:colOff>
      <xdr:row>77</xdr:row>
      <xdr:rowOff>84778</xdr:rowOff>
    </xdr:to>
    <xdr:sp macro="" textlink="">
      <xdr:nvSpPr>
        <xdr:cNvPr id="404" name="フローチャート : 判断 403">
          <a:extLst>
            <a:ext uri="{FF2B5EF4-FFF2-40B4-BE49-F238E27FC236}">
              <a16:creationId xmlns="" xmlns:a16="http://schemas.microsoft.com/office/drawing/2014/main" id="{00000000-0008-0000-0600-000094010000}"/>
            </a:ext>
          </a:extLst>
        </xdr:cNvPr>
        <xdr:cNvSpPr/>
      </xdr:nvSpPr>
      <xdr:spPr>
        <a:xfrm>
          <a:off x="9588500" y="1318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75905</xdr:rowOff>
    </xdr:from>
    <xdr:ext cx="534377" cy="259045"/>
    <xdr:sp macro="" textlink="">
      <xdr:nvSpPr>
        <xdr:cNvPr id="405" name="テキスト ボックス 404">
          <a:extLst>
            <a:ext uri="{FF2B5EF4-FFF2-40B4-BE49-F238E27FC236}">
              <a16:creationId xmlns="" xmlns:a16="http://schemas.microsoft.com/office/drawing/2014/main" id="{00000000-0008-0000-0600-000095010000}"/>
            </a:ext>
          </a:extLst>
        </xdr:cNvPr>
        <xdr:cNvSpPr txBox="1"/>
      </xdr:nvSpPr>
      <xdr:spPr>
        <a:xfrm>
          <a:off x="9372111" y="1327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98969</xdr:rowOff>
    </xdr:from>
    <xdr:to>
      <xdr:col>12</xdr:col>
      <xdr:colOff>561975</xdr:colOff>
      <xdr:row>77</xdr:row>
      <xdr:rowOff>29119</xdr:rowOff>
    </xdr:to>
    <xdr:sp macro="" textlink="">
      <xdr:nvSpPr>
        <xdr:cNvPr id="406" name="フローチャート : 判断 405">
          <a:extLst>
            <a:ext uri="{FF2B5EF4-FFF2-40B4-BE49-F238E27FC236}">
              <a16:creationId xmlns="" xmlns:a16="http://schemas.microsoft.com/office/drawing/2014/main" id="{00000000-0008-0000-0600-000096010000}"/>
            </a:ext>
          </a:extLst>
        </xdr:cNvPr>
        <xdr:cNvSpPr/>
      </xdr:nvSpPr>
      <xdr:spPr>
        <a:xfrm>
          <a:off x="8699500" y="1312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45647</xdr:rowOff>
    </xdr:from>
    <xdr:ext cx="534377" cy="259045"/>
    <xdr:sp macro="" textlink="">
      <xdr:nvSpPr>
        <xdr:cNvPr id="407" name="テキスト ボックス 406">
          <a:extLst>
            <a:ext uri="{FF2B5EF4-FFF2-40B4-BE49-F238E27FC236}">
              <a16:creationId xmlns="" xmlns:a16="http://schemas.microsoft.com/office/drawing/2014/main" id="{00000000-0008-0000-0600-000097010000}"/>
            </a:ext>
          </a:extLst>
        </xdr:cNvPr>
        <xdr:cNvSpPr txBox="1"/>
      </xdr:nvSpPr>
      <xdr:spPr>
        <a:xfrm>
          <a:off x="8483111" y="1290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a:extLst>
            <a:ext uri="{FF2B5EF4-FFF2-40B4-BE49-F238E27FC236}">
              <a16:creationId xmlns="" xmlns:a16="http://schemas.microsoft.com/office/drawing/2014/main" id="{00000000-0008-0000-06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a:extLst>
            <a:ext uri="{FF2B5EF4-FFF2-40B4-BE49-F238E27FC236}">
              <a16:creationId xmlns="" xmlns:a16="http://schemas.microsoft.com/office/drawing/2014/main" id="{00000000-0008-0000-06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a:extLst>
            <a:ext uri="{FF2B5EF4-FFF2-40B4-BE49-F238E27FC236}">
              <a16:creationId xmlns="" xmlns:a16="http://schemas.microsoft.com/office/drawing/2014/main" id="{00000000-0008-0000-06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a:extLst>
            <a:ext uri="{FF2B5EF4-FFF2-40B4-BE49-F238E27FC236}">
              <a16:creationId xmlns="" xmlns:a16="http://schemas.microsoft.com/office/drawing/2014/main" id="{00000000-0008-0000-06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a:extLst>
            <a:ext uri="{FF2B5EF4-FFF2-40B4-BE49-F238E27FC236}">
              <a16:creationId xmlns="" xmlns:a16="http://schemas.microsoft.com/office/drawing/2014/main" id="{00000000-0008-0000-06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83048</xdr:rowOff>
    </xdr:from>
    <xdr:to>
      <xdr:col>15</xdr:col>
      <xdr:colOff>231775</xdr:colOff>
      <xdr:row>78</xdr:row>
      <xdr:rowOff>13198</xdr:rowOff>
    </xdr:to>
    <xdr:sp macro="" textlink="">
      <xdr:nvSpPr>
        <xdr:cNvPr id="413" name="円/楕円 412">
          <a:extLst>
            <a:ext uri="{FF2B5EF4-FFF2-40B4-BE49-F238E27FC236}">
              <a16:creationId xmlns="" xmlns:a16="http://schemas.microsoft.com/office/drawing/2014/main" id="{00000000-0008-0000-0600-00009D010000}"/>
            </a:ext>
          </a:extLst>
        </xdr:cNvPr>
        <xdr:cNvSpPr/>
      </xdr:nvSpPr>
      <xdr:spPr>
        <a:xfrm>
          <a:off x="10426700" y="1328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169425</xdr:rowOff>
    </xdr:from>
    <xdr:ext cx="534377" cy="259045"/>
    <xdr:sp macro="" textlink="">
      <xdr:nvSpPr>
        <xdr:cNvPr id="414" name="普通建設事業費 （ うち新規整備　）該当値テキスト">
          <a:extLst>
            <a:ext uri="{FF2B5EF4-FFF2-40B4-BE49-F238E27FC236}">
              <a16:creationId xmlns="" xmlns:a16="http://schemas.microsoft.com/office/drawing/2014/main" id="{00000000-0008-0000-0600-00009E010000}"/>
            </a:ext>
          </a:extLst>
        </xdr:cNvPr>
        <xdr:cNvSpPr txBox="1"/>
      </xdr:nvSpPr>
      <xdr:spPr>
        <a:xfrm>
          <a:off x="10528300" y="131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11,024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86392</xdr:rowOff>
    </xdr:from>
    <xdr:to>
      <xdr:col>14</xdr:col>
      <xdr:colOff>79375</xdr:colOff>
      <xdr:row>77</xdr:row>
      <xdr:rowOff>16542</xdr:rowOff>
    </xdr:to>
    <xdr:sp macro="" textlink="">
      <xdr:nvSpPr>
        <xdr:cNvPr id="415" name="円/楕円 414">
          <a:extLst>
            <a:ext uri="{FF2B5EF4-FFF2-40B4-BE49-F238E27FC236}">
              <a16:creationId xmlns="" xmlns:a16="http://schemas.microsoft.com/office/drawing/2014/main" id="{00000000-0008-0000-0600-00009F010000}"/>
            </a:ext>
          </a:extLst>
        </xdr:cNvPr>
        <xdr:cNvSpPr/>
      </xdr:nvSpPr>
      <xdr:spPr>
        <a:xfrm>
          <a:off x="9588500" y="1311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33068</xdr:rowOff>
    </xdr:from>
    <xdr:ext cx="534377" cy="259045"/>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9372111" y="1289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40,439</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147937</xdr:rowOff>
    </xdr:from>
    <xdr:to>
      <xdr:col>12</xdr:col>
      <xdr:colOff>561975</xdr:colOff>
      <xdr:row>77</xdr:row>
      <xdr:rowOff>78087</xdr:rowOff>
    </xdr:to>
    <xdr:sp macro="" textlink="">
      <xdr:nvSpPr>
        <xdr:cNvPr id="417" name="円/楕円 416">
          <a:extLst>
            <a:ext uri="{FF2B5EF4-FFF2-40B4-BE49-F238E27FC236}">
              <a16:creationId xmlns="" xmlns:a16="http://schemas.microsoft.com/office/drawing/2014/main" id="{00000000-0008-0000-0600-0000A1010000}"/>
            </a:ext>
          </a:extLst>
        </xdr:cNvPr>
        <xdr:cNvSpPr/>
      </xdr:nvSpPr>
      <xdr:spPr>
        <a:xfrm>
          <a:off x="8699500" y="1317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69214</xdr:rowOff>
    </xdr:from>
    <xdr:ext cx="534377" cy="259045"/>
    <xdr:sp macro="" textlink="">
      <xdr:nvSpPr>
        <xdr:cNvPr id="418" name="テキスト ボックス 417">
          <a:extLst>
            <a:ext uri="{FF2B5EF4-FFF2-40B4-BE49-F238E27FC236}">
              <a16:creationId xmlns="" xmlns:a16="http://schemas.microsoft.com/office/drawing/2014/main" id="{00000000-0008-0000-0600-0000A2010000}"/>
            </a:ext>
          </a:extLst>
        </xdr:cNvPr>
        <xdr:cNvSpPr txBox="1"/>
      </xdr:nvSpPr>
      <xdr:spPr>
        <a:xfrm>
          <a:off x="8483111" y="1327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29,670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a:extLst>
            <a:ext uri="{FF2B5EF4-FFF2-40B4-BE49-F238E27FC236}">
              <a16:creationId xmlns="" xmlns:a16="http://schemas.microsoft.com/office/drawing/2014/main" id="{00000000-0008-0000-0600-0000A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a:extLst>
            <a:ext uri="{FF2B5EF4-FFF2-40B4-BE49-F238E27FC236}">
              <a16:creationId xmlns="" xmlns:a16="http://schemas.microsoft.com/office/drawing/2014/main" id="{00000000-0008-0000-0600-0000A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a:extLst>
            <a:ext uri="{FF2B5EF4-FFF2-40B4-BE49-F238E27FC236}">
              <a16:creationId xmlns="" xmlns:a16="http://schemas.microsoft.com/office/drawing/2014/main" id="{00000000-0008-0000-0600-0000A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a:extLst>
            <a:ext uri="{FF2B5EF4-FFF2-40B4-BE49-F238E27FC236}">
              <a16:creationId xmlns="" xmlns:a16="http://schemas.microsoft.com/office/drawing/2014/main" id="{00000000-0008-0000-0600-0000A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a:extLst>
            <a:ext uri="{FF2B5EF4-FFF2-40B4-BE49-F238E27FC236}">
              <a16:creationId xmlns="" xmlns:a16="http://schemas.microsoft.com/office/drawing/2014/main" id="{00000000-0008-0000-0600-0000A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a:extLst>
            <a:ext uri="{FF2B5EF4-FFF2-40B4-BE49-F238E27FC236}">
              <a16:creationId xmlns="" xmlns:a16="http://schemas.microsoft.com/office/drawing/2014/main" id="{00000000-0008-0000-0600-0000A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a:extLst>
            <a:ext uri="{FF2B5EF4-FFF2-40B4-BE49-F238E27FC236}">
              <a16:creationId xmlns="" xmlns:a16="http://schemas.microsoft.com/office/drawing/2014/main" id="{00000000-0008-0000-0600-0000A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a:extLst>
            <a:ext uri="{FF2B5EF4-FFF2-40B4-BE49-F238E27FC236}">
              <a16:creationId xmlns="" xmlns:a16="http://schemas.microsoft.com/office/drawing/2014/main" id="{00000000-0008-0000-0600-0000A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a:extLst>
            <a:ext uri="{FF2B5EF4-FFF2-40B4-BE49-F238E27FC236}">
              <a16:creationId xmlns="" xmlns:a16="http://schemas.microsoft.com/office/drawing/2014/main" id="{00000000-0008-0000-0600-0000A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a:extLst>
            <a:ext uri="{FF2B5EF4-FFF2-40B4-BE49-F238E27FC236}">
              <a16:creationId xmlns="" xmlns:a16="http://schemas.microsoft.com/office/drawing/2014/main" id="{00000000-0008-0000-0600-0000A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9" name="直線コネクタ 428">
          <a:extLst>
            <a:ext uri="{FF2B5EF4-FFF2-40B4-BE49-F238E27FC236}">
              <a16:creationId xmlns="" xmlns:a16="http://schemas.microsoft.com/office/drawing/2014/main" id="{00000000-0008-0000-0600-0000A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0" name="テキスト ボックス 429">
          <a:extLst>
            <a:ext uri="{FF2B5EF4-FFF2-40B4-BE49-F238E27FC236}">
              <a16:creationId xmlns="" xmlns:a16="http://schemas.microsoft.com/office/drawing/2014/main" id="{00000000-0008-0000-0600-0000A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1" name="直線コネクタ 430">
          <a:extLst>
            <a:ext uri="{FF2B5EF4-FFF2-40B4-BE49-F238E27FC236}">
              <a16:creationId xmlns="" xmlns:a16="http://schemas.microsoft.com/office/drawing/2014/main" id="{00000000-0008-0000-0600-0000A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2" name="テキスト ボックス 431">
          <a:extLst>
            <a:ext uri="{FF2B5EF4-FFF2-40B4-BE49-F238E27FC236}">
              <a16:creationId xmlns="" xmlns:a16="http://schemas.microsoft.com/office/drawing/2014/main" id="{00000000-0008-0000-0600-0000B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3" name="直線コネクタ 432">
          <a:extLst>
            <a:ext uri="{FF2B5EF4-FFF2-40B4-BE49-F238E27FC236}">
              <a16:creationId xmlns="" xmlns:a16="http://schemas.microsoft.com/office/drawing/2014/main" id="{00000000-0008-0000-0600-0000B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4" name="テキスト ボックス 433">
          <a:extLst>
            <a:ext uri="{FF2B5EF4-FFF2-40B4-BE49-F238E27FC236}">
              <a16:creationId xmlns="" xmlns:a16="http://schemas.microsoft.com/office/drawing/2014/main" id="{00000000-0008-0000-0600-0000B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5" name="直線コネクタ 434">
          <a:extLst>
            <a:ext uri="{FF2B5EF4-FFF2-40B4-BE49-F238E27FC236}">
              <a16:creationId xmlns="" xmlns:a16="http://schemas.microsoft.com/office/drawing/2014/main" id="{00000000-0008-0000-0600-0000B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6" name="テキスト ボックス 435">
          <a:extLst>
            <a:ext uri="{FF2B5EF4-FFF2-40B4-BE49-F238E27FC236}">
              <a16:creationId xmlns="" xmlns:a16="http://schemas.microsoft.com/office/drawing/2014/main" id="{00000000-0008-0000-0600-0000B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a:extLst>
            <a:ext uri="{FF2B5EF4-FFF2-40B4-BE49-F238E27FC236}">
              <a16:creationId xmlns="" xmlns:a16="http://schemas.microsoft.com/office/drawing/2014/main" id="{00000000-0008-0000-0600-0000B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8" name="テキスト ボックス 437">
          <a:extLst>
            <a:ext uri="{FF2B5EF4-FFF2-40B4-BE49-F238E27FC236}">
              <a16:creationId xmlns="" xmlns:a16="http://schemas.microsoft.com/office/drawing/2014/main" id="{00000000-0008-0000-0600-0000B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a:extLst>
            <a:ext uri="{FF2B5EF4-FFF2-40B4-BE49-F238E27FC236}">
              <a16:creationId xmlns="" xmlns:a16="http://schemas.microsoft.com/office/drawing/2014/main" id="{00000000-0008-0000-0600-0000B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21768</xdr:rowOff>
    </xdr:from>
    <xdr:to>
      <xdr:col>15</xdr:col>
      <xdr:colOff>180340</xdr:colOff>
      <xdr:row>98</xdr:row>
      <xdr:rowOff>139700</xdr:rowOff>
    </xdr:to>
    <xdr:cxnSp macro="">
      <xdr:nvCxnSpPr>
        <xdr:cNvPr id="440" name="直線コネクタ 439">
          <a:extLst>
            <a:ext uri="{FF2B5EF4-FFF2-40B4-BE49-F238E27FC236}">
              <a16:creationId xmlns="" xmlns:a16="http://schemas.microsoft.com/office/drawing/2014/main" id="{00000000-0008-0000-0600-0000B8010000}"/>
            </a:ext>
          </a:extLst>
        </xdr:cNvPr>
        <xdr:cNvCxnSpPr/>
      </xdr:nvCxnSpPr>
      <xdr:spPr>
        <a:xfrm flipV="1">
          <a:off x="10475595" y="15623718"/>
          <a:ext cx="1270" cy="13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1" name="普通建設事業費 （ うち更新整備　）最小値テキスト">
          <a:extLst>
            <a:ext uri="{FF2B5EF4-FFF2-40B4-BE49-F238E27FC236}">
              <a16:creationId xmlns="" xmlns:a16="http://schemas.microsoft.com/office/drawing/2014/main" id="{00000000-0008-0000-0600-0000B9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2" name="直線コネクタ 441">
          <a:extLst>
            <a:ext uri="{FF2B5EF4-FFF2-40B4-BE49-F238E27FC236}">
              <a16:creationId xmlns="" xmlns:a16="http://schemas.microsoft.com/office/drawing/2014/main" id="{00000000-0008-0000-0600-0000BA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139895</xdr:rowOff>
    </xdr:from>
    <xdr:ext cx="599010" cy="259045"/>
    <xdr:sp macro="" textlink="">
      <xdr:nvSpPr>
        <xdr:cNvPr id="443" name="普通建設事業費 （ うち更新整備　）最大値テキスト">
          <a:extLst>
            <a:ext uri="{FF2B5EF4-FFF2-40B4-BE49-F238E27FC236}">
              <a16:creationId xmlns="" xmlns:a16="http://schemas.microsoft.com/office/drawing/2014/main" id="{00000000-0008-0000-0600-0000BB010000}"/>
            </a:ext>
          </a:extLst>
        </xdr:cNvPr>
        <xdr:cNvSpPr txBox="1"/>
      </xdr:nvSpPr>
      <xdr:spPr>
        <a:xfrm>
          <a:off x="10528300" y="1539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576,589</a:t>
          </a:r>
          <a:endParaRPr kumimoji="1" lang="ja-JP" altLang="en-US" sz="1000" b="1">
            <a:latin typeface="ＭＳ Ｐゴシック"/>
          </a:endParaRPr>
        </a:p>
      </xdr:txBody>
    </xdr:sp>
    <xdr:clientData/>
  </xdr:oneCellAnchor>
  <xdr:twoCellAnchor>
    <xdr:from>
      <xdr:col>15</xdr:col>
      <xdr:colOff>92075</xdr:colOff>
      <xdr:row>91</xdr:row>
      <xdr:rowOff>21768</xdr:rowOff>
    </xdr:from>
    <xdr:to>
      <xdr:col>15</xdr:col>
      <xdr:colOff>269875</xdr:colOff>
      <xdr:row>91</xdr:row>
      <xdr:rowOff>21768</xdr:rowOff>
    </xdr:to>
    <xdr:cxnSp macro="">
      <xdr:nvCxnSpPr>
        <xdr:cNvPr id="444" name="直線コネクタ 443">
          <a:extLst>
            <a:ext uri="{FF2B5EF4-FFF2-40B4-BE49-F238E27FC236}">
              <a16:creationId xmlns="" xmlns:a16="http://schemas.microsoft.com/office/drawing/2014/main" id="{00000000-0008-0000-0600-0000BC010000}"/>
            </a:ext>
          </a:extLst>
        </xdr:cNvPr>
        <xdr:cNvCxnSpPr/>
      </xdr:nvCxnSpPr>
      <xdr:spPr>
        <a:xfrm>
          <a:off x="10388600" y="1562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90937</xdr:rowOff>
    </xdr:from>
    <xdr:to>
      <xdr:col>15</xdr:col>
      <xdr:colOff>180975</xdr:colOff>
      <xdr:row>98</xdr:row>
      <xdr:rowOff>130880</xdr:rowOff>
    </xdr:to>
    <xdr:cxnSp macro="">
      <xdr:nvCxnSpPr>
        <xdr:cNvPr id="445" name="直線コネクタ 444">
          <a:extLst>
            <a:ext uri="{FF2B5EF4-FFF2-40B4-BE49-F238E27FC236}">
              <a16:creationId xmlns="" xmlns:a16="http://schemas.microsoft.com/office/drawing/2014/main" id="{00000000-0008-0000-0600-0000BD010000}"/>
            </a:ext>
          </a:extLst>
        </xdr:cNvPr>
        <xdr:cNvCxnSpPr/>
      </xdr:nvCxnSpPr>
      <xdr:spPr>
        <a:xfrm flipV="1">
          <a:off x="9639300" y="16893037"/>
          <a:ext cx="838200" cy="3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8521</xdr:rowOff>
    </xdr:from>
    <xdr:ext cx="534377" cy="259045"/>
    <xdr:sp macro="" textlink="">
      <xdr:nvSpPr>
        <xdr:cNvPr id="446" name="普通建設事業費 （ うち更新整備　）平均値テキスト">
          <a:extLst>
            <a:ext uri="{FF2B5EF4-FFF2-40B4-BE49-F238E27FC236}">
              <a16:creationId xmlns="" xmlns:a16="http://schemas.microsoft.com/office/drawing/2014/main" id="{00000000-0008-0000-0600-0000BE010000}"/>
            </a:ext>
          </a:extLst>
        </xdr:cNvPr>
        <xdr:cNvSpPr txBox="1"/>
      </xdr:nvSpPr>
      <xdr:spPr>
        <a:xfrm>
          <a:off x="10528300" y="166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45,169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157094</xdr:rowOff>
    </xdr:from>
    <xdr:to>
      <xdr:col>15</xdr:col>
      <xdr:colOff>231775</xdr:colOff>
      <xdr:row>98</xdr:row>
      <xdr:rowOff>87244</xdr:rowOff>
    </xdr:to>
    <xdr:sp macro="" textlink="">
      <xdr:nvSpPr>
        <xdr:cNvPr id="447" name="フローチャート : 判断 446">
          <a:extLst>
            <a:ext uri="{FF2B5EF4-FFF2-40B4-BE49-F238E27FC236}">
              <a16:creationId xmlns="" xmlns:a16="http://schemas.microsoft.com/office/drawing/2014/main" id="{00000000-0008-0000-0600-0000BF010000}"/>
            </a:ext>
          </a:extLst>
        </xdr:cNvPr>
        <xdr:cNvSpPr/>
      </xdr:nvSpPr>
      <xdr:spPr>
        <a:xfrm>
          <a:off x="10426700" y="167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117450</xdr:rowOff>
    </xdr:from>
    <xdr:to>
      <xdr:col>14</xdr:col>
      <xdr:colOff>28575</xdr:colOff>
      <xdr:row>98</xdr:row>
      <xdr:rowOff>130880</xdr:rowOff>
    </xdr:to>
    <xdr:cxnSp macro="">
      <xdr:nvCxnSpPr>
        <xdr:cNvPr id="448" name="直線コネクタ 447">
          <a:extLst>
            <a:ext uri="{FF2B5EF4-FFF2-40B4-BE49-F238E27FC236}">
              <a16:creationId xmlns="" xmlns:a16="http://schemas.microsoft.com/office/drawing/2014/main" id="{00000000-0008-0000-0600-0000C0010000}"/>
            </a:ext>
          </a:extLst>
        </xdr:cNvPr>
        <xdr:cNvCxnSpPr/>
      </xdr:nvCxnSpPr>
      <xdr:spPr>
        <a:xfrm>
          <a:off x="8750300" y="16919550"/>
          <a:ext cx="889000" cy="1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6635</xdr:rowOff>
    </xdr:from>
    <xdr:to>
      <xdr:col>14</xdr:col>
      <xdr:colOff>79375</xdr:colOff>
      <xdr:row>98</xdr:row>
      <xdr:rowOff>108235</xdr:rowOff>
    </xdr:to>
    <xdr:sp macro="" textlink="">
      <xdr:nvSpPr>
        <xdr:cNvPr id="449" name="フローチャート : 判断 448">
          <a:extLst>
            <a:ext uri="{FF2B5EF4-FFF2-40B4-BE49-F238E27FC236}">
              <a16:creationId xmlns="" xmlns:a16="http://schemas.microsoft.com/office/drawing/2014/main" id="{00000000-0008-0000-0600-0000C1010000}"/>
            </a:ext>
          </a:extLst>
        </xdr:cNvPr>
        <xdr:cNvSpPr/>
      </xdr:nvSpPr>
      <xdr:spPr>
        <a:xfrm>
          <a:off x="9588500" y="168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124762</xdr:rowOff>
    </xdr:from>
    <xdr:ext cx="534377" cy="259045"/>
    <xdr:sp macro="" textlink="">
      <xdr:nvSpPr>
        <xdr:cNvPr id="450" name="テキスト ボックス 449">
          <a:extLst>
            <a:ext uri="{FF2B5EF4-FFF2-40B4-BE49-F238E27FC236}">
              <a16:creationId xmlns="" xmlns:a16="http://schemas.microsoft.com/office/drawing/2014/main" id="{00000000-0008-0000-0600-0000C2010000}"/>
            </a:ext>
          </a:extLst>
        </xdr:cNvPr>
        <xdr:cNvSpPr txBox="1"/>
      </xdr:nvSpPr>
      <xdr:spPr>
        <a:xfrm>
          <a:off x="9372111" y="1658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167593</xdr:rowOff>
    </xdr:from>
    <xdr:to>
      <xdr:col>12</xdr:col>
      <xdr:colOff>561975</xdr:colOff>
      <xdr:row>98</xdr:row>
      <xdr:rowOff>97743</xdr:rowOff>
    </xdr:to>
    <xdr:sp macro="" textlink="">
      <xdr:nvSpPr>
        <xdr:cNvPr id="451" name="フローチャート : 判断 450">
          <a:extLst>
            <a:ext uri="{FF2B5EF4-FFF2-40B4-BE49-F238E27FC236}">
              <a16:creationId xmlns="" xmlns:a16="http://schemas.microsoft.com/office/drawing/2014/main" id="{00000000-0008-0000-0600-0000C3010000}"/>
            </a:ext>
          </a:extLst>
        </xdr:cNvPr>
        <xdr:cNvSpPr/>
      </xdr:nvSpPr>
      <xdr:spPr>
        <a:xfrm>
          <a:off x="8699500" y="1679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114270</xdr:rowOff>
    </xdr:from>
    <xdr:ext cx="534377" cy="259045"/>
    <xdr:sp macro="" textlink="">
      <xdr:nvSpPr>
        <xdr:cNvPr id="452" name="テキスト ボックス 451">
          <a:extLst>
            <a:ext uri="{FF2B5EF4-FFF2-40B4-BE49-F238E27FC236}">
              <a16:creationId xmlns="" xmlns:a16="http://schemas.microsoft.com/office/drawing/2014/main" id="{00000000-0008-0000-0600-0000C4010000}"/>
            </a:ext>
          </a:extLst>
        </xdr:cNvPr>
        <xdr:cNvSpPr txBox="1"/>
      </xdr:nvSpPr>
      <xdr:spPr>
        <a:xfrm>
          <a:off x="8483111" y="1657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a:extLst>
            <a:ext uri="{FF2B5EF4-FFF2-40B4-BE49-F238E27FC236}">
              <a16:creationId xmlns="" xmlns:a16="http://schemas.microsoft.com/office/drawing/2014/main" id="{00000000-0008-0000-0600-0000C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a:extLst>
            <a:ext uri="{FF2B5EF4-FFF2-40B4-BE49-F238E27FC236}">
              <a16:creationId xmlns="" xmlns:a16="http://schemas.microsoft.com/office/drawing/2014/main" id="{00000000-0008-0000-0600-0000C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a:extLst>
            <a:ext uri="{FF2B5EF4-FFF2-40B4-BE49-F238E27FC236}">
              <a16:creationId xmlns="" xmlns:a16="http://schemas.microsoft.com/office/drawing/2014/main" id="{00000000-0008-0000-0600-0000C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a:extLst>
            <a:ext uri="{FF2B5EF4-FFF2-40B4-BE49-F238E27FC236}">
              <a16:creationId xmlns="" xmlns:a16="http://schemas.microsoft.com/office/drawing/2014/main" id="{00000000-0008-0000-0600-0000C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a:extLst>
            <a:ext uri="{FF2B5EF4-FFF2-40B4-BE49-F238E27FC236}">
              <a16:creationId xmlns="" xmlns:a16="http://schemas.microsoft.com/office/drawing/2014/main" id="{00000000-0008-0000-0600-0000C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40137</xdr:rowOff>
    </xdr:from>
    <xdr:to>
      <xdr:col>15</xdr:col>
      <xdr:colOff>231775</xdr:colOff>
      <xdr:row>98</xdr:row>
      <xdr:rowOff>141737</xdr:rowOff>
    </xdr:to>
    <xdr:sp macro="" textlink="">
      <xdr:nvSpPr>
        <xdr:cNvPr id="458" name="円/楕円 457">
          <a:extLst>
            <a:ext uri="{FF2B5EF4-FFF2-40B4-BE49-F238E27FC236}">
              <a16:creationId xmlns="" xmlns:a16="http://schemas.microsoft.com/office/drawing/2014/main" id="{00000000-0008-0000-0600-0000CA010000}"/>
            </a:ext>
          </a:extLst>
        </xdr:cNvPr>
        <xdr:cNvSpPr/>
      </xdr:nvSpPr>
      <xdr:spPr>
        <a:xfrm>
          <a:off x="10426700" y="1684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135520</xdr:rowOff>
    </xdr:from>
    <xdr:ext cx="534377" cy="259045"/>
    <xdr:sp macro="" textlink="">
      <xdr:nvSpPr>
        <xdr:cNvPr id="459" name="普通建設事業費 （ うち更新整備　）該当値テキスト">
          <a:extLst>
            <a:ext uri="{FF2B5EF4-FFF2-40B4-BE49-F238E27FC236}">
              <a16:creationId xmlns="" xmlns:a16="http://schemas.microsoft.com/office/drawing/2014/main" id="{00000000-0008-0000-0600-0000CB010000}"/>
            </a:ext>
          </a:extLst>
        </xdr:cNvPr>
        <xdr:cNvSpPr txBox="1"/>
      </xdr:nvSpPr>
      <xdr:spPr>
        <a:xfrm>
          <a:off x="10528300" y="1676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21,331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80080</xdr:rowOff>
    </xdr:from>
    <xdr:to>
      <xdr:col>14</xdr:col>
      <xdr:colOff>79375</xdr:colOff>
      <xdr:row>99</xdr:row>
      <xdr:rowOff>10230</xdr:rowOff>
    </xdr:to>
    <xdr:sp macro="" textlink="">
      <xdr:nvSpPr>
        <xdr:cNvPr id="460" name="円/楕円 459">
          <a:extLst>
            <a:ext uri="{FF2B5EF4-FFF2-40B4-BE49-F238E27FC236}">
              <a16:creationId xmlns="" xmlns:a16="http://schemas.microsoft.com/office/drawing/2014/main" id="{00000000-0008-0000-0600-0000CC010000}"/>
            </a:ext>
          </a:extLst>
        </xdr:cNvPr>
        <xdr:cNvSpPr/>
      </xdr:nvSpPr>
      <xdr:spPr>
        <a:xfrm>
          <a:off x="9588500" y="1688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1357</xdr:rowOff>
    </xdr:from>
    <xdr:ext cx="469744" cy="259045"/>
    <xdr:sp macro="" textlink="">
      <xdr:nvSpPr>
        <xdr:cNvPr id="461" name="テキスト ボックス 460">
          <a:extLst>
            <a:ext uri="{FF2B5EF4-FFF2-40B4-BE49-F238E27FC236}">
              <a16:creationId xmlns="" xmlns:a16="http://schemas.microsoft.com/office/drawing/2014/main" id="{00000000-0008-0000-0600-0000CD010000}"/>
            </a:ext>
          </a:extLst>
        </xdr:cNvPr>
        <xdr:cNvSpPr txBox="1"/>
      </xdr:nvSpPr>
      <xdr:spPr>
        <a:xfrm>
          <a:off x="9404427" y="1697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66650</xdr:rowOff>
    </xdr:from>
    <xdr:to>
      <xdr:col>12</xdr:col>
      <xdr:colOff>561975</xdr:colOff>
      <xdr:row>98</xdr:row>
      <xdr:rowOff>168250</xdr:rowOff>
    </xdr:to>
    <xdr:sp macro="" textlink="">
      <xdr:nvSpPr>
        <xdr:cNvPr id="462" name="円/楕円 461">
          <a:extLst>
            <a:ext uri="{FF2B5EF4-FFF2-40B4-BE49-F238E27FC236}">
              <a16:creationId xmlns="" xmlns:a16="http://schemas.microsoft.com/office/drawing/2014/main" id="{00000000-0008-0000-0600-0000CE010000}"/>
            </a:ext>
          </a:extLst>
        </xdr:cNvPr>
        <xdr:cNvSpPr/>
      </xdr:nvSpPr>
      <xdr:spPr>
        <a:xfrm>
          <a:off x="8699500" y="1686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159377</xdr:rowOff>
    </xdr:from>
    <xdr:ext cx="469744" cy="259045"/>
    <xdr:sp macro="" textlink="">
      <xdr:nvSpPr>
        <xdr:cNvPr id="463" name="テキスト ボックス 462">
          <a:extLst>
            <a:ext uri="{FF2B5EF4-FFF2-40B4-BE49-F238E27FC236}">
              <a16:creationId xmlns="" xmlns:a16="http://schemas.microsoft.com/office/drawing/2014/main" id="{00000000-0008-0000-0600-0000CF010000}"/>
            </a:ext>
          </a:extLst>
        </xdr:cNvPr>
        <xdr:cNvSpPr txBox="1"/>
      </xdr:nvSpPr>
      <xdr:spPr>
        <a:xfrm>
          <a:off x="8515427" y="1696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a:extLst>
            <a:ext uri="{FF2B5EF4-FFF2-40B4-BE49-F238E27FC236}">
              <a16:creationId xmlns="" xmlns:a16="http://schemas.microsoft.com/office/drawing/2014/main" id="{00000000-0008-0000-0600-0000D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a:extLst>
            <a:ext uri="{FF2B5EF4-FFF2-40B4-BE49-F238E27FC236}">
              <a16:creationId xmlns="" xmlns:a16="http://schemas.microsoft.com/office/drawing/2014/main" id="{00000000-0008-0000-0600-0000D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a:extLst>
            <a:ext uri="{FF2B5EF4-FFF2-40B4-BE49-F238E27FC236}">
              <a16:creationId xmlns="" xmlns:a16="http://schemas.microsoft.com/office/drawing/2014/main" id="{00000000-0008-0000-0600-0000D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a:extLst>
            <a:ext uri="{FF2B5EF4-FFF2-40B4-BE49-F238E27FC236}">
              <a16:creationId xmlns="" xmlns:a16="http://schemas.microsoft.com/office/drawing/2014/main" id="{00000000-0008-0000-0600-0000D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a:extLst>
            <a:ext uri="{FF2B5EF4-FFF2-40B4-BE49-F238E27FC236}">
              <a16:creationId xmlns="" xmlns:a16="http://schemas.microsoft.com/office/drawing/2014/main" id="{00000000-0008-0000-0600-0000D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a:extLst>
            <a:ext uri="{FF2B5EF4-FFF2-40B4-BE49-F238E27FC236}">
              <a16:creationId xmlns="" xmlns:a16="http://schemas.microsoft.com/office/drawing/2014/main" id="{00000000-0008-0000-0600-0000D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a:extLst>
            <a:ext uri="{FF2B5EF4-FFF2-40B4-BE49-F238E27FC236}">
              <a16:creationId xmlns="" xmlns:a16="http://schemas.microsoft.com/office/drawing/2014/main" id="{00000000-0008-0000-0600-0000D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a:extLst>
            <a:ext uri="{FF2B5EF4-FFF2-40B4-BE49-F238E27FC236}">
              <a16:creationId xmlns="" xmlns:a16="http://schemas.microsoft.com/office/drawing/2014/main" id="{00000000-0008-0000-0600-0000D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a:extLst>
            <a:ext uri="{FF2B5EF4-FFF2-40B4-BE49-F238E27FC236}">
              <a16:creationId xmlns="" xmlns:a16="http://schemas.microsoft.com/office/drawing/2014/main" id="{00000000-0008-0000-0600-0000D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a:extLst>
            <a:ext uri="{FF2B5EF4-FFF2-40B4-BE49-F238E27FC236}">
              <a16:creationId xmlns="" xmlns:a16="http://schemas.microsoft.com/office/drawing/2014/main" id="{00000000-0008-0000-0600-0000D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a:extLst>
            <a:ext uri="{FF2B5EF4-FFF2-40B4-BE49-F238E27FC236}">
              <a16:creationId xmlns="" xmlns:a16="http://schemas.microsoft.com/office/drawing/2014/main" id="{00000000-0008-0000-0600-0000D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a:extLst>
            <a:ext uri="{FF2B5EF4-FFF2-40B4-BE49-F238E27FC236}">
              <a16:creationId xmlns="" xmlns:a16="http://schemas.microsoft.com/office/drawing/2014/main" id="{00000000-0008-0000-0600-0000D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a:extLst>
            <a:ext uri="{FF2B5EF4-FFF2-40B4-BE49-F238E27FC236}">
              <a16:creationId xmlns="" xmlns:a16="http://schemas.microsoft.com/office/drawing/2014/main" id="{00000000-0008-0000-0600-0000D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a:extLst>
            <a:ext uri="{FF2B5EF4-FFF2-40B4-BE49-F238E27FC236}">
              <a16:creationId xmlns="" xmlns:a16="http://schemas.microsoft.com/office/drawing/2014/main" id="{00000000-0008-0000-0600-0000D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a:extLst>
            <a:ext uri="{FF2B5EF4-FFF2-40B4-BE49-F238E27FC236}">
              <a16:creationId xmlns="" xmlns:a16="http://schemas.microsoft.com/office/drawing/2014/main" id="{00000000-0008-0000-0600-0000D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a:extLst>
            <a:ext uri="{FF2B5EF4-FFF2-40B4-BE49-F238E27FC236}">
              <a16:creationId xmlns="" xmlns:a16="http://schemas.microsoft.com/office/drawing/2014/main" id="{00000000-0008-0000-0600-0000D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a:extLst>
            <a:ext uri="{FF2B5EF4-FFF2-40B4-BE49-F238E27FC236}">
              <a16:creationId xmlns="" xmlns:a16="http://schemas.microsoft.com/office/drawing/2014/main" id="{00000000-0008-0000-0600-0000E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a:extLst>
            <a:ext uri="{FF2B5EF4-FFF2-40B4-BE49-F238E27FC236}">
              <a16:creationId xmlns="" xmlns:a16="http://schemas.microsoft.com/office/drawing/2014/main" id="{00000000-0008-0000-0600-0000E1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a:extLst>
            <a:ext uri="{FF2B5EF4-FFF2-40B4-BE49-F238E27FC236}">
              <a16:creationId xmlns="" xmlns:a16="http://schemas.microsoft.com/office/drawing/2014/main" id="{00000000-0008-0000-0600-0000E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a:extLst>
            <a:ext uri="{FF2B5EF4-FFF2-40B4-BE49-F238E27FC236}">
              <a16:creationId xmlns="" xmlns:a16="http://schemas.microsoft.com/office/drawing/2014/main" id="{00000000-0008-0000-0600-0000E3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a:extLst>
            <a:ext uri="{FF2B5EF4-FFF2-40B4-BE49-F238E27FC236}">
              <a16:creationId xmlns="" xmlns:a16="http://schemas.microsoft.com/office/drawing/2014/main" id="{00000000-0008-0000-0600-0000E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5" name="テキスト ボックス 484">
          <a:extLst>
            <a:ext uri="{FF2B5EF4-FFF2-40B4-BE49-F238E27FC236}">
              <a16:creationId xmlns="" xmlns:a16="http://schemas.microsoft.com/office/drawing/2014/main" id="{00000000-0008-0000-0600-0000E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a:extLst>
            <a:ext uri="{FF2B5EF4-FFF2-40B4-BE49-F238E27FC236}">
              <a16:creationId xmlns="" xmlns:a16="http://schemas.microsoft.com/office/drawing/2014/main" id="{00000000-0008-0000-0600-0000E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135375</xdr:rowOff>
    </xdr:from>
    <xdr:to>
      <xdr:col>23</xdr:col>
      <xdr:colOff>516889</xdr:colOff>
      <xdr:row>39</xdr:row>
      <xdr:rowOff>44450</xdr:rowOff>
    </xdr:to>
    <xdr:cxnSp macro="">
      <xdr:nvCxnSpPr>
        <xdr:cNvPr id="487" name="直線コネクタ 486">
          <a:extLst>
            <a:ext uri="{FF2B5EF4-FFF2-40B4-BE49-F238E27FC236}">
              <a16:creationId xmlns="" xmlns:a16="http://schemas.microsoft.com/office/drawing/2014/main" id="{00000000-0008-0000-0600-0000E7010000}"/>
            </a:ext>
          </a:extLst>
        </xdr:cNvPr>
        <xdr:cNvCxnSpPr/>
      </xdr:nvCxnSpPr>
      <xdr:spPr>
        <a:xfrm flipV="1">
          <a:off x="16317595" y="5107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a:extLst>
            <a:ext uri="{FF2B5EF4-FFF2-40B4-BE49-F238E27FC236}">
              <a16:creationId xmlns="" xmlns:a16="http://schemas.microsoft.com/office/drawing/2014/main" id="{00000000-0008-0000-0600-0000E8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a:extLst>
            <a:ext uri="{FF2B5EF4-FFF2-40B4-BE49-F238E27FC236}">
              <a16:creationId xmlns="" xmlns:a16="http://schemas.microsoft.com/office/drawing/2014/main" id="{00000000-0008-0000-0600-0000E9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82052</xdr:rowOff>
    </xdr:from>
    <xdr:ext cx="534377" cy="259045"/>
    <xdr:sp macro="" textlink="">
      <xdr:nvSpPr>
        <xdr:cNvPr id="490" name="災害復旧事業費最大値テキスト">
          <a:extLst>
            <a:ext uri="{FF2B5EF4-FFF2-40B4-BE49-F238E27FC236}">
              <a16:creationId xmlns="" xmlns:a16="http://schemas.microsoft.com/office/drawing/2014/main" id="{00000000-0008-0000-0600-0000EA010000}"/>
            </a:ext>
          </a:extLst>
        </xdr:cNvPr>
        <xdr:cNvSpPr txBox="1"/>
      </xdr:nvSpPr>
      <xdr:spPr>
        <a:xfrm>
          <a:off x="16370300" y="488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29</xdr:row>
      <xdr:rowOff>135375</xdr:rowOff>
    </xdr:from>
    <xdr:to>
      <xdr:col>23</xdr:col>
      <xdr:colOff>606425</xdr:colOff>
      <xdr:row>29</xdr:row>
      <xdr:rowOff>135375</xdr:rowOff>
    </xdr:to>
    <xdr:cxnSp macro="">
      <xdr:nvCxnSpPr>
        <xdr:cNvPr id="491" name="直線コネクタ 490">
          <a:extLst>
            <a:ext uri="{FF2B5EF4-FFF2-40B4-BE49-F238E27FC236}">
              <a16:creationId xmlns="" xmlns:a16="http://schemas.microsoft.com/office/drawing/2014/main" id="{00000000-0008-0000-0600-0000EB010000}"/>
            </a:ext>
          </a:extLst>
        </xdr:cNvPr>
        <xdr:cNvCxnSpPr/>
      </xdr:nvCxnSpPr>
      <xdr:spPr>
        <a:xfrm>
          <a:off x="16230600" y="510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2" name="直線コネクタ 491">
          <a:extLst>
            <a:ext uri="{FF2B5EF4-FFF2-40B4-BE49-F238E27FC236}">
              <a16:creationId xmlns="" xmlns:a16="http://schemas.microsoft.com/office/drawing/2014/main" id="{00000000-0008-0000-0600-0000EC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125265</xdr:rowOff>
    </xdr:from>
    <xdr:ext cx="469744" cy="259045"/>
    <xdr:sp macro="" textlink="">
      <xdr:nvSpPr>
        <xdr:cNvPr id="493" name="災害復旧事業費平均値テキスト">
          <a:extLst>
            <a:ext uri="{FF2B5EF4-FFF2-40B4-BE49-F238E27FC236}">
              <a16:creationId xmlns="" xmlns:a16="http://schemas.microsoft.com/office/drawing/2014/main" id="{00000000-0008-0000-0600-0000ED010000}"/>
            </a:ext>
          </a:extLst>
        </xdr:cNvPr>
        <xdr:cNvSpPr txBox="1"/>
      </xdr:nvSpPr>
      <xdr:spPr>
        <a:xfrm>
          <a:off x="16370300" y="646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102388</xdr:rowOff>
    </xdr:from>
    <xdr:to>
      <xdr:col>23</xdr:col>
      <xdr:colOff>568325</xdr:colOff>
      <xdr:row>39</xdr:row>
      <xdr:rowOff>32538</xdr:rowOff>
    </xdr:to>
    <xdr:sp macro="" textlink="">
      <xdr:nvSpPr>
        <xdr:cNvPr id="494" name="フローチャート : 判断 493">
          <a:extLst>
            <a:ext uri="{FF2B5EF4-FFF2-40B4-BE49-F238E27FC236}">
              <a16:creationId xmlns="" xmlns:a16="http://schemas.microsoft.com/office/drawing/2014/main" id="{00000000-0008-0000-0600-0000EE010000}"/>
            </a:ext>
          </a:extLst>
        </xdr:cNvPr>
        <xdr:cNvSpPr/>
      </xdr:nvSpPr>
      <xdr:spPr>
        <a:xfrm>
          <a:off x="16268700" y="66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28048</xdr:rowOff>
    </xdr:from>
    <xdr:to>
      <xdr:col>22</xdr:col>
      <xdr:colOff>365125</xdr:colOff>
      <xdr:row>39</xdr:row>
      <xdr:rowOff>44450</xdr:rowOff>
    </xdr:to>
    <xdr:cxnSp macro="">
      <xdr:nvCxnSpPr>
        <xdr:cNvPr id="495" name="直線コネクタ 494">
          <a:extLst>
            <a:ext uri="{FF2B5EF4-FFF2-40B4-BE49-F238E27FC236}">
              <a16:creationId xmlns="" xmlns:a16="http://schemas.microsoft.com/office/drawing/2014/main" id="{00000000-0008-0000-0600-0000EF010000}"/>
            </a:ext>
          </a:extLst>
        </xdr:cNvPr>
        <xdr:cNvCxnSpPr/>
      </xdr:nvCxnSpPr>
      <xdr:spPr>
        <a:xfrm>
          <a:off x="14592300" y="6714598"/>
          <a:ext cx="889000" cy="1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134068</xdr:rowOff>
    </xdr:from>
    <xdr:to>
      <xdr:col>22</xdr:col>
      <xdr:colOff>415925</xdr:colOff>
      <xdr:row>39</xdr:row>
      <xdr:rowOff>64218</xdr:rowOff>
    </xdr:to>
    <xdr:sp macro="" textlink="">
      <xdr:nvSpPr>
        <xdr:cNvPr id="496" name="フローチャート : 判断 495">
          <a:extLst>
            <a:ext uri="{FF2B5EF4-FFF2-40B4-BE49-F238E27FC236}">
              <a16:creationId xmlns="" xmlns:a16="http://schemas.microsoft.com/office/drawing/2014/main" id="{00000000-0008-0000-0600-0000F0010000}"/>
            </a:ext>
          </a:extLst>
        </xdr:cNvPr>
        <xdr:cNvSpPr/>
      </xdr:nvSpPr>
      <xdr:spPr>
        <a:xfrm>
          <a:off x="15430500" y="664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80744</xdr:rowOff>
    </xdr:from>
    <xdr:ext cx="469744" cy="259045"/>
    <xdr:sp macro="" textlink="">
      <xdr:nvSpPr>
        <xdr:cNvPr id="497" name="テキスト ボックス 496">
          <a:extLst>
            <a:ext uri="{FF2B5EF4-FFF2-40B4-BE49-F238E27FC236}">
              <a16:creationId xmlns="" xmlns:a16="http://schemas.microsoft.com/office/drawing/2014/main" id="{00000000-0008-0000-0600-0000F1010000}"/>
            </a:ext>
          </a:extLst>
        </xdr:cNvPr>
        <xdr:cNvSpPr txBox="1"/>
      </xdr:nvSpPr>
      <xdr:spPr>
        <a:xfrm>
          <a:off x="15246427" y="642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17590</xdr:rowOff>
    </xdr:from>
    <xdr:to>
      <xdr:col>21</xdr:col>
      <xdr:colOff>161925</xdr:colOff>
      <xdr:row>39</xdr:row>
      <xdr:rowOff>28048</xdr:rowOff>
    </xdr:to>
    <xdr:cxnSp macro="">
      <xdr:nvCxnSpPr>
        <xdr:cNvPr id="498" name="直線コネクタ 497">
          <a:extLst>
            <a:ext uri="{FF2B5EF4-FFF2-40B4-BE49-F238E27FC236}">
              <a16:creationId xmlns="" xmlns:a16="http://schemas.microsoft.com/office/drawing/2014/main" id="{00000000-0008-0000-0600-0000F2010000}"/>
            </a:ext>
          </a:extLst>
        </xdr:cNvPr>
        <xdr:cNvCxnSpPr/>
      </xdr:nvCxnSpPr>
      <xdr:spPr>
        <a:xfrm>
          <a:off x="13703300" y="6704140"/>
          <a:ext cx="889000" cy="1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75717</xdr:rowOff>
    </xdr:from>
    <xdr:to>
      <xdr:col>21</xdr:col>
      <xdr:colOff>212725</xdr:colOff>
      <xdr:row>39</xdr:row>
      <xdr:rowOff>5867</xdr:rowOff>
    </xdr:to>
    <xdr:sp macro="" textlink="">
      <xdr:nvSpPr>
        <xdr:cNvPr id="499" name="フローチャート : 判断 498">
          <a:extLst>
            <a:ext uri="{FF2B5EF4-FFF2-40B4-BE49-F238E27FC236}">
              <a16:creationId xmlns="" xmlns:a16="http://schemas.microsoft.com/office/drawing/2014/main" id="{00000000-0008-0000-0600-0000F3010000}"/>
            </a:ext>
          </a:extLst>
        </xdr:cNvPr>
        <xdr:cNvSpPr/>
      </xdr:nvSpPr>
      <xdr:spPr>
        <a:xfrm>
          <a:off x="14541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22394</xdr:rowOff>
    </xdr:from>
    <xdr:ext cx="469744" cy="259045"/>
    <xdr:sp macro="" textlink="">
      <xdr:nvSpPr>
        <xdr:cNvPr id="500" name="テキスト ボックス 499">
          <a:extLst>
            <a:ext uri="{FF2B5EF4-FFF2-40B4-BE49-F238E27FC236}">
              <a16:creationId xmlns="" xmlns:a16="http://schemas.microsoft.com/office/drawing/2014/main" id="{00000000-0008-0000-0600-0000F4010000}"/>
            </a:ext>
          </a:extLst>
        </xdr:cNvPr>
        <xdr:cNvSpPr txBox="1"/>
      </xdr:nvSpPr>
      <xdr:spPr>
        <a:xfrm>
          <a:off x="14357427"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17590</xdr:rowOff>
    </xdr:from>
    <xdr:to>
      <xdr:col>19</xdr:col>
      <xdr:colOff>644525</xdr:colOff>
      <xdr:row>39</xdr:row>
      <xdr:rowOff>44450</xdr:rowOff>
    </xdr:to>
    <xdr:cxnSp macro="">
      <xdr:nvCxnSpPr>
        <xdr:cNvPr id="501" name="直線コネクタ 500">
          <a:extLst>
            <a:ext uri="{FF2B5EF4-FFF2-40B4-BE49-F238E27FC236}">
              <a16:creationId xmlns="" xmlns:a16="http://schemas.microsoft.com/office/drawing/2014/main" id="{00000000-0008-0000-0600-0000F5010000}"/>
            </a:ext>
          </a:extLst>
        </xdr:cNvPr>
        <xdr:cNvCxnSpPr/>
      </xdr:nvCxnSpPr>
      <xdr:spPr>
        <a:xfrm flipV="1">
          <a:off x="12814300" y="6704140"/>
          <a:ext cx="8890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57086</xdr:rowOff>
    </xdr:from>
    <xdr:to>
      <xdr:col>20</xdr:col>
      <xdr:colOff>9525</xdr:colOff>
      <xdr:row>38</xdr:row>
      <xdr:rowOff>158686</xdr:rowOff>
    </xdr:to>
    <xdr:sp macro="" textlink="">
      <xdr:nvSpPr>
        <xdr:cNvPr id="502" name="フローチャート : 判断 501">
          <a:extLst>
            <a:ext uri="{FF2B5EF4-FFF2-40B4-BE49-F238E27FC236}">
              <a16:creationId xmlns="" xmlns:a16="http://schemas.microsoft.com/office/drawing/2014/main" id="{00000000-0008-0000-0600-0000F6010000}"/>
            </a:ext>
          </a:extLst>
        </xdr:cNvPr>
        <xdr:cNvSpPr/>
      </xdr:nvSpPr>
      <xdr:spPr>
        <a:xfrm>
          <a:off x="13652500" y="657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3763</xdr:rowOff>
    </xdr:from>
    <xdr:ext cx="469744" cy="259045"/>
    <xdr:sp macro="" textlink="">
      <xdr:nvSpPr>
        <xdr:cNvPr id="503" name="テキスト ボックス 502">
          <a:extLst>
            <a:ext uri="{FF2B5EF4-FFF2-40B4-BE49-F238E27FC236}">
              <a16:creationId xmlns="" xmlns:a16="http://schemas.microsoft.com/office/drawing/2014/main" id="{00000000-0008-0000-0600-0000F7010000}"/>
            </a:ext>
          </a:extLst>
        </xdr:cNvPr>
        <xdr:cNvSpPr txBox="1"/>
      </xdr:nvSpPr>
      <xdr:spPr>
        <a:xfrm>
          <a:off x="13468427" y="634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4947</xdr:rowOff>
    </xdr:from>
    <xdr:to>
      <xdr:col>18</xdr:col>
      <xdr:colOff>492125</xdr:colOff>
      <xdr:row>38</xdr:row>
      <xdr:rowOff>106547</xdr:rowOff>
    </xdr:to>
    <xdr:sp macro="" textlink="">
      <xdr:nvSpPr>
        <xdr:cNvPr id="504" name="フローチャート : 判断 503">
          <a:extLst>
            <a:ext uri="{FF2B5EF4-FFF2-40B4-BE49-F238E27FC236}">
              <a16:creationId xmlns="" xmlns:a16="http://schemas.microsoft.com/office/drawing/2014/main" id="{00000000-0008-0000-0600-0000F8010000}"/>
            </a:ext>
          </a:extLst>
        </xdr:cNvPr>
        <xdr:cNvSpPr/>
      </xdr:nvSpPr>
      <xdr:spPr>
        <a:xfrm>
          <a:off x="12763500" y="65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123074</xdr:rowOff>
    </xdr:from>
    <xdr:ext cx="469744" cy="259045"/>
    <xdr:sp macro="" textlink="">
      <xdr:nvSpPr>
        <xdr:cNvPr id="505" name="テキスト ボックス 504">
          <a:extLst>
            <a:ext uri="{FF2B5EF4-FFF2-40B4-BE49-F238E27FC236}">
              <a16:creationId xmlns="" xmlns:a16="http://schemas.microsoft.com/office/drawing/2014/main" id="{00000000-0008-0000-0600-0000F9010000}"/>
            </a:ext>
          </a:extLst>
        </xdr:cNvPr>
        <xdr:cNvSpPr txBox="1"/>
      </xdr:nvSpPr>
      <xdr:spPr>
        <a:xfrm>
          <a:off x="12579427" y="629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a:extLst>
            <a:ext uri="{FF2B5EF4-FFF2-40B4-BE49-F238E27FC236}">
              <a16:creationId xmlns="" xmlns:a16="http://schemas.microsoft.com/office/drawing/2014/main" id="{00000000-0008-0000-0600-0000FA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a:extLst>
            <a:ext uri="{FF2B5EF4-FFF2-40B4-BE49-F238E27FC236}">
              <a16:creationId xmlns="" xmlns:a16="http://schemas.microsoft.com/office/drawing/2014/main" id="{00000000-0008-0000-0600-0000FB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a:extLst>
            <a:ext uri="{FF2B5EF4-FFF2-40B4-BE49-F238E27FC236}">
              <a16:creationId xmlns="" xmlns:a16="http://schemas.microsoft.com/office/drawing/2014/main" id="{00000000-0008-0000-0600-0000FC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a:extLst>
            <a:ext uri="{FF2B5EF4-FFF2-40B4-BE49-F238E27FC236}">
              <a16:creationId xmlns="" xmlns:a16="http://schemas.microsoft.com/office/drawing/2014/main" id="{00000000-0008-0000-0600-0000FD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a:extLst>
            <a:ext uri="{FF2B5EF4-FFF2-40B4-BE49-F238E27FC236}">
              <a16:creationId xmlns="" xmlns:a16="http://schemas.microsoft.com/office/drawing/2014/main" id="{00000000-0008-0000-0600-0000FE01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1" name="円/楕円 510">
          <a:extLst>
            <a:ext uri="{FF2B5EF4-FFF2-40B4-BE49-F238E27FC236}">
              <a16:creationId xmlns="" xmlns:a16="http://schemas.microsoft.com/office/drawing/2014/main" id="{00000000-0008-0000-0600-0000FF01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80814</xdr:rowOff>
    </xdr:from>
    <xdr:ext cx="249299" cy="259045"/>
    <xdr:sp macro="" textlink="">
      <xdr:nvSpPr>
        <xdr:cNvPr id="512" name="災害復旧事業費該当値テキスト">
          <a:extLst>
            <a:ext uri="{FF2B5EF4-FFF2-40B4-BE49-F238E27FC236}">
              <a16:creationId xmlns="" xmlns:a16="http://schemas.microsoft.com/office/drawing/2014/main" id="{00000000-0008-0000-0600-000000020000}"/>
            </a:ext>
          </a:extLst>
        </xdr:cNvPr>
        <xdr:cNvSpPr txBox="1"/>
      </xdr:nvSpPr>
      <xdr:spPr>
        <a:xfrm>
          <a:off x="16370300" y="65959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3" name="円/楕円 512">
          <a:extLst>
            <a:ext uri="{FF2B5EF4-FFF2-40B4-BE49-F238E27FC236}">
              <a16:creationId xmlns="" xmlns:a16="http://schemas.microsoft.com/office/drawing/2014/main" id="{00000000-0008-0000-0600-000001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4" name="テキスト ボックス 513">
          <a:extLst>
            <a:ext uri="{FF2B5EF4-FFF2-40B4-BE49-F238E27FC236}">
              <a16:creationId xmlns="" xmlns:a16="http://schemas.microsoft.com/office/drawing/2014/main" id="{00000000-0008-0000-0600-000002020000}"/>
            </a:ext>
          </a:extLst>
        </xdr:cNvPr>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148698</xdr:rowOff>
    </xdr:from>
    <xdr:to>
      <xdr:col>21</xdr:col>
      <xdr:colOff>212725</xdr:colOff>
      <xdr:row>39</xdr:row>
      <xdr:rowOff>78848</xdr:rowOff>
    </xdr:to>
    <xdr:sp macro="" textlink="">
      <xdr:nvSpPr>
        <xdr:cNvPr id="515" name="円/楕円 514">
          <a:extLst>
            <a:ext uri="{FF2B5EF4-FFF2-40B4-BE49-F238E27FC236}">
              <a16:creationId xmlns="" xmlns:a16="http://schemas.microsoft.com/office/drawing/2014/main" id="{00000000-0008-0000-0600-000003020000}"/>
            </a:ext>
          </a:extLst>
        </xdr:cNvPr>
        <xdr:cNvSpPr/>
      </xdr:nvSpPr>
      <xdr:spPr>
        <a:xfrm>
          <a:off x="14541500" y="666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69975</xdr:rowOff>
    </xdr:from>
    <xdr:ext cx="378565" cy="259045"/>
    <xdr:sp macro="" textlink="">
      <xdr:nvSpPr>
        <xdr:cNvPr id="516" name="テキスト ボックス 515">
          <a:extLst>
            <a:ext uri="{FF2B5EF4-FFF2-40B4-BE49-F238E27FC236}">
              <a16:creationId xmlns="" xmlns:a16="http://schemas.microsoft.com/office/drawing/2014/main" id="{00000000-0008-0000-0600-000004020000}"/>
            </a:ext>
          </a:extLst>
        </xdr:cNvPr>
        <xdr:cNvSpPr txBox="1"/>
      </xdr:nvSpPr>
      <xdr:spPr>
        <a:xfrm>
          <a:off x="14403017" y="6756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138240</xdr:rowOff>
    </xdr:from>
    <xdr:to>
      <xdr:col>20</xdr:col>
      <xdr:colOff>9525</xdr:colOff>
      <xdr:row>39</xdr:row>
      <xdr:rowOff>68390</xdr:rowOff>
    </xdr:to>
    <xdr:sp macro="" textlink="">
      <xdr:nvSpPr>
        <xdr:cNvPr id="517" name="円/楕円 516">
          <a:extLst>
            <a:ext uri="{FF2B5EF4-FFF2-40B4-BE49-F238E27FC236}">
              <a16:creationId xmlns="" xmlns:a16="http://schemas.microsoft.com/office/drawing/2014/main" id="{00000000-0008-0000-0600-000005020000}"/>
            </a:ext>
          </a:extLst>
        </xdr:cNvPr>
        <xdr:cNvSpPr/>
      </xdr:nvSpPr>
      <xdr:spPr>
        <a:xfrm>
          <a:off x="13652500" y="665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59517</xdr:rowOff>
    </xdr:from>
    <xdr:ext cx="469744" cy="259045"/>
    <xdr:sp macro="" textlink="">
      <xdr:nvSpPr>
        <xdr:cNvPr id="518" name="テキスト ボックス 517">
          <a:extLst>
            <a:ext uri="{FF2B5EF4-FFF2-40B4-BE49-F238E27FC236}">
              <a16:creationId xmlns="" xmlns:a16="http://schemas.microsoft.com/office/drawing/2014/main" id="{00000000-0008-0000-0600-000006020000}"/>
            </a:ext>
          </a:extLst>
        </xdr:cNvPr>
        <xdr:cNvSpPr txBox="1"/>
      </xdr:nvSpPr>
      <xdr:spPr>
        <a:xfrm>
          <a:off x="13468427" y="674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19" name="円/楕円 518">
          <a:extLst>
            <a:ext uri="{FF2B5EF4-FFF2-40B4-BE49-F238E27FC236}">
              <a16:creationId xmlns="" xmlns:a16="http://schemas.microsoft.com/office/drawing/2014/main" id="{00000000-0008-0000-0600-000007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0" name="テキスト ボックス 519">
          <a:extLst>
            <a:ext uri="{FF2B5EF4-FFF2-40B4-BE49-F238E27FC236}">
              <a16:creationId xmlns="" xmlns:a16="http://schemas.microsoft.com/office/drawing/2014/main" id="{00000000-0008-0000-0600-000008020000}"/>
            </a:ext>
          </a:extLst>
        </xdr:cNvPr>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a:extLst>
            <a:ext uri="{FF2B5EF4-FFF2-40B4-BE49-F238E27FC236}">
              <a16:creationId xmlns="" xmlns:a16="http://schemas.microsoft.com/office/drawing/2014/main" id="{00000000-0008-0000-0600-00000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a:extLst>
            <a:ext uri="{FF2B5EF4-FFF2-40B4-BE49-F238E27FC236}">
              <a16:creationId xmlns="" xmlns:a16="http://schemas.microsoft.com/office/drawing/2014/main" id="{00000000-0008-0000-0600-00000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a:extLst>
            <a:ext uri="{FF2B5EF4-FFF2-40B4-BE49-F238E27FC236}">
              <a16:creationId xmlns="" xmlns:a16="http://schemas.microsoft.com/office/drawing/2014/main" id="{00000000-0008-0000-0600-00000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a:extLst>
            <a:ext uri="{FF2B5EF4-FFF2-40B4-BE49-F238E27FC236}">
              <a16:creationId xmlns="" xmlns:a16="http://schemas.microsoft.com/office/drawing/2014/main" id="{00000000-0008-0000-0600-00000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a:extLst>
            <a:ext uri="{FF2B5EF4-FFF2-40B4-BE49-F238E27FC236}">
              <a16:creationId xmlns="" xmlns:a16="http://schemas.microsoft.com/office/drawing/2014/main" id="{00000000-0008-0000-0600-00000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a:extLst>
            <a:ext uri="{FF2B5EF4-FFF2-40B4-BE49-F238E27FC236}">
              <a16:creationId xmlns="" xmlns:a16="http://schemas.microsoft.com/office/drawing/2014/main" id="{00000000-0008-0000-0600-00000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a:extLst>
            <a:ext uri="{FF2B5EF4-FFF2-40B4-BE49-F238E27FC236}">
              <a16:creationId xmlns="" xmlns:a16="http://schemas.microsoft.com/office/drawing/2014/main" id="{00000000-0008-0000-0600-00000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a:extLst>
            <a:ext uri="{FF2B5EF4-FFF2-40B4-BE49-F238E27FC236}">
              <a16:creationId xmlns="" xmlns:a16="http://schemas.microsoft.com/office/drawing/2014/main" id="{00000000-0008-0000-0600-00001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a:extLst>
            <a:ext uri="{FF2B5EF4-FFF2-40B4-BE49-F238E27FC236}">
              <a16:creationId xmlns="" xmlns:a16="http://schemas.microsoft.com/office/drawing/2014/main" id="{00000000-0008-0000-0600-00001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a:extLst>
            <a:ext uri="{FF2B5EF4-FFF2-40B4-BE49-F238E27FC236}">
              <a16:creationId xmlns="" xmlns:a16="http://schemas.microsoft.com/office/drawing/2014/main" id="{00000000-0008-0000-0600-00001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a:extLst>
            <a:ext uri="{FF2B5EF4-FFF2-40B4-BE49-F238E27FC236}">
              <a16:creationId xmlns="" xmlns:a16="http://schemas.microsoft.com/office/drawing/2014/main" id="{00000000-0008-0000-0600-00001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a:extLst>
            <a:ext uri="{FF2B5EF4-FFF2-40B4-BE49-F238E27FC236}">
              <a16:creationId xmlns="" xmlns:a16="http://schemas.microsoft.com/office/drawing/2014/main" id="{00000000-0008-0000-0600-00001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a:extLst>
            <a:ext uri="{FF2B5EF4-FFF2-40B4-BE49-F238E27FC236}">
              <a16:creationId xmlns="" xmlns:a16="http://schemas.microsoft.com/office/drawing/2014/main" id="{00000000-0008-0000-0600-00001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a:extLst>
            <a:ext uri="{FF2B5EF4-FFF2-40B4-BE49-F238E27FC236}">
              <a16:creationId xmlns="" xmlns:a16="http://schemas.microsoft.com/office/drawing/2014/main" id="{00000000-0008-0000-0600-00001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a:extLst>
            <a:ext uri="{FF2B5EF4-FFF2-40B4-BE49-F238E27FC236}">
              <a16:creationId xmlns="" xmlns:a16="http://schemas.microsoft.com/office/drawing/2014/main" id="{00000000-0008-0000-0600-00001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a:extLst>
            <a:ext uri="{FF2B5EF4-FFF2-40B4-BE49-F238E27FC236}">
              <a16:creationId xmlns="" xmlns:a16="http://schemas.microsoft.com/office/drawing/2014/main" id="{00000000-0008-0000-0600-00001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a:extLst>
            <a:ext uri="{FF2B5EF4-FFF2-40B4-BE49-F238E27FC236}">
              <a16:creationId xmlns="" xmlns:a16="http://schemas.microsoft.com/office/drawing/2014/main" id="{00000000-0008-0000-0600-00001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a:extLst>
            <a:ext uri="{FF2B5EF4-FFF2-40B4-BE49-F238E27FC236}">
              <a16:creationId xmlns="" xmlns:a16="http://schemas.microsoft.com/office/drawing/2014/main" id="{00000000-0008-0000-0600-00001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a:extLst>
            <a:ext uri="{FF2B5EF4-FFF2-40B4-BE49-F238E27FC236}">
              <a16:creationId xmlns="" xmlns:a16="http://schemas.microsoft.com/office/drawing/2014/main" id="{00000000-0008-0000-0600-00001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a:extLst>
            <a:ext uri="{FF2B5EF4-FFF2-40B4-BE49-F238E27FC236}">
              <a16:creationId xmlns="" xmlns:a16="http://schemas.microsoft.com/office/drawing/2014/main" id="{00000000-0008-0000-0600-00001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a:extLst>
            <a:ext uri="{FF2B5EF4-FFF2-40B4-BE49-F238E27FC236}">
              <a16:creationId xmlns="" xmlns:a16="http://schemas.microsoft.com/office/drawing/2014/main" id="{00000000-0008-0000-0600-00001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a:extLst>
            <a:ext uri="{FF2B5EF4-FFF2-40B4-BE49-F238E27FC236}">
              <a16:creationId xmlns="" xmlns:a16="http://schemas.microsoft.com/office/drawing/2014/main" id="{00000000-0008-0000-0600-00001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a:extLst>
            <a:ext uri="{FF2B5EF4-FFF2-40B4-BE49-F238E27FC236}">
              <a16:creationId xmlns="" xmlns:a16="http://schemas.microsoft.com/office/drawing/2014/main" id="{00000000-0008-0000-0600-00001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a:extLst>
            <a:ext uri="{FF2B5EF4-FFF2-40B4-BE49-F238E27FC236}">
              <a16:creationId xmlns="" xmlns:a16="http://schemas.microsoft.com/office/drawing/2014/main" id="{00000000-0008-0000-0600-00002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a:extLst>
            <a:ext uri="{FF2B5EF4-FFF2-40B4-BE49-F238E27FC236}">
              <a16:creationId xmlns="" xmlns:a16="http://schemas.microsoft.com/office/drawing/2014/main" id="{00000000-0008-0000-0600-00002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a:extLst>
            <a:ext uri="{FF2B5EF4-FFF2-40B4-BE49-F238E27FC236}">
              <a16:creationId xmlns="" xmlns:a16="http://schemas.microsoft.com/office/drawing/2014/main" id="{00000000-0008-0000-0600-000022020000}"/>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a:extLst>
            <a:ext uri="{FF2B5EF4-FFF2-40B4-BE49-F238E27FC236}">
              <a16:creationId xmlns="" xmlns:a16="http://schemas.microsoft.com/office/drawing/2014/main" id="{00000000-0008-0000-0600-00002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a:extLst>
            <a:ext uri="{FF2B5EF4-FFF2-40B4-BE49-F238E27FC236}">
              <a16:creationId xmlns="" xmlns:a16="http://schemas.microsoft.com/office/drawing/2014/main" id="{00000000-0008-0000-0600-00002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a:extLst>
            <a:ext uri="{FF2B5EF4-FFF2-40B4-BE49-F238E27FC236}">
              <a16:creationId xmlns="" xmlns:a16="http://schemas.microsoft.com/office/drawing/2014/main" id="{00000000-0008-0000-0600-000025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a:extLst>
            <a:ext uri="{FF2B5EF4-FFF2-40B4-BE49-F238E27FC236}">
              <a16:creationId xmlns="" xmlns:a16="http://schemas.microsoft.com/office/drawing/2014/main" id="{00000000-0008-0000-0600-00002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a:extLst>
            <a:ext uri="{FF2B5EF4-FFF2-40B4-BE49-F238E27FC236}">
              <a16:creationId xmlns="" xmlns:a16="http://schemas.microsoft.com/office/drawing/2014/main" id="{00000000-0008-0000-0600-00002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a:extLst>
            <a:ext uri="{FF2B5EF4-FFF2-40B4-BE49-F238E27FC236}">
              <a16:creationId xmlns="" xmlns:a16="http://schemas.microsoft.com/office/drawing/2014/main" id="{00000000-0008-0000-0600-000028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a:extLst>
            <a:ext uri="{FF2B5EF4-FFF2-40B4-BE49-F238E27FC236}">
              <a16:creationId xmlns="" xmlns:a16="http://schemas.microsoft.com/office/drawing/2014/main" id="{00000000-0008-0000-0600-00002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a:extLst>
            <a:ext uri="{FF2B5EF4-FFF2-40B4-BE49-F238E27FC236}">
              <a16:creationId xmlns="" xmlns:a16="http://schemas.microsoft.com/office/drawing/2014/main" id="{00000000-0008-0000-0600-00002A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a:extLst>
            <a:ext uri="{FF2B5EF4-FFF2-40B4-BE49-F238E27FC236}">
              <a16:creationId xmlns="" xmlns:a16="http://schemas.microsoft.com/office/drawing/2014/main" id="{00000000-0008-0000-0600-00002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a:extLst>
            <a:ext uri="{FF2B5EF4-FFF2-40B4-BE49-F238E27FC236}">
              <a16:creationId xmlns="" xmlns:a16="http://schemas.microsoft.com/office/drawing/2014/main" id="{00000000-0008-0000-0600-00002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a:extLst>
            <a:ext uri="{FF2B5EF4-FFF2-40B4-BE49-F238E27FC236}">
              <a16:creationId xmlns="" xmlns:a16="http://schemas.microsoft.com/office/drawing/2014/main" id="{00000000-0008-0000-0600-00002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a:extLst>
            <a:ext uri="{FF2B5EF4-FFF2-40B4-BE49-F238E27FC236}">
              <a16:creationId xmlns="" xmlns:a16="http://schemas.microsoft.com/office/drawing/2014/main" id="{00000000-0008-0000-0600-00002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a:extLst>
            <a:ext uri="{FF2B5EF4-FFF2-40B4-BE49-F238E27FC236}">
              <a16:creationId xmlns="" xmlns:a16="http://schemas.microsoft.com/office/drawing/2014/main" id="{00000000-0008-0000-0600-00002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a:extLst>
            <a:ext uri="{FF2B5EF4-FFF2-40B4-BE49-F238E27FC236}">
              <a16:creationId xmlns="" xmlns:a16="http://schemas.microsoft.com/office/drawing/2014/main" id="{00000000-0008-0000-0600-00003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a:extLst>
            <a:ext uri="{FF2B5EF4-FFF2-40B4-BE49-F238E27FC236}">
              <a16:creationId xmlns="" xmlns:a16="http://schemas.microsoft.com/office/drawing/2014/main" id="{00000000-0008-0000-0600-00003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a:extLst>
            <a:ext uri="{FF2B5EF4-FFF2-40B4-BE49-F238E27FC236}">
              <a16:creationId xmlns="" xmlns:a16="http://schemas.microsoft.com/office/drawing/2014/main" id="{00000000-0008-0000-0600-00003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a:extLst>
            <a:ext uri="{FF2B5EF4-FFF2-40B4-BE49-F238E27FC236}">
              <a16:creationId xmlns="" xmlns:a16="http://schemas.microsoft.com/office/drawing/2014/main" id="{00000000-0008-0000-0600-000033020000}"/>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a:extLst>
            <a:ext uri="{FF2B5EF4-FFF2-40B4-BE49-F238E27FC236}">
              <a16:creationId xmlns="" xmlns:a16="http://schemas.microsoft.com/office/drawing/2014/main" id="{00000000-0008-0000-0600-00003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a:extLst>
            <a:ext uri="{FF2B5EF4-FFF2-40B4-BE49-F238E27FC236}">
              <a16:creationId xmlns="" xmlns:a16="http://schemas.microsoft.com/office/drawing/2014/main" id="{00000000-0008-0000-0600-000035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a:extLst>
            <a:ext uri="{FF2B5EF4-FFF2-40B4-BE49-F238E27FC236}">
              <a16:creationId xmlns="" xmlns:a16="http://schemas.microsoft.com/office/drawing/2014/main" id="{00000000-0008-0000-0600-00003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a:extLst>
            <a:ext uri="{FF2B5EF4-FFF2-40B4-BE49-F238E27FC236}">
              <a16:creationId xmlns="" xmlns:a16="http://schemas.microsoft.com/office/drawing/2014/main" id="{00000000-0008-0000-0600-000037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a:extLst>
            <a:ext uri="{FF2B5EF4-FFF2-40B4-BE49-F238E27FC236}">
              <a16:creationId xmlns="" xmlns:a16="http://schemas.microsoft.com/office/drawing/2014/main" id="{00000000-0008-0000-0600-00003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a:extLst>
            <a:ext uri="{FF2B5EF4-FFF2-40B4-BE49-F238E27FC236}">
              <a16:creationId xmlns="" xmlns:a16="http://schemas.microsoft.com/office/drawing/2014/main" id="{00000000-0008-0000-0600-000039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a:extLst>
            <a:ext uri="{FF2B5EF4-FFF2-40B4-BE49-F238E27FC236}">
              <a16:creationId xmlns="" xmlns:a16="http://schemas.microsoft.com/office/drawing/2014/main" id="{00000000-0008-0000-0600-00003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a:extLst>
            <a:ext uri="{FF2B5EF4-FFF2-40B4-BE49-F238E27FC236}">
              <a16:creationId xmlns="" xmlns:a16="http://schemas.microsoft.com/office/drawing/2014/main" id="{00000000-0008-0000-0600-00003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a:extLst>
            <a:ext uri="{FF2B5EF4-FFF2-40B4-BE49-F238E27FC236}">
              <a16:creationId xmlns="" xmlns:a16="http://schemas.microsoft.com/office/drawing/2014/main" id="{00000000-0008-0000-0600-00003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a:extLst>
            <a:ext uri="{FF2B5EF4-FFF2-40B4-BE49-F238E27FC236}">
              <a16:creationId xmlns="" xmlns:a16="http://schemas.microsoft.com/office/drawing/2014/main" id="{00000000-0008-0000-0600-00003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a:extLst>
            <a:ext uri="{FF2B5EF4-FFF2-40B4-BE49-F238E27FC236}">
              <a16:creationId xmlns="" xmlns:a16="http://schemas.microsoft.com/office/drawing/2014/main" id="{00000000-0008-0000-0600-00003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a:extLst>
            <a:ext uri="{FF2B5EF4-FFF2-40B4-BE49-F238E27FC236}">
              <a16:creationId xmlns="" xmlns:a16="http://schemas.microsoft.com/office/drawing/2014/main" id="{00000000-0008-0000-0600-00003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a:extLst>
            <a:ext uri="{FF2B5EF4-FFF2-40B4-BE49-F238E27FC236}">
              <a16:creationId xmlns="" xmlns:a16="http://schemas.microsoft.com/office/drawing/2014/main" id="{00000000-0008-0000-0600-00004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a:extLst>
            <a:ext uri="{FF2B5EF4-FFF2-40B4-BE49-F238E27FC236}">
              <a16:creationId xmlns="" xmlns:a16="http://schemas.microsoft.com/office/drawing/2014/main" id="{00000000-0008-0000-0600-00004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a:extLst>
            <a:ext uri="{FF2B5EF4-FFF2-40B4-BE49-F238E27FC236}">
              <a16:creationId xmlns="" xmlns:a16="http://schemas.microsoft.com/office/drawing/2014/main" id="{00000000-0008-0000-0600-00004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a:extLst>
            <a:ext uri="{FF2B5EF4-FFF2-40B4-BE49-F238E27FC236}">
              <a16:creationId xmlns="" xmlns:a16="http://schemas.microsoft.com/office/drawing/2014/main" id="{00000000-0008-0000-0600-00004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a:extLst>
            <a:ext uri="{FF2B5EF4-FFF2-40B4-BE49-F238E27FC236}">
              <a16:creationId xmlns="" xmlns:a16="http://schemas.microsoft.com/office/drawing/2014/main" id="{00000000-0008-0000-0600-00004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a:extLst>
            <a:ext uri="{FF2B5EF4-FFF2-40B4-BE49-F238E27FC236}">
              <a16:creationId xmlns="" xmlns:a16="http://schemas.microsoft.com/office/drawing/2014/main" id="{00000000-0008-0000-0600-00004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a:extLst>
            <a:ext uri="{FF2B5EF4-FFF2-40B4-BE49-F238E27FC236}">
              <a16:creationId xmlns="" xmlns:a16="http://schemas.microsoft.com/office/drawing/2014/main" id="{00000000-0008-0000-0600-00004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a:extLst>
            <a:ext uri="{FF2B5EF4-FFF2-40B4-BE49-F238E27FC236}">
              <a16:creationId xmlns="" xmlns:a16="http://schemas.microsoft.com/office/drawing/2014/main" id="{00000000-0008-0000-0600-00004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a:extLst>
            <a:ext uri="{FF2B5EF4-FFF2-40B4-BE49-F238E27FC236}">
              <a16:creationId xmlns="" xmlns:a16="http://schemas.microsoft.com/office/drawing/2014/main" id="{00000000-0008-0000-0600-00004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a:extLst>
            <a:ext uri="{FF2B5EF4-FFF2-40B4-BE49-F238E27FC236}">
              <a16:creationId xmlns="" xmlns:a16="http://schemas.microsoft.com/office/drawing/2014/main" id="{00000000-0008-0000-0600-00004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a:extLst>
            <a:ext uri="{FF2B5EF4-FFF2-40B4-BE49-F238E27FC236}">
              <a16:creationId xmlns="" xmlns:a16="http://schemas.microsoft.com/office/drawing/2014/main" id="{00000000-0008-0000-0600-00004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a:extLst>
            <a:ext uri="{FF2B5EF4-FFF2-40B4-BE49-F238E27FC236}">
              <a16:creationId xmlns="" xmlns:a16="http://schemas.microsoft.com/office/drawing/2014/main" id="{00000000-0008-0000-0600-00004B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a:extLst>
            <a:ext uri="{FF2B5EF4-FFF2-40B4-BE49-F238E27FC236}">
              <a16:creationId xmlns="" xmlns:a16="http://schemas.microsoft.com/office/drawing/2014/main" id="{00000000-0008-0000-0600-00004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a:extLst>
            <a:ext uri="{FF2B5EF4-FFF2-40B4-BE49-F238E27FC236}">
              <a16:creationId xmlns="" xmlns:a16="http://schemas.microsoft.com/office/drawing/2014/main" id="{00000000-0008-0000-0600-00004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a:extLst>
            <a:ext uri="{FF2B5EF4-FFF2-40B4-BE49-F238E27FC236}">
              <a16:creationId xmlns="" xmlns:a16="http://schemas.microsoft.com/office/drawing/2014/main" id="{00000000-0008-0000-0600-00004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a:extLst>
            <a:ext uri="{FF2B5EF4-FFF2-40B4-BE49-F238E27FC236}">
              <a16:creationId xmlns="" xmlns:a16="http://schemas.microsoft.com/office/drawing/2014/main" id="{00000000-0008-0000-0600-00004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a:extLst>
            <a:ext uri="{FF2B5EF4-FFF2-40B4-BE49-F238E27FC236}">
              <a16:creationId xmlns="" xmlns:a16="http://schemas.microsoft.com/office/drawing/2014/main" id="{00000000-0008-0000-0600-00005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100945</xdr:rowOff>
    </xdr:from>
    <xdr:to>
      <xdr:col>23</xdr:col>
      <xdr:colOff>516889</xdr:colOff>
      <xdr:row>79</xdr:row>
      <xdr:rowOff>31283</xdr:rowOff>
    </xdr:to>
    <xdr:cxnSp macro="">
      <xdr:nvCxnSpPr>
        <xdr:cNvPr id="593" name="直線コネクタ 592">
          <a:extLst>
            <a:ext uri="{FF2B5EF4-FFF2-40B4-BE49-F238E27FC236}">
              <a16:creationId xmlns="" xmlns:a16="http://schemas.microsoft.com/office/drawing/2014/main" id="{00000000-0008-0000-0600-000051020000}"/>
            </a:ext>
          </a:extLst>
        </xdr:cNvPr>
        <xdr:cNvCxnSpPr/>
      </xdr:nvCxnSpPr>
      <xdr:spPr>
        <a:xfrm flipV="1">
          <a:off x="16317595" y="12102445"/>
          <a:ext cx="1269" cy="1473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35110</xdr:rowOff>
    </xdr:from>
    <xdr:ext cx="469744" cy="259045"/>
    <xdr:sp macro="" textlink="">
      <xdr:nvSpPr>
        <xdr:cNvPr id="594" name="公債費最小値テキスト">
          <a:extLst>
            <a:ext uri="{FF2B5EF4-FFF2-40B4-BE49-F238E27FC236}">
              <a16:creationId xmlns="" xmlns:a16="http://schemas.microsoft.com/office/drawing/2014/main" id="{00000000-0008-0000-0600-000052020000}"/>
            </a:ext>
          </a:extLst>
        </xdr:cNvPr>
        <xdr:cNvSpPr txBox="1"/>
      </xdr:nvSpPr>
      <xdr:spPr>
        <a:xfrm>
          <a:off x="16370300" y="1357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79</xdr:row>
      <xdr:rowOff>31283</xdr:rowOff>
    </xdr:from>
    <xdr:to>
      <xdr:col>23</xdr:col>
      <xdr:colOff>606425</xdr:colOff>
      <xdr:row>79</xdr:row>
      <xdr:rowOff>31283</xdr:rowOff>
    </xdr:to>
    <xdr:cxnSp macro="">
      <xdr:nvCxnSpPr>
        <xdr:cNvPr id="595" name="直線コネクタ 594">
          <a:extLst>
            <a:ext uri="{FF2B5EF4-FFF2-40B4-BE49-F238E27FC236}">
              <a16:creationId xmlns="" xmlns:a16="http://schemas.microsoft.com/office/drawing/2014/main" id="{00000000-0008-0000-0600-000053020000}"/>
            </a:ext>
          </a:extLst>
        </xdr:cNvPr>
        <xdr:cNvCxnSpPr/>
      </xdr:nvCxnSpPr>
      <xdr:spPr>
        <a:xfrm>
          <a:off x="16230600" y="1357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47622</xdr:rowOff>
    </xdr:from>
    <xdr:ext cx="599010" cy="259045"/>
    <xdr:sp macro="" textlink="">
      <xdr:nvSpPr>
        <xdr:cNvPr id="596" name="公債費最大値テキスト">
          <a:extLst>
            <a:ext uri="{FF2B5EF4-FFF2-40B4-BE49-F238E27FC236}">
              <a16:creationId xmlns="" xmlns:a16="http://schemas.microsoft.com/office/drawing/2014/main" id="{00000000-0008-0000-0600-000054020000}"/>
            </a:ext>
          </a:extLst>
        </xdr:cNvPr>
        <xdr:cNvSpPr txBox="1"/>
      </xdr:nvSpPr>
      <xdr:spPr>
        <a:xfrm>
          <a:off x="16370300" y="1187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70</xdr:row>
      <xdr:rowOff>100945</xdr:rowOff>
    </xdr:from>
    <xdr:to>
      <xdr:col>23</xdr:col>
      <xdr:colOff>606425</xdr:colOff>
      <xdr:row>70</xdr:row>
      <xdr:rowOff>100945</xdr:rowOff>
    </xdr:to>
    <xdr:cxnSp macro="">
      <xdr:nvCxnSpPr>
        <xdr:cNvPr id="597" name="直線コネクタ 596">
          <a:extLst>
            <a:ext uri="{FF2B5EF4-FFF2-40B4-BE49-F238E27FC236}">
              <a16:creationId xmlns="" xmlns:a16="http://schemas.microsoft.com/office/drawing/2014/main" id="{00000000-0008-0000-0600-000055020000}"/>
            </a:ext>
          </a:extLst>
        </xdr:cNvPr>
        <xdr:cNvCxnSpPr/>
      </xdr:nvCxnSpPr>
      <xdr:spPr>
        <a:xfrm>
          <a:off x="16230600" y="121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134877</xdr:rowOff>
    </xdr:from>
    <xdr:to>
      <xdr:col>23</xdr:col>
      <xdr:colOff>517525</xdr:colOff>
      <xdr:row>77</xdr:row>
      <xdr:rowOff>149902</xdr:rowOff>
    </xdr:to>
    <xdr:cxnSp macro="">
      <xdr:nvCxnSpPr>
        <xdr:cNvPr id="598" name="直線コネクタ 597">
          <a:extLst>
            <a:ext uri="{FF2B5EF4-FFF2-40B4-BE49-F238E27FC236}">
              <a16:creationId xmlns="" xmlns:a16="http://schemas.microsoft.com/office/drawing/2014/main" id="{00000000-0008-0000-0600-000056020000}"/>
            </a:ext>
          </a:extLst>
        </xdr:cNvPr>
        <xdr:cNvCxnSpPr/>
      </xdr:nvCxnSpPr>
      <xdr:spPr>
        <a:xfrm flipV="1">
          <a:off x="15481300" y="13336527"/>
          <a:ext cx="838200" cy="15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127116</xdr:rowOff>
    </xdr:from>
    <xdr:ext cx="534377" cy="259045"/>
    <xdr:sp macro="" textlink="">
      <xdr:nvSpPr>
        <xdr:cNvPr id="599" name="公債費平均値テキスト">
          <a:extLst>
            <a:ext uri="{FF2B5EF4-FFF2-40B4-BE49-F238E27FC236}">
              <a16:creationId xmlns="" xmlns:a16="http://schemas.microsoft.com/office/drawing/2014/main" id="{00000000-0008-0000-0600-000057020000}"/>
            </a:ext>
          </a:extLst>
        </xdr:cNvPr>
        <xdr:cNvSpPr txBox="1"/>
      </xdr:nvSpPr>
      <xdr:spPr>
        <a:xfrm>
          <a:off x="16370300" y="12985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104239</xdr:rowOff>
    </xdr:from>
    <xdr:to>
      <xdr:col>23</xdr:col>
      <xdr:colOff>568325</xdr:colOff>
      <xdr:row>77</xdr:row>
      <xdr:rowOff>34389</xdr:rowOff>
    </xdr:to>
    <xdr:sp macro="" textlink="">
      <xdr:nvSpPr>
        <xdr:cNvPr id="600" name="フローチャート : 判断 599">
          <a:extLst>
            <a:ext uri="{FF2B5EF4-FFF2-40B4-BE49-F238E27FC236}">
              <a16:creationId xmlns="" xmlns:a16="http://schemas.microsoft.com/office/drawing/2014/main" id="{00000000-0008-0000-0600-000058020000}"/>
            </a:ext>
          </a:extLst>
        </xdr:cNvPr>
        <xdr:cNvSpPr/>
      </xdr:nvSpPr>
      <xdr:spPr>
        <a:xfrm>
          <a:off x="162687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149902</xdr:rowOff>
    </xdr:from>
    <xdr:to>
      <xdr:col>22</xdr:col>
      <xdr:colOff>365125</xdr:colOff>
      <xdr:row>77</xdr:row>
      <xdr:rowOff>165669</xdr:rowOff>
    </xdr:to>
    <xdr:cxnSp macro="">
      <xdr:nvCxnSpPr>
        <xdr:cNvPr id="601" name="直線コネクタ 600">
          <a:extLst>
            <a:ext uri="{FF2B5EF4-FFF2-40B4-BE49-F238E27FC236}">
              <a16:creationId xmlns="" xmlns:a16="http://schemas.microsoft.com/office/drawing/2014/main" id="{00000000-0008-0000-0600-000059020000}"/>
            </a:ext>
          </a:extLst>
        </xdr:cNvPr>
        <xdr:cNvCxnSpPr/>
      </xdr:nvCxnSpPr>
      <xdr:spPr>
        <a:xfrm flipV="1">
          <a:off x="14592300" y="13351552"/>
          <a:ext cx="889000" cy="1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57238</xdr:rowOff>
    </xdr:from>
    <xdr:to>
      <xdr:col>22</xdr:col>
      <xdr:colOff>415925</xdr:colOff>
      <xdr:row>76</xdr:row>
      <xdr:rowOff>158838</xdr:rowOff>
    </xdr:to>
    <xdr:sp macro="" textlink="">
      <xdr:nvSpPr>
        <xdr:cNvPr id="602" name="フローチャート : 判断 601">
          <a:extLst>
            <a:ext uri="{FF2B5EF4-FFF2-40B4-BE49-F238E27FC236}">
              <a16:creationId xmlns="" xmlns:a16="http://schemas.microsoft.com/office/drawing/2014/main" id="{00000000-0008-0000-0600-00005A020000}"/>
            </a:ext>
          </a:extLst>
        </xdr:cNvPr>
        <xdr:cNvSpPr/>
      </xdr:nvSpPr>
      <xdr:spPr>
        <a:xfrm>
          <a:off x="15430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3916</xdr:rowOff>
    </xdr:from>
    <xdr:ext cx="534377" cy="259045"/>
    <xdr:sp macro="" textlink="">
      <xdr:nvSpPr>
        <xdr:cNvPr id="603" name="テキスト ボックス 602">
          <a:extLst>
            <a:ext uri="{FF2B5EF4-FFF2-40B4-BE49-F238E27FC236}">
              <a16:creationId xmlns="" xmlns:a16="http://schemas.microsoft.com/office/drawing/2014/main" id="{00000000-0008-0000-0600-00005B020000}"/>
            </a:ext>
          </a:extLst>
        </xdr:cNvPr>
        <xdr:cNvSpPr txBox="1"/>
      </xdr:nvSpPr>
      <xdr:spPr>
        <a:xfrm>
          <a:off x="15214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165669</xdr:rowOff>
    </xdr:from>
    <xdr:to>
      <xdr:col>21</xdr:col>
      <xdr:colOff>161925</xdr:colOff>
      <xdr:row>78</xdr:row>
      <xdr:rowOff>20379</xdr:rowOff>
    </xdr:to>
    <xdr:cxnSp macro="">
      <xdr:nvCxnSpPr>
        <xdr:cNvPr id="604" name="直線コネクタ 603">
          <a:extLst>
            <a:ext uri="{FF2B5EF4-FFF2-40B4-BE49-F238E27FC236}">
              <a16:creationId xmlns="" xmlns:a16="http://schemas.microsoft.com/office/drawing/2014/main" id="{00000000-0008-0000-0600-00005C020000}"/>
            </a:ext>
          </a:extLst>
        </xdr:cNvPr>
        <xdr:cNvCxnSpPr/>
      </xdr:nvCxnSpPr>
      <xdr:spPr>
        <a:xfrm flipV="1">
          <a:off x="13703300" y="13367319"/>
          <a:ext cx="889000" cy="2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44376</xdr:rowOff>
    </xdr:from>
    <xdr:to>
      <xdr:col>21</xdr:col>
      <xdr:colOff>212725</xdr:colOff>
      <xdr:row>76</xdr:row>
      <xdr:rowOff>145976</xdr:rowOff>
    </xdr:to>
    <xdr:sp macro="" textlink="">
      <xdr:nvSpPr>
        <xdr:cNvPr id="605" name="フローチャート : 判断 604">
          <a:extLst>
            <a:ext uri="{FF2B5EF4-FFF2-40B4-BE49-F238E27FC236}">
              <a16:creationId xmlns="" xmlns:a16="http://schemas.microsoft.com/office/drawing/2014/main" id="{00000000-0008-0000-0600-00005D020000}"/>
            </a:ext>
          </a:extLst>
        </xdr:cNvPr>
        <xdr:cNvSpPr/>
      </xdr:nvSpPr>
      <xdr:spPr>
        <a:xfrm>
          <a:off x="14541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162503</xdr:rowOff>
    </xdr:from>
    <xdr:ext cx="534377" cy="259045"/>
    <xdr:sp macro="" textlink="">
      <xdr:nvSpPr>
        <xdr:cNvPr id="606" name="テキスト ボックス 605">
          <a:extLst>
            <a:ext uri="{FF2B5EF4-FFF2-40B4-BE49-F238E27FC236}">
              <a16:creationId xmlns="" xmlns:a16="http://schemas.microsoft.com/office/drawing/2014/main" id="{00000000-0008-0000-0600-00005E020000}"/>
            </a:ext>
          </a:extLst>
        </xdr:cNvPr>
        <xdr:cNvSpPr txBox="1"/>
      </xdr:nvSpPr>
      <xdr:spPr>
        <a:xfrm>
          <a:off x="14325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17422</xdr:rowOff>
    </xdr:from>
    <xdr:to>
      <xdr:col>19</xdr:col>
      <xdr:colOff>644525</xdr:colOff>
      <xdr:row>78</xdr:row>
      <xdr:rowOff>20379</xdr:rowOff>
    </xdr:to>
    <xdr:cxnSp macro="">
      <xdr:nvCxnSpPr>
        <xdr:cNvPr id="607" name="直線コネクタ 606">
          <a:extLst>
            <a:ext uri="{FF2B5EF4-FFF2-40B4-BE49-F238E27FC236}">
              <a16:creationId xmlns="" xmlns:a16="http://schemas.microsoft.com/office/drawing/2014/main" id="{00000000-0008-0000-0600-00005F020000}"/>
            </a:ext>
          </a:extLst>
        </xdr:cNvPr>
        <xdr:cNvCxnSpPr/>
      </xdr:nvCxnSpPr>
      <xdr:spPr>
        <a:xfrm>
          <a:off x="12814300" y="13390522"/>
          <a:ext cx="889000" cy="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41542</xdr:rowOff>
    </xdr:from>
    <xdr:to>
      <xdr:col>20</xdr:col>
      <xdr:colOff>9525</xdr:colOff>
      <xdr:row>76</xdr:row>
      <xdr:rowOff>143142</xdr:rowOff>
    </xdr:to>
    <xdr:sp macro="" textlink="">
      <xdr:nvSpPr>
        <xdr:cNvPr id="608" name="フローチャート : 判断 607">
          <a:extLst>
            <a:ext uri="{FF2B5EF4-FFF2-40B4-BE49-F238E27FC236}">
              <a16:creationId xmlns="" xmlns:a16="http://schemas.microsoft.com/office/drawing/2014/main" id="{00000000-0008-0000-0600-000060020000}"/>
            </a:ext>
          </a:extLst>
        </xdr:cNvPr>
        <xdr:cNvSpPr/>
      </xdr:nvSpPr>
      <xdr:spPr>
        <a:xfrm>
          <a:off x="13652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159669</xdr:rowOff>
    </xdr:from>
    <xdr:ext cx="534377" cy="259045"/>
    <xdr:sp macro="" textlink="">
      <xdr:nvSpPr>
        <xdr:cNvPr id="609" name="テキスト ボックス 608">
          <a:extLst>
            <a:ext uri="{FF2B5EF4-FFF2-40B4-BE49-F238E27FC236}">
              <a16:creationId xmlns="" xmlns:a16="http://schemas.microsoft.com/office/drawing/2014/main" id="{00000000-0008-0000-0600-000061020000}"/>
            </a:ext>
          </a:extLst>
        </xdr:cNvPr>
        <xdr:cNvSpPr txBox="1"/>
      </xdr:nvSpPr>
      <xdr:spPr>
        <a:xfrm>
          <a:off x="13436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42227</xdr:rowOff>
    </xdr:from>
    <xdr:to>
      <xdr:col>18</xdr:col>
      <xdr:colOff>492125</xdr:colOff>
      <xdr:row>76</xdr:row>
      <xdr:rowOff>143827</xdr:rowOff>
    </xdr:to>
    <xdr:sp macro="" textlink="">
      <xdr:nvSpPr>
        <xdr:cNvPr id="610" name="フローチャート : 判断 609">
          <a:extLst>
            <a:ext uri="{FF2B5EF4-FFF2-40B4-BE49-F238E27FC236}">
              <a16:creationId xmlns="" xmlns:a16="http://schemas.microsoft.com/office/drawing/2014/main" id="{00000000-0008-0000-0600-000062020000}"/>
            </a:ext>
          </a:extLst>
        </xdr:cNvPr>
        <xdr:cNvSpPr/>
      </xdr:nvSpPr>
      <xdr:spPr>
        <a:xfrm>
          <a:off x="12763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160355</xdr:rowOff>
    </xdr:from>
    <xdr:ext cx="534377" cy="259045"/>
    <xdr:sp macro="" textlink="">
      <xdr:nvSpPr>
        <xdr:cNvPr id="611" name="テキスト ボックス 610">
          <a:extLst>
            <a:ext uri="{FF2B5EF4-FFF2-40B4-BE49-F238E27FC236}">
              <a16:creationId xmlns="" xmlns:a16="http://schemas.microsoft.com/office/drawing/2014/main" id="{00000000-0008-0000-0600-000063020000}"/>
            </a:ext>
          </a:extLst>
        </xdr:cNvPr>
        <xdr:cNvSpPr txBox="1"/>
      </xdr:nvSpPr>
      <xdr:spPr>
        <a:xfrm>
          <a:off x="12547111" y="1284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a:extLst>
            <a:ext uri="{FF2B5EF4-FFF2-40B4-BE49-F238E27FC236}">
              <a16:creationId xmlns="" xmlns:a16="http://schemas.microsoft.com/office/drawing/2014/main" id="{00000000-0008-0000-0600-00006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a:extLst>
            <a:ext uri="{FF2B5EF4-FFF2-40B4-BE49-F238E27FC236}">
              <a16:creationId xmlns="" xmlns:a16="http://schemas.microsoft.com/office/drawing/2014/main" id="{00000000-0008-0000-0600-00006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a:extLst>
            <a:ext uri="{FF2B5EF4-FFF2-40B4-BE49-F238E27FC236}">
              <a16:creationId xmlns="" xmlns:a16="http://schemas.microsoft.com/office/drawing/2014/main" id="{00000000-0008-0000-0600-00006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a:extLst>
            <a:ext uri="{FF2B5EF4-FFF2-40B4-BE49-F238E27FC236}">
              <a16:creationId xmlns="" xmlns:a16="http://schemas.microsoft.com/office/drawing/2014/main" id="{00000000-0008-0000-0600-00006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a:extLst>
            <a:ext uri="{FF2B5EF4-FFF2-40B4-BE49-F238E27FC236}">
              <a16:creationId xmlns="" xmlns:a16="http://schemas.microsoft.com/office/drawing/2014/main" id="{00000000-0008-0000-0600-00006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84077</xdr:rowOff>
    </xdr:from>
    <xdr:to>
      <xdr:col>23</xdr:col>
      <xdr:colOff>568325</xdr:colOff>
      <xdr:row>78</xdr:row>
      <xdr:rowOff>14227</xdr:rowOff>
    </xdr:to>
    <xdr:sp macro="" textlink="">
      <xdr:nvSpPr>
        <xdr:cNvPr id="617" name="円/楕円 616">
          <a:extLst>
            <a:ext uri="{FF2B5EF4-FFF2-40B4-BE49-F238E27FC236}">
              <a16:creationId xmlns="" xmlns:a16="http://schemas.microsoft.com/office/drawing/2014/main" id="{00000000-0008-0000-0600-000069020000}"/>
            </a:ext>
          </a:extLst>
        </xdr:cNvPr>
        <xdr:cNvSpPr/>
      </xdr:nvSpPr>
      <xdr:spPr>
        <a:xfrm>
          <a:off x="16268700" y="1328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62504</xdr:rowOff>
    </xdr:from>
    <xdr:ext cx="534377" cy="259045"/>
    <xdr:sp macro="" textlink="">
      <xdr:nvSpPr>
        <xdr:cNvPr id="618" name="公債費該当値テキスト">
          <a:extLst>
            <a:ext uri="{FF2B5EF4-FFF2-40B4-BE49-F238E27FC236}">
              <a16:creationId xmlns="" xmlns:a16="http://schemas.microsoft.com/office/drawing/2014/main" id="{00000000-0008-0000-0600-00006A020000}"/>
            </a:ext>
          </a:extLst>
        </xdr:cNvPr>
        <xdr:cNvSpPr txBox="1"/>
      </xdr:nvSpPr>
      <xdr:spPr>
        <a:xfrm>
          <a:off x="16370300" y="1326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33,133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99102</xdr:rowOff>
    </xdr:from>
    <xdr:to>
      <xdr:col>22</xdr:col>
      <xdr:colOff>415925</xdr:colOff>
      <xdr:row>78</xdr:row>
      <xdr:rowOff>29252</xdr:rowOff>
    </xdr:to>
    <xdr:sp macro="" textlink="">
      <xdr:nvSpPr>
        <xdr:cNvPr id="619" name="円/楕円 618">
          <a:extLst>
            <a:ext uri="{FF2B5EF4-FFF2-40B4-BE49-F238E27FC236}">
              <a16:creationId xmlns="" xmlns:a16="http://schemas.microsoft.com/office/drawing/2014/main" id="{00000000-0008-0000-0600-00006B020000}"/>
            </a:ext>
          </a:extLst>
        </xdr:cNvPr>
        <xdr:cNvSpPr/>
      </xdr:nvSpPr>
      <xdr:spPr>
        <a:xfrm>
          <a:off x="15430500" y="1330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20379</xdr:rowOff>
    </xdr:from>
    <xdr:ext cx="534377" cy="259045"/>
    <xdr:sp macro="" textlink="">
      <xdr:nvSpPr>
        <xdr:cNvPr id="620" name="テキスト ボックス 619">
          <a:extLst>
            <a:ext uri="{FF2B5EF4-FFF2-40B4-BE49-F238E27FC236}">
              <a16:creationId xmlns="" xmlns:a16="http://schemas.microsoft.com/office/drawing/2014/main" id="{00000000-0008-0000-0600-00006C020000}"/>
            </a:ext>
          </a:extLst>
        </xdr:cNvPr>
        <xdr:cNvSpPr txBox="1"/>
      </xdr:nvSpPr>
      <xdr:spPr>
        <a:xfrm>
          <a:off x="15214111" y="1339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31,161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114869</xdr:rowOff>
    </xdr:from>
    <xdr:to>
      <xdr:col>21</xdr:col>
      <xdr:colOff>212725</xdr:colOff>
      <xdr:row>78</xdr:row>
      <xdr:rowOff>45019</xdr:rowOff>
    </xdr:to>
    <xdr:sp macro="" textlink="">
      <xdr:nvSpPr>
        <xdr:cNvPr id="621" name="円/楕円 620">
          <a:extLst>
            <a:ext uri="{FF2B5EF4-FFF2-40B4-BE49-F238E27FC236}">
              <a16:creationId xmlns="" xmlns:a16="http://schemas.microsoft.com/office/drawing/2014/main" id="{00000000-0008-0000-0600-00006D020000}"/>
            </a:ext>
          </a:extLst>
        </xdr:cNvPr>
        <xdr:cNvSpPr/>
      </xdr:nvSpPr>
      <xdr:spPr>
        <a:xfrm>
          <a:off x="14541500" y="1331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36146</xdr:rowOff>
    </xdr:from>
    <xdr:ext cx="534377" cy="259045"/>
    <xdr:sp macro="" textlink="">
      <xdr:nvSpPr>
        <xdr:cNvPr id="622" name="テキスト ボックス 621">
          <a:extLst>
            <a:ext uri="{FF2B5EF4-FFF2-40B4-BE49-F238E27FC236}">
              <a16:creationId xmlns="" xmlns:a16="http://schemas.microsoft.com/office/drawing/2014/main" id="{00000000-0008-0000-0600-00006E020000}"/>
            </a:ext>
          </a:extLst>
        </xdr:cNvPr>
        <xdr:cNvSpPr txBox="1"/>
      </xdr:nvSpPr>
      <xdr:spPr>
        <a:xfrm>
          <a:off x="14325111" y="1340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29,092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141029</xdr:rowOff>
    </xdr:from>
    <xdr:to>
      <xdr:col>20</xdr:col>
      <xdr:colOff>9525</xdr:colOff>
      <xdr:row>78</xdr:row>
      <xdr:rowOff>71179</xdr:rowOff>
    </xdr:to>
    <xdr:sp macro="" textlink="">
      <xdr:nvSpPr>
        <xdr:cNvPr id="623" name="円/楕円 622">
          <a:extLst>
            <a:ext uri="{FF2B5EF4-FFF2-40B4-BE49-F238E27FC236}">
              <a16:creationId xmlns="" xmlns:a16="http://schemas.microsoft.com/office/drawing/2014/main" id="{00000000-0008-0000-0600-00006F020000}"/>
            </a:ext>
          </a:extLst>
        </xdr:cNvPr>
        <xdr:cNvSpPr/>
      </xdr:nvSpPr>
      <xdr:spPr>
        <a:xfrm>
          <a:off x="13652500" y="1334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62306</xdr:rowOff>
    </xdr:from>
    <xdr:ext cx="534377" cy="259045"/>
    <xdr:sp macro="" textlink="">
      <xdr:nvSpPr>
        <xdr:cNvPr id="624" name="テキスト ボックス 623">
          <a:extLst>
            <a:ext uri="{FF2B5EF4-FFF2-40B4-BE49-F238E27FC236}">
              <a16:creationId xmlns="" xmlns:a16="http://schemas.microsoft.com/office/drawing/2014/main" id="{00000000-0008-0000-0600-000070020000}"/>
            </a:ext>
          </a:extLst>
        </xdr:cNvPr>
        <xdr:cNvSpPr txBox="1"/>
      </xdr:nvSpPr>
      <xdr:spPr>
        <a:xfrm>
          <a:off x="13436111" y="1343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25,659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138072</xdr:rowOff>
    </xdr:from>
    <xdr:to>
      <xdr:col>18</xdr:col>
      <xdr:colOff>492125</xdr:colOff>
      <xdr:row>78</xdr:row>
      <xdr:rowOff>68222</xdr:rowOff>
    </xdr:to>
    <xdr:sp macro="" textlink="">
      <xdr:nvSpPr>
        <xdr:cNvPr id="625" name="円/楕円 624">
          <a:extLst>
            <a:ext uri="{FF2B5EF4-FFF2-40B4-BE49-F238E27FC236}">
              <a16:creationId xmlns="" xmlns:a16="http://schemas.microsoft.com/office/drawing/2014/main" id="{00000000-0008-0000-0600-000071020000}"/>
            </a:ext>
          </a:extLst>
        </xdr:cNvPr>
        <xdr:cNvSpPr/>
      </xdr:nvSpPr>
      <xdr:spPr>
        <a:xfrm>
          <a:off x="12763500" y="1333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59349</xdr:rowOff>
    </xdr:from>
    <xdr:ext cx="534377" cy="259045"/>
    <xdr:sp macro="" textlink="">
      <xdr:nvSpPr>
        <xdr:cNvPr id="626" name="テキスト ボックス 625">
          <a:extLst>
            <a:ext uri="{FF2B5EF4-FFF2-40B4-BE49-F238E27FC236}">
              <a16:creationId xmlns="" xmlns:a16="http://schemas.microsoft.com/office/drawing/2014/main" id="{00000000-0008-0000-0600-000072020000}"/>
            </a:ext>
          </a:extLst>
        </xdr:cNvPr>
        <xdr:cNvSpPr txBox="1"/>
      </xdr:nvSpPr>
      <xdr:spPr>
        <a:xfrm>
          <a:off x="12547111" y="1343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26,047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a:extLst>
            <a:ext uri="{FF2B5EF4-FFF2-40B4-BE49-F238E27FC236}">
              <a16:creationId xmlns="" xmlns:a16="http://schemas.microsoft.com/office/drawing/2014/main" id="{00000000-0008-0000-0600-00007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a:extLst>
            <a:ext uri="{FF2B5EF4-FFF2-40B4-BE49-F238E27FC236}">
              <a16:creationId xmlns="" xmlns:a16="http://schemas.microsoft.com/office/drawing/2014/main" id="{00000000-0008-0000-0600-00007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a:extLst>
            <a:ext uri="{FF2B5EF4-FFF2-40B4-BE49-F238E27FC236}">
              <a16:creationId xmlns="" xmlns:a16="http://schemas.microsoft.com/office/drawing/2014/main" id="{00000000-0008-0000-0600-00007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a:extLst>
            <a:ext uri="{FF2B5EF4-FFF2-40B4-BE49-F238E27FC236}">
              <a16:creationId xmlns="" xmlns:a16="http://schemas.microsoft.com/office/drawing/2014/main" id="{00000000-0008-0000-0600-00007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a:extLst>
            <a:ext uri="{FF2B5EF4-FFF2-40B4-BE49-F238E27FC236}">
              <a16:creationId xmlns="" xmlns:a16="http://schemas.microsoft.com/office/drawing/2014/main" id="{00000000-0008-0000-0600-00007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a:extLst>
            <a:ext uri="{FF2B5EF4-FFF2-40B4-BE49-F238E27FC236}">
              <a16:creationId xmlns="" xmlns:a16="http://schemas.microsoft.com/office/drawing/2014/main" id="{00000000-0008-0000-0600-00007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a:extLst>
            <a:ext uri="{FF2B5EF4-FFF2-40B4-BE49-F238E27FC236}">
              <a16:creationId xmlns="" xmlns:a16="http://schemas.microsoft.com/office/drawing/2014/main" id="{00000000-0008-0000-0600-00007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a:extLst>
            <a:ext uri="{FF2B5EF4-FFF2-40B4-BE49-F238E27FC236}">
              <a16:creationId xmlns="" xmlns:a16="http://schemas.microsoft.com/office/drawing/2014/main" id="{00000000-0008-0000-0600-00007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a:extLst>
            <a:ext uri="{FF2B5EF4-FFF2-40B4-BE49-F238E27FC236}">
              <a16:creationId xmlns="" xmlns:a16="http://schemas.microsoft.com/office/drawing/2014/main" id="{00000000-0008-0000-0600-00007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a:extLst>
            <a:ext uri="{FF2B5EF4-FFF2-40B4-BE49-F238E27FC236}">
              <a16:creationId xmlns="" xmlns:a16="http://schemas.microsoft.com/office/drawing/2014/main" id="{00000000-0008-0000-0600-00007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7" name="直線コネクタ 636">
          <a:extLst>
            <a:ext uri="{FF2B5EF4-FFF2-40B4-BE49-F238E27FC236}">
              <a16:creationId xmlns="" xmlns:a16="http://schemas.microsoft.com/office/drawing/2014/main" id="{00000000-0008-0000-0600-00007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8" name="テキスト ボックス 637">
          <a:extLst>
            <a:ext uri="{FF2B5EF4-FFF2-40B4-BE49-F238E27FC236}">
              <a16:creationId xmlns="" xmlns:a16="http://schemas.microsoft.com/office/drawing/2014/main" id="{00000000-0008-0000-0600-00007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9" name="直線コネクタ 638">
          <a:extLst>
            <a:ext uri="{FF2B5EF4-FFF2-40B4-BE49-F238E27FC236}">
              <a16:creationId xmlns="" xmlns:a16="http://schemas.microsoft.com/office/drawing/2014/main" id="{00000000-0008-0000-0600-00007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0" name="テキスト ボックス 639">
          <a:extLst>
            <a:ext uri="{FF2B5EF4-FFF2-40B4-BE49-F238E27FC236}">
              <a16:creationId xmlns="" xmlns:a16="http://schemas.microsoft.com/office/drawing/2014/main" id="{00000000-0008-0000-0600-00008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1" name="直線コネクタ 640">
          <a:extLst>
            <a:ext uri="{FF2B5EF4-FFF2-40B4-BE49-F238E27FC236}">
              <a16:creationId xmlns="" xmlns:a16="http://schemas.microsoft.com/office/drawing/2014/main" id="{00000000-0008-0000-0600-00008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3" name="直線コネクタ 642">
          <a:extLst>
            <a:ext uri="{FF2B5EF4-FFF2-40B4-BE49-F238E27FC236}">
              <a16:creationId xmlns="" xmlns:a16="http://schemas.microsoft.com/office/drawing/2014/main" id="{00000000-0008-0000-0600-00008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5" name="直線コネクタ 644">
          <a:extLst>
            <a:ext uri="{FF2B5EF4-FFF2-40B4-BE49-F238E27FC236}">
              <a16:creationId xmlns="" xmlns:a16="http://schemas.microsoft.com/office/drawing/2014/main" id="{00000000-0008-0000-0600-00008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46" name="テキスト ボックス 645">
          <a:extLst>
            <a:ext uri="{FF2B5EF4-FFF2-40B4-BE49-F238E27FC236}">
              <a16:creationId xmlns="" xmlns:a16="http://schemas.microsoft.com/office/drawing/2014/main" id="{00000000-0008-0000-0600-000086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a:extLst>
            <a:ext uri="{FF2B5EF4-FFF2-40B4-BE49-F238E27FC236}">
              <a16:creationId xmlns="" xmlns:a16="http://schemas.microsoft.com/office/drawing/2014/main" id="{00000000-0008-0000-0600-00008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a:extLst>
            <a:ext uri="{FF2B5EF4-FFF2-40B4-BE49-F238E27FC236}">
              <a16:creationId xmlns="" xmlns:a16="http://schemas.microsoft.com/office/drawing/2014/main" id="{00000000-0008-0000-0600-00008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a:extLst>
            <a:ext uri="{FF2B5EF4-FFF2-40B4-BE49-F238E27FC236}">
              <a16:creationId xmlns="" xmlns:a16="http://schemas.microsoft.com/office/drawing/2014/main" id="{00000000-0008-0000-0600-00008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56242</xdr:rowOff>
    </xdr:from>
    <xdr:to>
      <xdr:col>23</xdr:col>
      <xdr:colOff>516889</xdr:colOff>
      <xdr:row>99</xdr:row>
      <xdr:rowOff>29990</xdr:rowOff>
    </xdr:to>
    <xdr:cxnSp macro="">
      <xdr:nvCxnSpPr>
        <xdr:cNvPr id="650" name="直線コネクタ 649">
          <a:extLst>
            <a:ext uri="{FF2B5EF4-FFF2-40B4-BE49-F238E27FC236}">
              <a16:creationId xmlns="" xmlns:a16="http://schemas.microsoft.com/office/drawing/2014/main" id="{00000000-0008-0000-0600-00008A020000}"/>
            </a:ext>
          </a:extLst>
        </xdr:cNvPr>
        <xdr:cNvCxnSpPr/>
      </xdr:nvCxnSpPr>
      <xdr:spPr>
        <a:xfrm flipV="1">
          <a:off x="16317595" y="15486742"/>
          <a:ext cx="1269" cy="1516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33817</xdr:rowOff>
    </xdr:from>
    <xdr:ext cx="378565" cy="259045"/>
    <xdr:sp macro="" textlink="">
      <xdr:nvSpPr>
        <xdr:cNvPr id="651" name="積立金最小値テキスト">
          <a:extLst>
            <a:ext uri="{FF2B5EF4-FFF2-40B4-BE49-F238E27FC236}">
              <a16:creationId xmlns="" xmlns:a16="http://schemas.microsoft.com/office/drawing/2014/main" id="{00000000-0008-0000-0600-00008B020000}"/>
            </a:ext>
          </a:extLst>
        </xdr:cNvPr>
        <xdr:cNvSpPr txBox="1"/>
      </xdr:nvSpPr>
      <xdr:spPr>
        <a:xfrm>
          <a:off x="16370300" y="17007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428625</xdr:colOff>
      <xdr:row>99</xdr:row>
      <xdr:rowOff>29990</xdr:rowOff>
    </xdr:from>
    <xdr:to>
      <xdr:col>23</xdr:col>
      <xdr:colOff>606425</xdr:colOff>
      <xdr:row>99</xdr:row>
      <xdr:rowOff>29990</xdr:rowOff>
    </xdr:to>
    <xdr:cxnSp macro="">
      <xdr:nvCxnSpPr>
        <xdr:cNvPr id="652" name="直線コネクタ 651">
          <a:extLst>
            <a:ext uri="{FF2B5EF4-FFF2-40B4-BE49-F238E27FC236}">
              <a16:creationId xmlns="" xmlns:a16="http://schemas.microsoft.com/office/drawing/2014/main" id="{00000000-0008-0000-0600-00008C020000}"/>
            </a:ext>
          </a:extLst>
        </xdr:cNvPr>
        <xdr:cNvCxnSpPr/>
      </xdr:nvCxnSpPr>
      <xdr:spPr>
        <a:xfrm>
          <a:off x="16230600" y="170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2919</xdr:rowOff>
    </xdr:from>
    <xdr:ext cx="534377" cy="259045"/>
    <xdr:sp macro="" textlink="">
      <xdr:nvSpPr>
        <xdr:cNvPr id="653" name="積立金最大値テキスト">
          <a:extLst>
            <a:ext uri="{FF2B5EF4-FFF2-40B4-BE49-F238E27FC236}">
              <a16:creationId xmlns="" xmlns:a16="http://schemas.microsoft.com/office/drawing/2014/main" id="{00000000-0008-0000-0600-00008D020000}"/>
            </a:ext>
          </a:extLst>
        </xdr:cNvPr>
        <xdr:cNvSpPr txBox="1"/>
      </xdr:nvSpPr>
      <xdr:spPr>
        <a:xfrm>
          <a:off x="16370300" y="1526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80,381</a:t>
          </a:r>
          <a:endParaRPr kumimoji="1" lang="ja-JP" altLang="en-US" sz="1000" b="1">
            <a:latin typeface="ＭＳ Ｐゴシック"/>
          </a:endParaRPr>
        </a:p>
      </xdr:txBody>
    </xdr:sp>
    <xdr:clientData/>
  </xdr:oneCellAnchor>
  <xdr:twoCellAnchor>
    <xdr:from>
      <xdr:col>23</xdr:col>
      <xdr:colOff>428625</xdr:colOff>
      <xdr:row>90</xdr:row>
      <xdr:rowOff>56242</xdr:rowOff>
    </xdr:from>
    <xdr:to>
      <xdr:col>23</xdr:col>
      <xdr:colOff>606425</xdr:colOff>
      <xdr:row>90</xdr:row>
      <xdr:rowOff>56242</xdr:rowOff>
    </xdr:to>
    <xdr:cxnSp macro="">
      <xdr:nvCxnSpPr>
        <xdr:cNvPr id="654" name="直線コネクタ 653">
          <a:extLst>
            <a:ext uri="{FF2B5EF4-FFF2-40B4-BE49-F238E27FC236}">
              <a16:creationId xmlns="" xmlns:a16="http://schemas.microsoft.com/office/drawing/2014/main" id="{00000000-0008-0000-0600-00008E020000}"/>
            </a:ext>
          </a:extLst>
        </xdr:cNvPr>
        <xdr:cNvCxnSpPr/>
      </xdr:nvCxnSpPr>
      <xdr:spPr>
        <a:xfrm>
          <a:off x="16230600" y="1548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90094</xdr:rowOff>
    </xdr:from>
    <xdr:to>
      <xdr:col>23</xdr:col>
      <xdr:colOff>517525</xdr:colOff>
      <xdr:row>98</xdr:row>
      <xdr:rowOff>138309</xdr:rowOff>
    </xdr:to>
    <xdr:cxnSp macro="">
      <xdr:nvCxnSpPr>
        <xdr:cNvPr id="655" name="直線コネクタ 654">
          <a:extLst>
            <a:ext uri="{FF2B5EF4-FFF2-40B4-BE49-F238E27FC236}">
              <a16:creationId xmlns="" xmlns:a16="http://schemas.microsoft.com/office/drawing/2014/main" id="{00000000-0008-0000-0600-00008F020000}"/>
            </a:ext>
          </a:extLst>
        </xdr:cNvPr>
        <xdr:cNvCxnSpPr/>
      </xdr:nvCxnSpPr>
      <xdr:spPr>
        <a:xfrm>
          <a:off x="15481300" y="16720744"/>
          <a:ext cx="838200" cy="21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105300</xdr:rowOff>
    </xdr:from>
    <xdr:ext cx="534377" cy="259045"/>
    <xdr:sp macro="" textlink="">
      <xdr:nvSpPr>
        <xdr:cNvPr id="656" name="積立金平均値テキスト">
          <a:extLst>
            <a:ext uri="{FF2B5EF4-FFF2-40B4-BE49-F238E27FC236}">
              <a16:creationId xmlns="" xmlns:a16="http://schemas.microsoft.com/office/drawing/2014/main" id="{00000000-0008-0000-0600-000090020000}"/>
            </a:ext>
          </a:extLst>
        </xdr:cNvPr>
        <xdr:cNvSpPr txBox="1"/>
      </xdr:nvSpPr>
      <xdr:spPr>
        <a:xfrm>
          <a:off x="16370300" y="16393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22,340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82423</xdr:rowOff>
    </xdr:from>
    <xdr:to>
      <xdr:col>23</xdr:col>
      <xdr:colOff>568325</xdr:colOff>
      <xdr:row>97</xdr:row>
      <xdr:rowOff>12573</xdr:rowOff>
    </xdr:to>
    <xdr:sp macro="" textlink="">
      <xdr:nvSpPr>
        <xdr:cNvPr id="657" name="フローチャート : 判断 656">
          <a:extLst>
            <a:ext uri="{FF2B5EF4-FFF2-40B4-BE49-F238E27FC236}">
              <a16:creationId xmlns="" xmlns:a16="http://schemas.microsoft.com/office/drawing/2014/main" id="{00000000-0008-0000-0600-000091020000}"/>
            </a:ext>
          </a:extLst>
        </xdr:cNvPr>
        <xdr:cNvSpPr/>
      </xdr:nvSpPr>
      <xdr:spPr>
        <a:xfrm>
          <a:off x="162687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90094</xdr:rowOff>
    </xdr:from>
    <xdr:to>
      <xdr:col>22</xdr:col>
      <xdr:colOff>365125</xdr:colOff>
      <xdr:row>98</xdr:row>
      <xdr:rowOff>159531</xdr:rowOff>
    </xdr:to>
    <xdr:cxnSp macro="">
      <xdr:nvCxnSpPr>
        <xdr:cNvPr id="658" name="直線コネクタ 657">
          <a:extLst>
            <a:ext uri="{FF2B5EF4-FFF2-40B4-BE49-F238E27FC236}">
              <a16:creationId xmlns="" xmlns:a16="http://schemas.microsoft.com/office/drawing/2014/main" id="{00000000-0008-0000-0600-000092020000}"/>
            </a:ext>
          </a:extLst>
        </xdr:cNvPr>
        <xdr:cNvCxnSpPr/>
      </xdr:nvCxnSpPr>
      <xdr:spPr>
        <a:xfrm flipV="1">
          <a:off x="14592300" y="16720744"/>
          <a:ext cx="889000" cy="24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13081</xdr:rowOff>
    </xdr:from>
    <xdr:to>
      <xdr:col>22</xdr:col>
      <xdr:colOff>415925</xdr:colOff>
      <xdr:row>96</xdr:row>
      <xdr:rowOff>114681</xdr:rowOff>
    </xdr:to>
    <xdr:sp macro="" textlink="">
      <xdr:nvSpPr>
        <xdr:cNvPr id="659" name="フローチャート : 判断 658">
          <a:extLst>
            <a:ext uri="{FF2B5EF4-FFF2-40B4-BE49-F238E27FC236}">
              <a16:creationId xmlns="" xmlns:a16="http://schemas.microsoft.com/office/drawing/2014/main" id="{00000000-0008-0000-0600-000093020000}"/>
            </a:ext>
          </a:extLst>
        </xdr:cNvPr>
        <xdr:cNvSpPr/>
      </xdr:nvSpPr>
      <xdr:spPr>
        <a:xfrm>
          <a:off x="1543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131208</xdr:rowOff>
    </xdr:from>
    <xdr:ext cx="534377" cy="259045"/>
    <xdr:sp macro="" textlink="">
      <xdr:nvSpPr>
        <xdr:cNvPr id="660" name="テキスト ボックス 659">
          <a:extLst>
            <a:ext uri="{FF2B5EF4-FFF2-40B4-BE49-F238E27FC236}">
              <a16:creationId xmlns="" xmlns:a16="http://schemas.microsoft.com/office/drawing/2014/main" id="{00000000-0008-0000-0600-000094020000}"/>
            </a:ext>
          </a:extLst>
        </xdr:cNvPr>
        <xdr:cNvSpPr txBox="1"/>
      </xdr:nvSpPr>
      <xdr:spPr>
        <a:xfrm>
          <a:off x="15214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103009</xdr:rowOff>
    </xdr:from>
    <xdr:to>
      <xdr:col>21</xdr:col>
      <xdr:colOff>161925</xdr:colOff>
      <xdr:row>98</xdr:row>
      <xdr:rowOff>159531</xdr:rowOff>
    </xdr:to>
    <xdr:cxnSp macro="">
      <xdr:nvCxnSpPr>
        <xdr:cNvPr id="661" name="直線コネクタ 660">
          <a:extLst>
            <a:ext uri="{FF2B5EF4-FFF2-40B4-BE49-F238E27FC236}">
              <a16:creationId xmlns="" xmlns:a16="http://schemas.microsoft.com/office/drawing/2014/main" id="{00000000-0008-0000-0600-000095020000}"/>
            </a:ext>
          </a:extLst>
        </xdr:cNvPr>
        <xdr:cNvCxnSpPr/>
      </xdr:nvCxnSpPr>
      <xdr:spPr>
        <a:xfrm>
          <a:off x="13703300" y="16905109"/>
          <a:ext cx="889000" cy="5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89</xdr:row>
      <xdr:rowOff>125476</xdr:rowOff>
    </xdr:from>
    <xdr:to>
      <xdr:col>21</xdr:col>
      <xdr:colOff>212725</xdr:colOff>
      <xdr:row>90</xdr:row>
      <xdr:rowOff>55626</xdr:rowOff>
    </xdr:to>
    <xdr:sp macro="" textlink="">
      <xdr:nvSpPr>
        <xdr:cNvPr id="662" name="フローチャート : 判断 661">
          <a:extLst>
            <a:ext uri="{FF2B5EF4-FFF2-40B4-BE49-F238E27FC236}">
              <a16:creationId xmlns="" xmlns:a16="http://schemas.microsoft.com/office/drawing/2014/main" id="{00000000-0008-0000-0600-000096020000}"/>
            </a:ext>
          </a:extLst>
        </xdr:cNvPr>
        <xdr:cNvSpPr/>
      </xdr:nvSpPr>
      <xdr:spPr>
        <a:xfrm>
          <a:off x="14541500" y="1538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88</xdr:row>
      <xdr:rowOff>72153</xdr:rowOff>
    </xdr:from>
    <xdr:ext cx="534377" cy="259045"/>
    <xdr:sp macro="" textlink="">
      <xdr:nvSpPr>
        <xdr:cNvPr id="663" name="テキスト ボックス 662">
          <a:extLst>
            <a:ext uri="{FF2B5EF4-FFF2-40B4-BE49-F238E27FC236}">
              <a16:creationId xmlns="" xmlns:a16="http://schemas.microsoft.com/office/drawing/2014/main" id="{00000000-0008-0000-0600-000097020000}"/>
            </a:ext>
          </a:extLst>
        </xdr:cNvPr>
        <xdr:cNvSpPr txBox="1"/>
      </xdr:nvSpPr>
      <xdr:spPr>
        <a:xfrm>
          <a:off x="14325111" y="1515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99676</xdr:rowOff>
    </xdr:from>
    <xdr:to>
      <xdr:col>19</xdr:col>
      <xdr:colOff>644525</xdr:colOff>
      <xdr:row>98</xdr:row>
      <xdr:rowOff>103009</xdr:rowOff>
    </xdr:to>
    <xdr:cxnSp macro="">
      <xdr:nvCxnSpPr>
        <xdr:cNvPr id="664" name="直線コネクタ 663">
          <a:extLst>
            <a:ext uri="{FF2B5EF4-FFF2-40B4-BE49-F238E27FC236}">
              <a16:creationId xmlns="" xmlns:a16="http://schemas.microsoft.com/office/drawing/2014/main" id="{00000000-0008-0000-0600-000098020000}"/>
            </a:ext>
          </a:extLst>
        </xdr:cNvPr>
        <xdr:cNvCxnSpPr/>
      </xdr:nvCxnSpPr>
      <xdr:spPr>
        <a:xfrm>
          <a:off x="12814300" y="16901776"/>
          <a:ext cx="889000" cy="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153384</xdr:rowOff>
    </xdr:from>
    <xdr:to>
      <xdr:col>20</xdr:col>
      <xdr:colOff>9525</xdr:colOff>
      <xdr:row>95</xdr:row>
      <xdr:rowOff>83534</xdr:rowOff>
    </xdr:to>
    <xdr:sp macro="" textlink="">
      <xdr:nvSpPr>
        <xdr:cNvPr id="665" name="フローチャート : 判断 664">
          <a:extLst>
            <a:ext uri="{FF2B5EF4-FFF2-40B4-BE49-F238E27FC236}">
              <a16:creationId xmlns="" xmlns:a16="http://schemas.microsoft.com/office/drawing/2014/main" id="{00000000-0008-0000-0600-000099020000}"/>
            </a:ext>
          </a:extLst>
        </xdr:cNvPr>
        <xdr:cNvSpPr/>
      </xdr:nvSpPr>
      <xdr:spPr>
        <a:xfrm>
          <a:off x="13652500" y="162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100061</xdr:rowOff>
    </xdr:from>
    <xdr:ext cx="534377" cy="259045"/>
    <xdr:sp macro="" textlink="">
      <xdr:nvSpPr>
        <xdr:cNvPr id="666" name="テキスト ボックス 665">
          <a:extLst>
            <a:ext uri="{FF2B5EF4-FFF2-40B4-BE49-F238E27FC236}">
              <a16:creationId xmlns="" xmlns:a16="http://schemas.microsoft.com/office/drawing/2014/main" id="{00000000-0008-0000-0600-00009A020000}"/>
            </a:ext>
          </a:extLst>
        </xdr:cNvPr>
        <xdr:cNvSpPr txBox="1"/>
      </xdr:nvSpPr>
      <xdr:spPr>
        <a:xfrm>
          <a:off x="13436111" y="1604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147898</xdr:rowOff>
    </xdr:from>
    <xdr:to>
      <xdr:col>18</xdr:col>
      <xdr:colOff>492125</xdr:colOff>
      <xdr:row>96</xdr:row>
      <xdr:rowOff>78048</xdr:rowOff>
    </xdr:to>
    <xdr:sp macro="" textlink="">
      <xdr:nvSpPr>
        <xdr:cNvPr id="667" name="フローチャート : 判断 666">
          <a:extLst>
            <a:ext uri="{FF2B5EF4-FFF2-40B4-BE49-F238E27FC236}">
              <a16:creationId xmlns="" xmlns:a16="http://schemas.microsoft.com/office/drawing/2014/main" id="{00000000-0008-0000-0600-00009B020000}"/>
            </a:ext>
          </a:extLst>
        </xdr:cNvPr>
        <xdr:cNvSpPr/>
      </xdr:nvSpPr>
      <xdr:spPr>
        <a:xfrm>
          <a:off x="12763500" y="164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94575</xdr:rowOff>
    </xdr:from>
    <xdr:ext cx="534377" cy="259045"/>
    <xdr:sp macro="" textlink="">
      <xdr:nvSpPr>
        <xdr:cNvPr id="668" name="テキスト ボックス 667">
          <a:extLst>
            <a:ext uri="{FF2B5EF4-FFF2-40B4-BE49-F238E27FC236}">
              <a16:creationId xmlns="" xmlns:a16="http://schemas.microsoft.com/office/drawing/2014/main" id="{00000000-0008-0000-0600-00009C020000}"/>
            </a:ext>
          </a:extLst>
        </xdr:cNvPr>
        <xdr:cNvSpPr txBox="1"/>
      </xdr:nvSpPr>
      <xdr:spPr>
        <a:xfrm>
          <a:off x="12547111" y="1621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a:extLst>
            <a:ext uri="{FF2B5EF4-FFF2-40B4-BE49-F238E27FC236}">
              <a16:creationId xmlns="" xmlns:a16="http://schemas.microsoft.com/office/drawing/2014/main" id="{00000000-0008-0000-0600-00009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a:extLst>
            <a:ext uri="{FF2B5EF4-FFF2-40B4-BE49-F238E27FC236}">
              <a16:creationId xmlns="" xmlns:a16="http://schemas.microsoft.com/office/drawing/2014/main" id="{00000000-0008-0000-0600-00009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a:extLst>
            <a:ext uri="{FF2B5EF4-FFF2-40B4-BE49-F238E27FC236}">
              <a16:creationId xmlns="" xmlns:a16="http://schemas.microsoft.com/office/drawing/2014/main" id="{00000000-0008-0000-0600-00009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a:extLst>
            <a:ext uri="{FF2B5EF4-FFF2-40B4-BE49-F238E27FC236}">
              <a16:creationId xmlns="" xmlns:a16="http://schemas.microsoft.com/office/drawing/2014/main" id="{00000000-0008-0000-0600-0000A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a:extLst>
            <a:ext uri="{FF2B5EF4-FFF2-40B4-BE49-F238E27FC236}">
              <a16:creationId xmlns="" xmlns:a16="http://schemas.microsoft.com/office/drawing/2014/main" id="{00000000-0008-0000-0600-0000A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87509</xdr:rowOff>
    </xdr:from>
    <xdr:to>
      <xdr:col>23</xdr:col>
      <xdr:colOff>568325</xdr:colOff>
      <xdr:row>99</xdr:row>
      <xdr:rowOff>17659</xdr:rowOff>
    </xdr:to>
    <xdr:sp macro="" textlink="">
      <xdr:nvSpPr>
        <xdr:cNvPr id="674" name="円/楕円 673">
          <a:extLst>
            <a:ext uri="{FF2B5EF4-FFF2-40B4-BE49-F238E27FC236}">
              <a16:creationId xmlns="" xmlns:a16="http://schemas.microsoft.com/office/drawing/2014/main" id="{00000000-0008-0000-0600-0000A2020000}"/>
            </a:ext>
          </a:extLst>
        </xdr:cNvPr>
        <xdr:cNvSpPr/>
      </xdr:nvSpPr>
      <xdr:spPr>
        <a:xfrm>
          <a:off x="16268700" y="1688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2436</xdr:rowOff>
    </xdr:from>
    <xdr:ext cx="469744" cy="259045"/>
    <xdr:sp macro="" textlink="">
      <xdr:nvSpPr>
        <xdr:cNvPr id="675" name="積立金該当値テキスト">
          <a:extLst>
            <a:ext uri="{FF2B5EF4-FFF2-40B4-BE49-F238E27FC236}">
              <a16:creationId xmlns="" xmlns:a16="http://schemas.microsoft.com/office/drawing/2014/main" id="{00000000-0008-0000-0600-0000A3020000}"/>
            </a:ext>
          </a:extLst>
        </xdr:cNvPr>
        <xdr:cNvSpPr txBox="1"/>
      </xdr:nvSpPr>
      <xdr:spPr>
        <a:xfrm>
          <a:off x="16370300" y="16804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39294</xdr:rowOff>
    </xdr:from>
    <xdr:to>
      <xdr:col>22</xdr:col>
      <xdr:colOff>415925</xdr:colOff>
      <xdr:row>97</xdr:row>
      <xdr:rowOff>140894</xdr:rowOff>
    </xdr:to>
    <xdr:sp macro="" textlink="">
      <xdr:nvSpPr>
        <xdr:cNvPr id="676" name="円/楕円 675">
          <a:extLst>
            <a:ext uri="{FF2B5EF4-FFF2-40B4-BE49-F238E27FC236}">
              <a16:creationId xmlns="" xmlns:a16="http://schemas.microsoft.com/office/drawing/2014/main" id="{00000000-0008-0000-0600-0000A4020000}"/>
            </a:ext>
          </a:extLst>
        </xdr:cNvPr>
        <xdr:cNvSpPr/>
      </xdr:nvSpPr>
      <xdr:spPr>
        <a:xfrm>
          <a:off x="15430500" y="1666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132021</xdr:rowOff>
    </xdr:from>
    <xdr:ext cx="534377" cy="259045"/>
    <xdr:sp macro="" textlink="">
      <xdr:nvSpPr>
        <xdr:cNvPr id="677" name="テキスト ボックス 676">
          <a:extLst>
            <a:ext uri="{FF2B5EF4-FFF2-40B4-BE49-F238E27FC236}">
              <a16:creationId xmlns="" xmlns:a16="http://schemas.microsoft.com/office/drawing/2014/main" id="{00000000-0008-0000-0600-0000A5020000}"/>
            </a:ext>
          </a:extLst>
        </xdr:cNvPr>
        <xdr:cNvSpPr txBox="1"/>
      </xdr:nvSpPr>
      <xdr:spPr>
        <a:xfrm>
          <a:off x="15214111" y="167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15,604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108731</xdr:rowOff>
    </xdr:from>
    <xdr:to>
      <xdr:col>21</xdr:col>
      <xdr:colOff>212725</xdr:colOff>
      <xdr:row>99</xdr:row>
      <xdr:rowOff>38881</xdr:rowOff>
    </xdr:to>
    <xdr:sp macro="" textlink="">
      <xdr:nvSpPr>
        <xdr:cNvPr id="678" name="円/楕円 677">
          <a:extLst>
            <a:ext uri="{FF2B5EF4-FFF2-40B4-BE49-F238E27FC236}">
              <a16:creationId xmlns="" xmlns:a16="http://schemas.microsoft.com/office/drawing/2014/main" id="{00000000-0008-0000-0600-0000A6020000}"/>
            </a:ext>
          </a:extLst>
        </xdr:cNvPr>
        <xdr:cNvSpPr/>
      </xdr:nvSpPr>
      <xdr:spPr>
        <a:xfrm>
          <a:off x="14541500" y="1691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30008</xdr:rowOff>
    </xdr:from>
    <xdr:ext cx="469744" cy="259045"/>
    <xdr:sp macro="" textlink="">
      <xdr:nvSpPr>
        <xdr:cNvPr id="679" name="テキスト ボックス 678">
          <a:extLst>
            <a:ext uri="{FF2B5EF4-FFF2-40B4-BE49-F238E27FC236}">
              <a16:creationId xmlns="" xmlns:a16="http://schemas.microsoft.com/office/drawing/2014/main" id="{00000000-0008-0000-0600-0000A7020000}"/>
            </a:ext>
          </a:extLst>
        </xdr:cNvPr>
        <xdr:cNvSpPr txBox="1"/>
      </xdr:nvSpPr>
      <xdr:spPr>
        <a:xfrm>
          <a:off x="14357427" y="17003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52209</xdr:rowOff>
    </xdr:from>
    <xdr:to>
      <xdr:col>20</xdr:col>
      <xdr:colOff>9525</xdr:colOff>
      <xdr:row>98</xdr:row>
      <xdr:rowOff>153809</xdr:rowOff>
    </xdr:to>
    <xdr:sp macro="" textlink="">
      <xdr:nvSpPr>
        <xdr:cNvPr id="680" name="円/楕円 679">
          <a:extLst>
            <a:ext uri="{FF2B5EF4-FFF2-40B4-BE49-F238E27FC236}">
              <a16:creationId xmlns="" xmlns:a16="http://schemas.microsoft.com/office/drawing/2014/main" id="{00000000-0008-0000-0600-0000A8020000}"/>
            </a:ext>
          </a:extLst>
        </xdr:cNvPr>
        <xdr:cNvSpPr/>
      </xdr:nvSpPr>
      <xdr:spPr>
        <a:xfrm>
          <a:off x="13652500" y="1685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144936</xdr:rowOff>
    </xdr:from>
    <xdr:ext cx="469744" cy="259045"/>
    <xdr:sp macro="" textlink="">
      <xdr:nvSpPr>
        <xdr:cNvPr id="681" name="テキスト ボックス 680">
          <a:extLst>
            <a:ext uri="{FF2B5EF4-FFF2-40B4-BE49-F238E27FC236}">
              <a16:creationId xmlns="" xmlns:a16="http://schemas.microsoft.com/office/drawing/2014/main" id="{00000000-0008-0000-0600-0000A9020000}"/>
            </a:ext>
          </a:extLst>
        </xdr:cNvPr>
        <xdr:cNvSpPr txBox="1"/>
      </xdr:nvSpPr>
      <xdr:spPr>
        <a:xfrm>
          <a:off x="13468427" y="1694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48876</xdr:rowOff>
    </xdr:from>
    <xdr:to>
      <xdr:col>18</xdr:col>
      <xdr:colOff>492125</xdr:colOff>
      <xdr:row>98</xdr:row>
      <xdr:rowOff>150476</xdr:rowOff>
    </xdr:to>
    <xdr:sp macro="" textlink="">
      <xdr:nvSpPr>
        <xdr:cNvPr id="682" name="円/楕円 681">
          <a:extLst>
            <a:ext uri="{FF2B5EF4-FFF2-40B4-BE49-F238E27FC236}">
              <a16:creationId xmlns="" xmlns:a16="http://schemas.microsoft.com/office/drawing/2014/main" id="{00000000-0008-0000-0600-0000AA020000}"/>
            </a:ext>
          </a:extLst>
        </xdr:cNvPr>
        <xdr:cNvSpPr/>
      </xdr:nvSpPr>
      <xdr:spPr>
        <a:xfrm>
          <a:off x="12763500" y="1685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141603</xdr:rowOff>
    </xdr:from>
    <xdr:ext cx="469744" cy="259045"/>
    <xdr:sp macro="" textlink="">
      <xdr:nvSpPr>
        <xdr:cNvPr id="683" name="テキスト ボックス 682">
          <a:extLst>
            <a:ext uri="{FF2B5EF4-FFF2-40B4-BE49-F238E27FC236}">
              <a16:creationId xmlns="" xmlns:a16="http://schemas.microsoft.com/office/drawing/2014/main" id="{00000000-0008-0000-0600-0000AB020000}"/>
            </a:ext>
          </a:extLst>
        </xdr:cNvPr>
        <xdr:cNvSpPr txBox="1"/>
      </xdr:nvSpPr>
      <xdr:spPr>
        <a:xfrm>
          <a:off x="12579427" y="1694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a:extLst>
            <a:ext uri="{FF2B5EF4-FFF2-40B4-BE49-F238E27FC236}">
              <a16:creationId xmlns="" xmlns:a16="http://schemas.microsoft.com/office/drawing/2014/main" id="{00000000-0008-0000-0600-0000A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a:extLst>
            <a:ext uri="{FF2B5EF4-FFF2-40B4-BE49-F238E27FC236}">
              <a16:creationId xmlns="" xmlns:a16="http://schemas.microsoft.com/office/drawing/2014/main" id="{00000000-0008-0000-0600-0000A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a:extLst>
            <a:ext uri="{FF2B5EF4-FFF2-40B4-BE49-F238E27FC236}">
              <a16:creationId xmlns="" xmlns:a16="http://schemas.microsoft.com/office/drawing/2014/main" id="{00000000-0008-0000-0600-0000A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a:extLst>
            <a:ext uri="{FF2B5EF4-FFF2-40B4-BE49-F238E27FC236}">
              <a16:creationId xmlns="" xmlns:a16="http://schemas.microsoft.com/office/drawing/2014/main" id="{00000000-0008-0000-0600-0000A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a:extLst>
            <a:ext uri="{FF2B5EF4-FFF2-40B4-BE49-F238E27FC236}">
              <a16:creationId xmlns="" xmlns:a16="http://schemas.microsoft.com/office/drawing/2014/main" id="{00000000-0008-0000-0600-0000B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a:extLst>
            <a:ext uri="{FF2B5EF4-FFF2-40B4-BE49-F238E27FC236}">
              <a16:creationId xmlns="" xmlns:a16="http://schemas.microsoft.com/office/drawing/2014/main" id="{00000000-0008-0000-0600-0000B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a:extLst>
            <a:ext uri="{FF2B5EF4-FFF2-40B4-BE49-F238E27FC236}">
              <a16:creationId xmlns="" xmlns:a16="http://schemas.microsoft.com/office/drawing/2014/main" id="{00000000-0008-0000-0600-0000B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a:extLst>
            <a:ext uri="{FF2B5EF4-FFF2-40B4-BE49-F238E27FC236}">
              <a16:creationId xmlns="" xmlns:a16="http://schemas.microsoft.com/office/drawing/2014/main" id="{00000000-0008-0000-0600-0000B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a:extLst>
            <a:ext uri="{FF2B5EF4-FFF2-40B4-BE49-F238E27FC236}">
              <a16:creationId xmlns="" xmlns:a16="http://schemas.microsoft.com/office/drawing/2014/main" id="{00000000-0008-0000-0600-0000B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a:extLst>
            <a:ext uri="{FF2B5EF4-FFF2-40B4-BE49-F238E27FC236}">
              <a16:creationId xmlns="" xmlns:a16="http://schemas.microsoft.com/office/drawing/2014/main" id="{00000000-0008-0000-0600-0000B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a:extLst>
            <a:ext uri="{FF2B5EF4-FFF2-40B4-BE49-F238E27FC236}">
              <a16:creationId xmlns="" xmlns:a16="http://schemas.microsoft.com/office/drawing/2014/main" id="{00000000-0008-0000-0600-0000B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a:extLst>
            <a:ext uri="{FF2B5EF4-FFF2-40B4-BE49-F238E27FC236}">
              <a16:creationId xmlns="" xmlns:a16="http://schemas.microsoft.com/office/drawing/2014/main" id="{00000000-0008-0000-0600-0000B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a:extLst>
            <a:ext uri="{FF2B5EF4-FFF2-40B4-BE49-F238E27FC236}">
              <a16:creationId xmlns="" xmlns:a16="http://schemas.microsoft.com/office/drawing/2014/main" id="{00000000-0008-0000-0600-0000B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a:extLst>
            <a:ext uri="{FF2B5EF4-FFF2-40B4-BE49-F238E27FC236}">
              <a16:creationId xmlns="" xmlns:a16="http://schemas.microsoft.com/office/drawing/2014/main" id="{00000000-0008-0000-0600-0000B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a:extLst>
            <a:ext uri="{FF2B5EF4-FFF2-40B4-BE49-F238E27FC236}">
              <a16:creationId xmlns="" xmlns:a16="http://schemas.microsoft.com/office/drawing/2014/main" id="{00000000-0008-0000-0600-0000B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a:extLst>
            <a:ext uri="{FF2B5EF4-FFF2-40B4-BE49-F238E27FC236}">
              <a16:creationId xmlns="" xmlns:a16="http://schemas.microsoft.com/office/drawing/2014/main" id="{00000000-0008-0000-0600-0000B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a:extLst>
            <a:ext uri="{FF2B5EF4-FFF2-40B4-BE49-F238E27FC236}">
              <a16:creationId xmlns="" xmlns:a16="http://schemas.microsoft.com/office/drawing/2014/main" id="{00000000-0008-0000-0600-0000B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a:extLst>
            <a:ext uri="{FF2B5EF4-FFF2-40B4-BE49-F238E27FC236}">
              <a16:creationId xmlns="" xmlns:a16="http://schemas.microsoft.com/office/drawing/2014/main" id="{00000000-0008-0000-0600-0000B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a:extLst>
            <a:ext uri="{FF2B5EF4-FFF2-40B4-BE49-F238E27FC236}">
              <a16:creationId xmlns="" xmlns:a16="http://schemas.microsoft.com/office/drawing/2014/main" id="{00000000-0008-0000-0600-0000B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a:extLst>
            <a:ext uri="{FF2B5EF4-FFF2-40B4-BE49-F238E27FC236}">
              <a16:creationId xmlns="" xmlns:a16="http://schemas.microsoft.com/office/drawing/2014/main" id="{00000000-0008-0000-0600-0000C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a:extLst>
            <a:ext uri="{FF2B5EF4-FFF2-40B4-BE49-F238E27FC236}">
              <a16:creationId xmlns="" xmlns:a16="http://schemas.microsoft.com/office/drawing/2014/main" id="{00000000-0008-0000-0600-0000C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a:extLst>
            <a:ext uri="{FF2B5EF4-FFF2-40B4-BE49-F238E27FC236}">
              <a16:creationId xmlns="" xmlns:a16="http://schemas.microsoft.com/office/drawing/2014/main" id="{00000000-0008-0000-0600-0000C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85598</xdr:rowOff>
    </xdr:from>
    <xdr:to>
      <xdr:col>32</xdr:col>
      <xdr:colOff>186689</xdr:colOff>
      <xdr:row>39</xdr:row>
      <xdr:rowOff>44450</xdr:rowOff>
    </xdr:to>
    <xdr:cxnSp macro="">
      <xdr:nvCxnSpPr>
        <xdr:cNvPr id="707" name="直線コネクタ 706">
          <a:extLst>
            <a:ext uri="{FF2B5EF4-FFF2-40B4-BE49-F238E27FC236}">
              <a16:creationId xmlns="" xmlns:a16="http://schemas.microsoft.com/office/drawing/2014/main" id="{00000000-0008-0000-0600-0000C3020000}"/>
            </a:ext>
          </a:extLst>
        </xdr:cNvPr>
        <xdr:cNvCxnSpPr/>
      </xdr:nvCxnSpPr>
      <xdr:spPr>
        <a:xfrm flipV="1">
          <a:off x="22159595" y="5229098"/>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a:extLst>
            <a:ext uri="{FF2B5EF4-FFF2-40B4-BE49-F238E27FC236}">
              <a16:creationId xmlns="" xmlns:a16="http://schemas.microsoft.com/office/drawing/2014/main" id="{00000000-0008-0000-0600-0000C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a:extLst>
            <a:ext uri="{FF2B5EF4-FFF2-40B4-BE49-F238E27FC236}">
              <a16:creationId xmlns="" xmlns:a16="http://schemas.microsoft.com/office/drawing/2014/main" id="{00000000-0008-0000-0600-0000C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32275</xdr:rowOff>
    </xdr:from>
    <xdr:ext cx="534377" cy="259045"/>
    <xdr:sp macro="" textlink="">
      <xdr:nvSpPr>
        <xdr:cNvPr id="710" name="投資及び出資金最大値テキスト">
          <a:extLst>
            <a:ext uri="{FF2B5EF4-FFF2-40B4-BE49-F238E27FC236}">
              <a16:creationId xmlns="" xmlns:a16="http://schemas.microsoft.com/office/drawing/2014/main" id="{00000000-0008-0000-0600-0000C6020000}"/>
            </a:ext>
          </a:extLst>
        </xdr:cNvPr>
        <xdr:cNvSpPr txBox="1"/>
      </xdr:nvSpPr>
      <xdr:spPr>
        <a:xfrm>
          <a:off x="22212300" y="500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a:t>
          </a:r>
          <a:endParaRPr kumimoji="1" lang="ja-JP" altLang="en-US" sz="1000" b="1">
            <a:latin typeface="ＭＳ Ｐゴシック"/>
          </a:endParaRPr>
        </a:p>
      </xdr:txBody>
    </xdr:sp>
    <xdr:clientData/>
  </xdr:oneCellAnchor>
  <xdr:twoCellAnchor>
    <xdr:from>
      <xdr:col>32</xdr:col>
      <xdr:colOff>98425</xdr:colOff>
      <xdr:row>30</xdr:row>
      <xdr:rowOff>85598</xdr:rowOff>
    </xdr:from>
    <xdr:to>
      <xdr:col>32</xdr:col>
      <xdr:colOff>276225</xdr:colOff>
      <xdr:row>30</xdr:row>
      <xdr:rowOff>85598</xdr:rowOff>
    </xdr:to>
    <xdr:cxnSp macro="">
      <xdr:nvCxnSpPr>
        <xdr:cNvPr id="711" name="直線コネクタ 710">
          <a:extLst>
            <a:ext uri="{FF2B5EF4-FFF2-40B4-BE49-F238E27FC236}">
              <a16:creationId xmlns="" xmlns:a16="http://schemas.microsoft.com/office/drawing/2014/main" id="{00000000-0008-0000-0600-0000C7020000}"/>
            </a:ext>
          </a:extLst>
        </xdr:cNvPr>
        <xdr:cNvCxnSpPr/>
      </xdr:nvCxnSpPr>
      <xdr:spPr>
        <a:xfrm>
          <a:off x="22072600" y="5229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2" name="直線コネクタ 711">
          <a:extLst>
            <a:ext uri="{FF2B5EF4-FFF2-40B4-BE49-F238E27FC236}">
              <a16:creationId xmlns="" xmlns:a16="http://schemas.microsoft.com/office/drawing/2014/main" id="{00000000-0008-0000-0600-0000C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12082</xdr:rowOff>
    </xdr:from>
    <xdr:ext cx="469744" cy="259045"/>
    <xdr:sp macro="" textlink="">
      <xdr:nvSpPr>
        <xdr:cNvPr id="713" name="投資及び出資金平均値テキスト">
          <a:extLst>
            <a:ext uri="{FF2B5EF4-FFF2-40B4-BE49-F238E27FC236}">
              <a16:creationId xmlns="" xmlns:a16="http://schemas.microsoft.com/office/drawing/2014/main" id="{00000000-0008-0000-0600-0000C9020000}"/>
            </a:ext>
          </a:extLst>
        </xdr:cNvPr>
        <xdr:cNvSpPr txBox="1"/>
      </xdr:nvSpPr>
      <xdr:spPr>
        <a:xfrm>
          <a:off x="22212300" y="6355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160655</xdr:rowOff>
    </xdr:from>
    <xdr:to>
      <xdr:col>32</xdr:col>
      <xdr:colOff>238125</xdr:colOff>
      <xdr:row>38</xdr:row>
      <xdr:rowOff>90805</xdr:rowOff>
    </xdr:to>
    <xdr:sp macro="" textlink="">
      <xdr:nvSpPr>
        <xdr:cNvPr id="714" name="フローチャート : 判断 713">
          <a:extLst>
            <a:ext uri="{FF2B5EF4-FFF2-40B4-BE49-F238E27FC236}">
              <a16:creationId xmlns="" xmlns:a16="http://schemas.microsoft.com/office/drawing/2014/main" id="{00000000-0008-0000-0600-0000CA020000}"/>
            </a:ext>
          </a:extLst>
        </xdr:cNvPr>
        <xdr:cNvSpPr/>
      </xdr:nvSpPr>
      <xdr:spPr>
        <a:xfrm>
          <a:off x="22110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5" name="直線コネクタ 714">
          <a:extLst>
            <a:ext uri="{FF2B5EF4-FFF2-40B4-BE49-F238E27FC236}">
              <a16:creationId xmlns="" xmlns:a16="http://schemas.microsoft.com/office/drawing/2014/main" id="{00000000-0008-0000-0600-0000C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31115</xdr:rowOff>
    </xdr:from>
    <xdr:to>
      <xdr:col>31</xdr:col>
      <xdr:colOff>85725</xdr:colOff>
      <xdr:row>38</xdr:row>
      <xdr:rowOff>132715</xdr:rowOff>
    </xdr:to>
    <xdr:sp macro="" textlink="">
      <xdr:nvSpPr>
        <xdr:cNvPr id="716" name="フローチャート : 判断 715">
          <a:extLst>
            <a:ext uri="{FF2B5EF4-FFF2-40B4-BE49-F238E27FC236}">
              <a16:creationId xmlns="" xmlns:a16="http://schemas.microsoft.com/office/drawing/2014/main" id="{00000000-0008-0000-0600-0000CC020000}"/>
            </a:ext>
          </a:extLst>
        </xdr:cNvPr>
        <xdr:cNvSpPr/>
      </xdr:nvSpPr>
      <xdr:spPr>
        <a:xfrm>
          <a:off x="21272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149242</xdr:rowOff>
    </xdr:from>
    <xdr:ext cx="469744" cy="259045"/>
    <xdr:sp macro="" textlink="">
      <xdr:nvSpPr>
        <xdr:cNvPr id="717" name="テキスト ボックス 716">
          <a:extLst>
            <a:ext uri="{FF2B5EF4-FFF2-40B4-BE49-F238E27FC236}">
              <a16:creationId xmlns="" xmlns:a16="http://schemas.microsoft.com/office/drawing/2014/main" id="{00000000-0008-0000-0600-0000CD020000}"/>
            </a:ext>
          </a:extLst>
        </xdr:cNvPr>
        <xdr:cNvSpPr txBox="1"/>
      </xdr:nvSpPr>
      <xdr:spPr>
        <a:xfrm>
          <a:off x="21088427" y="632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8" name="直線コネクタ 717">
          <a:extLst>
            <a:ext uri="{FF2B5EF4-FFF2-40B4-BE49-F238E27FC236}">
              <a16:creationId xmlns="" xmlns:a16="http://schemas.microsoft.com/office/drawing/2014/main" id="{00000000-0008-0000-0600-0000C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10922</xdr:rowOff>
    </xdr:from>
    <xdr:to>
      <xdr:col>29</xdr:col>
      <xdr:colOff>568325</xdr:colOff>
      <xdr:row>38</xdr:row>
      <xdr:rowOff>112522</xdr:rowOff>
    </xdr:to>
    <xdr:sp macro="" textlink="">
      <xdr:nvSpPr>
        <xdr:cNvPr id="719" name="フローチャート : 判断 718">
          <a:extLst>
            <a:ext uri="{FF2B5EF4-FFF2-40B4-BE49-F238E27FC236}">
              <a16:creationId xmlns="" xmlns:a16="http://schemas.microsoft.com/office/drawing/2014/main" id="{00000000-0008-0000-0600-0000CF020000}"/>
            </a:ext>
          </a:extLst>
        </xdr:cNvPr>
        <xdr:cNvSpPr/>
      </xdr:nvSpPr>
      <xdr:spPr>
        <a:xfrm>
          <a:off x="20383500" y="65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129049</xdr:rowOff>
    </xdr:from>
    <xdr:ext cx="469744" cy="259045"/>
    <xdr:sp macro="" textlink="">
      <xdr:nvSpPr>
        <xdr:cNvPr id="720" name="テキスト ボックス 719">
          <a:extLst>
            <a:ext uri="{FF2B5EF4-FFF2-40B4-BE49-F238E27FC236}">
              <a16:creationId xmlns="" xmlns:a16="http://schemas.microsoft.com/office/drawing/2014/main" id="{00000000-0008-0000-0600-0000D0020000}"/>
            </a:ext>
          </a:extLst>
        </xdr:cNvPr>
        <xdr:cNvSpPr txBox="1"/>
      </xdr:nvSpPr>
      <xdr:spPr>
        <a:xfrm>
          <a:off x="20199427"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1" name="直線コネクタ 720">
          <a:extLst>
            <a:ext uri="{FF2B5EF4-FFF2-40B4-BE49-F238E27FC236}">
              <a16:creationId xmlns="" xmlns:a16="http://schemas.microsoft.com/office/drawing/2014/main" id="{00000000-0008-0000-0600-0000D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153162</xdr:rowOff>
    </xdr:from>
    <xdr:to>
      <xdr:col>28</xdr:col>
      <xdr:colOff>365125</xdr:colOff>
      <xdr:row>38</xdr:row>
      <xdr:rowOff>83312</xdr:rowOff>
    </xdr:to>
    <xdr:sp macro="" textlink="">
      <xdr:nvSpPr>
        <xdr:cNvPr id="722" name="フローチャート : 判断 721">
          <a:extLst>
            <a:ext uri="{FF2B5EF4-FFF2-40B4-BE49-F238E27FC236}">
              <a16:creationId xmlns="" xmlns:a16="http://schemas.microsoft.com/office/drawing/2014/main" id="{00000000-0008-0000-0600-0000D2020000}"/>
            </a:ext>
          </a:extLst>
        </xdr:cNvPr>
        <xdr:cNvSpPr/>
      </xdr:nvSpPr>
      <xdr:spPr>
        <a:xfrm>
          <a:off x="19494500" y="649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99839</xdr:rowOff>
    </xdr:from>
    <xdr:ext cx="469744" cy="259045"/>
    <xdr:sp macro="" textlink="">
      <xdr:nvSpPr>
        <xdr:cNvPr id="723" name="テキスト ボックス 722">
          <a:extLst>
            <a:ext uri="{FF2B5EF4-FFF2-40B4-BE49-F238E27FC236}">
              <a16:creationId xmlns="" xmlns:a16="http://schemas.microsoft.com/office/drawing/2014/main" id="{00000000-0008-0000-0600-0000D3020000}"/>
            </a:ext>
          </a:extLst>
        </xdr:cNvPr>
        <xdr:cNvSpPr txBox="1"/>
      </xdr:nvSpPr>
      <xdr:spPr>
        <a:xfrm>
          <a:off x="19310427" y="627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15113</xdr:rowOff>
    </xdr:from>
    <xdr:to>
      <xdr:col>27</xdr:col>
      <xdr:colOff>161925</xdr:colOff>
      <xdr:row>38</xdr:row>
      <xdr:rowOff>116713</xdr:rowOff>
    </xdr:to>
    <xdr:sp macro="" textlink="">
      <xdr:nvSpPr>
        <xdr:cNvPr id="724" name="フローチャート : 判断 723">
          <a:extLst>
            <a:ext uri="{FF2B5EF4-FFF2-40B4-BE49-F238E27FC236}">
              <a16:creationId xmlns="" xmlns:a16="http://schemas.microsoft.com/office/drawing/2014/main" id="{00000000-0008-0000-0600-0000D4020000}"/>
            </a:ext>
          </a:extLst>
        </xdr:cNvPr>
        <xdr:cNvSpPr/>
      </xdr:nvSpPr>
      <xdr:spPr>
        <a:xfrm>
          <a:off x="18605500" y="65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133240</xdr:rowOff>
    </xdr:from>
    <xdr:ext cx="469744" cy="259045"/>
    <xdr:sp macro="" textlink="">
      <xdr:nvSpPr>
        <xdr:cNvPr id="725" name="テキスト ボックス 724">
          <a:extLst>
            <a:ext uri="{FF2B5EF4-FFF2-40B4-BE49-F238E27FC236}">
              <a16:creationId xmlns="" xmlns:a16="http://schemas.microsoft.com/office/drawing/2014/main" id="{00000000-0008-0000-0600-0000D5020000}"/>
            </a:ext>
          </a:extLst>
        </xdr:cNvPr>
        <xdr:cNvSpPr txBox="1"/>
      </xdr:nvSpPr>
      <xdr:spPr>
        <a:xfrm>
          <a:off x="18421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a:extLst>
            <a:ext uri="{FF2B5EF4-FFF2-40B4-BE49-F238E27FC236}">
              <a16:creationId xmlns="" xmlns:a16="http://schemas.microsoft.com/office/drawing/2014/main" id="{00000000-0008-0000-0600-0000D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a:extLst>
            <a:ext uri="{FF2B5EF4-FFF2-40B4-BE49-F238E27FC236}">
              <a16:creationId xmlns="" xmlns:a16="http://schemas.microsoft.com/office/drawing/2014/main" id="{00000000-0008-0000-0600-0000D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a:extLst>
            <a:ext uri="{FF2B5EF4-FFF2-40B4-BE49-F238E27FC236}">
              <a16:creationId xmlns="" xmlns:a16="http://schemas.microsoft.com/office/drawing/2014/main" id="{00000000-0008-0000-0600-0000D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a:extLst>
            <a:ext uri="{FF2B5EF4-FFF2-40B4-BE49-F238E27FC236}">
              <a16:creationId xmlns="" xmlns:a16="http://schemas.microsoft.com/office/drawing/2014/main" id="{00000000-0008-0000-0600-0000D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a:extLst>
            <a:ext uri="{FF2B5EF4-FFF2-40B4-BE49-F238E27FC236}">
              <a16:creationId xmlns="" xmlns:a16="http://schemas.microsoft.com/office/drawing/2014/main" id="{00000000-0008-0000-0600-0000D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1" name="円/楕円 730">
          <a:extLst>
            <a:ext uri="{FF2B5EF4-FFF2-40B4-BE49-F238E27FC236}">
              <a16:creationId xmlns="" xmlns:a16="http://schemas.microsoft.com/office/drawing/2014/main" id="{00000000-0008-0000-0600-0000D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2" name="投資及び出資金該当値テキスト">
          <a:extLst>
            <a:ext uri="{FF2B5EF4-FFF2-40B4-BE49-F238E27FC236}">
              <a16:creationId xmlns="" xmlns:a16="http://schemas.microsoft.com/office/drawing/2014/main" id="{00000000-0008-0000-0600-0000D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3" name="円/楕円 732">
          <a:extLst>
            <a:ext uri="{FF2B5EF4-FFF2-40B4-BE49-F238E27FC236}">
              <a16:creationId xmlns="" xmlns:a16="http://schemas.microsoft.com/office/drawing/2014/main" id="{00000000-0008-0000-0600-0000D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4" name="テキスト ボックス 733">
          <a:extLst>
            <a:ext uri="{FF2B5EF4-FFF2-40B4-BE49-F238E27FC236}">
              <a16:creationId xmlns="" xmlns:a16="http://schemas.microsoft.com/office/drawing/2014/main" id="{00000000-0008-0000-0600-0000DE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5" name="円/楕円 734">
          <a:extLst>
            <a:ext uri="{FF2B5EF4-FFF2-40B4-BE49-F238E27FC236}">
              <a16:creationId xmlns="" xmlns:a16="http://schemas.microsoft.com/office/drawing/2014/main" id="{00000000-0008-0000-0600-0000D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6" name="テキスト ボックス 735">
          <a:extLst>
            <a:ext uri="{FF2B5EF4-FFF2-40B4-BE49-F238E27FC236}">
              <a16:creationId xmlns="" xmlns:a16="http://schemas.microsoft.com/office/drawing/2014/main" id="{00000000-0008-0000-0600-0000E002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7" name="円/楕円 736">
          <a:extLst>
            <a:ext uri="{FF2B5EF4-FFF2-40B4-BE49-F238E27FC236}">
              <a16:creationId xmlns="" xmlns:a16="http://schemas.microsoft.com/office/drawing/2014/main" id="{00000000-0008-0000-0600-0000E1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8" name="テキスト ボックス 737">
          <a:extLst>
            <a:ext uri="{FF2B5EF4-FFF2-40B4-BE49-F238E27FC236}">
              <a16:creationId xmlns="" xmlns:a16="http://schemas.microsoft.com/office/drawing/2014/main" id="{00000000-0008-0000-0600-0000E202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9" name="円/楕円 738">
          <a:extLst>
            <a:ext uri="{FF2B5EF4-FFF2-40B4-BE49-F238E27FC236}">
              <a16:creationId xmlns="" xmlns:a16="http://schemas.microsoft.com/office/drawing/2014/main" id="{00000000-0008-0000-0600-0000E3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0" name="テキスト ボックス 739">
          <a:extLst>
            <a:ext uri="{FF2B5EF4-FFF2-40B4-BE49-F238E27FC236}">
              <a16:creationId xmlns="" xmlns:a16="http://schemas.microsoft.com/office/drawing/2014/main" id="{00000000-0008-0000-0600-0000E402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a:extLst>
            <a:ext uri="{FF2B5EF4-FFF2-40B4-BE49-F238E27FC236}">
              <a16:creationId xmlns="" xmlns:a16="http://schemas.microsoft.com/office/drawing/2014/main" id="{00000000-0008-0000-0600-0000E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a:extLst>
            <a:ext uri="{FF2B5EF4-FFF2-40B4-BE49-F238E27FC236}">
              <a16:creationId xmlns="" xmlns:a16="http://schemas.microsoft.com/office/drawing/2014/main" id="{00000000-0008-0000-0600-0000E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a:extLst>
            <a:ext uri="{FF2B5EF4-FFF2-40B4-BE49-F238E27FC236}">
              <a16:creationId xmlns="" xmlns:a16="http://schemas.microsoft.com/office/drawing/2014/main" id="{00000000-0008-0000-0600-0000E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a:extLst>
            <a:ext uri="{FF2B5EF4-FFF2-40B4-BE49-F238E27FC236}">
              <a16:creationId xmlns="" xmlns:a16="http://schemas.microsoft.com/office/drawing/2014/main" id="{00000000-0008-0000-0600-0000E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a:extLst>
            <a:ext uri="{FF2B5EF4-FFF2-40B4-BE49-F238E27FC236}">
              <a16:creationId xmlns="" xmlns:a16="http://schemas.microsoft.com/office/drawing/2014/main" id="{00000000-0008-0000-0600-0000E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a:extLst>
            <a:ext uri="{FF2B5EF4-FFF2-40B4-BE49-F238E27FC236}">
              <a16:creationId xmlns="" xmlns:a16="http://schemas.microsoft.com/office/drawing/2014/main" id="{00000000-0008-0000-0600-0000E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a:extLst>
            <a:ext uri="{FF2B5EF4-FFF2-40B4-BE49-F238E27FC236}">
              <a16:creationId xmlns="" xmlns:a16="http://schemas.microsoft.com/office/drawing/2014/main" id="{00000000-0008-0000-0600-0000E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a:extLst>
            <a:ext uri="{FF2B5EF4-FFF2-40B4-BE49-F238E27FC236}">
              <a16:creationId xmlns="" xmlns:a16="http://schemas.microsoft.com/office/drawing/2014/main" id="{00000000-0008-0000-0600-0000E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a:extLst>
            <a:ext uri="{FF2B5EF4-FFF2-40B4-BE49-F238E27FC236}">
              <a16:creationId xmlns="" xmlns:a16="http://schemas.microsoft.com/office/drawing/2014/main" id="{00000000-0008-0000-0600-0000E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a:extLst>
            <a:ext uri="{FF2B5EF4-FFF2-40B4-BE49-F238E27FC236}">
              <a16:creationId xmlns="" xmlns:a16="http://schemas.microsoft.com/office/drawing/2014/main" id="{00000000-0008-0000-0600-0000E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1" name="直線コネクタ 750">
          <a:extLst>
            <a:ext uri="{FF2B5EF4-FFF2-40B4-BE49-F238E27FC236}">
              <a16:creationId xmlns="" xmlns:a16="http://schemas.microsoft.com/office/drawing/2014/main" id="{00000000-0008-0000-0600-0000EF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3" name="直線コネクタ 752">
          <a:extLst>
            <a:ext uri="{FF2B5EF4-FFF2-40B4-BE49-F238E27FC236}">
              <a16:creationId xmlns="" xmlns:a16="http://schemas.microsoft.com/office/drawing/2014/main" id="{00000000-0008-0000-0600-0000F1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5" name="直線コネクタ 754">
          <a:extLst>
            <a:ext uri="{FF2B5EF4-FFF2-40B4-BE49-F238E27FC236}">
              <a16:creationId xmlns="" xmlns:a16="http://schemas.microsoft.com/office/drawing/2014/main" id="{00000000-0008-0000-0600-0000F3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6" name="テキスト ボックス 755">
          <a:extLst>
            <a:ext uri="{FF2B5EF4-FFF2-40B4-BE49-F238E27FC236}">
              <a16:creationId xmlns="" xmlns:a16="http://schemas.microsoft.com/office/drawing/2014/main" id="{00000000-0008-0000-0600-0000F402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7" name="直線コネクタ 756">
          <a:extLst>
            <a:ext uri="{FF2B5EF4-FFF2-40B4-BE49-F238E27FC236}">
              <a16:creationId xmlns="" xmlns:a16="http://schemas.microsoft.com/office/drawing/2014/main" id="{00000000-0008-0000-0600-0000F5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8" name="テキスト ボックス 757">
          <a:extLst>
            <a:ext uri="{FF2B5EF4-FFF2-40B4-BE49-F238E27FC236}">
              <a16:creationId xmlns="" xmlns:a16="http://schemas.microsoft.com/office/drawing/2014/main" id="{00000000-0008-0000-0600-0000F602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9" name="直線コネクタ 758">
          <a:extLst>
            <a:ext uri="{FF2B5EF4-FFF2-40B4-BE49-F238E27FC236}">
              <a16:creationId xmlns="" xmlns:a16="http://schemas.microsoft.com/office/drawing/2014/main" id="{00000000-0008-0000-0600-0000F7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0" name="テキスト ボックス 759">
          <a:extLst>
            <a:ext uri="{FF2B5EF4-FFF2-40B4-BE49-F238E27FC236}">
              <a16:creationId xmlns="" xmlns:a16="http://schemas.microsoft.com/office/drawing/2014/main" id="{00000000-0008-0000-0600-0000F802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1" name="直線コネクタ 760">
          <a:extLst>
            <a:ext uri="{FF2B5EF4-FFF2-40B4-BE49-F238E27FC236}">
              <a16:creationId xmlns="" xmlns:a16="http://schemas.microsoft.com/office/drawing/2014/main" id="{00000000-0008-0000-0600-0000F902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2" name="テキスト ボックス 761">
          <a:extLst>
            <a:ext uri="{FF2B5EF4-FFF2-40B4-BE49-F238E27FC236}">
              <a16:creationId xmlns="" xmlns:a16="http://schemas.microsoft.com/office/drawing/2014/main" id="{00000000-0008-0000-0600-0000FA02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a:extLst>
            <a:ext uri="{FF2B5EF4-FFF2-40B4-BE49-F238E27FC236}">
              <a16:creationId xmlns="" xmlns:a16="http://schemas.microsoft.com/office/drawing/2014/main" id="{00000000-0008-0000-0600-0000FB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a:extLst>
            <a:ext uri="{FF2B5EF4-FFF2-40B4-BE49-F238E27FC236}">
              <a16:creationId xmlns="" xmlns:a16="http://schemas.microsoft.com/office/drawing/2014/main" id="{00000000-0008-0000-0600-0000FC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a:extLst>
            <a:ext uri="{FF2B5EF4-FFF2-40B4-BE49-F238E27FC236}">
              <a16:creationId xmlns="" xmlns:a16="http://schemas.microsoft.com/office/drawing/2014/main" id="{00000000-0008-0000-0600-0000FD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140026</xdr:rowOff>
    </xdr:from>
    <xdr:to>
      <xdr:col>32</xdr:col>
      <xdr:colOff>186689</xdr:colOff>
      <xdr:row>59</xdr:row>
      <xdr:rowOff>98878</xdr:rowOff>
    </xdr:to>
    <xdr:cxnSp macro="">
      <xdr:nvCxnSpPr>
        <xdr:cNvPr id="766" name="直線コネクタ 765">
          <a:extLst>
            <a:ext uri="{FF2B5EF4-FFF2-40B4-BE49-F238E27FC236}">
              <a16:creationId xmlns="" xmlns:a16="http://schemas.microsoft.com/office/drawing/2014/main" id="{00000000-0008-0000-0600-0000FE020000}"/>
            </a:ext>
          </a:extLst>
        </xdr:cNvPr>
        <xdr:cNvCxnSpPr/>
      </xdr:nvCxnSpPr>
      <xdr:spPr>
        <a:xfrm flipV="1">
          <a:off x="22159595" y="8712526"/>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7" name="貸付金最小値テキスト">
          <a:extLst>
            <a:ext uri="{FF2B5EF4-FFF2-40B4-BE49-F238E27FC236}">
              <a16:creationId xmlns="" xmlns:a16="http://schemas.microsoft.com/office/drawing/2014/main" id="{00000000-0008-0000-0600-0000FF02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8" name="直線コネクタ 767">
          <a:extLst>
            <a:ext uri="{FF2B5EF4-FFF2-40B4-BE49-F238E27FC236}">
              <a16:creationId xmlns="" xmlns:a16="http://schemas.microsoft.com/office/drawing/2014/main" id="{00000000-0008-0000-0600-000000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86703</xdr:rowOff>
    </xdr:from>
    <xdr:ext cx="534377" cy="259045"/>
    <xdr:sp macro="" textlink="">
      <xdr:nvSpPr>
        <xdr:cNvPr id="769" name="貸付金最大値テキスト">
          <a:extLst>
            <a:ext uri="{FF2B5EF4-FFF2-40B4-BE49-F238E27FC236}">
              <a16:creationId xmlns="" xmlns:a16="http://schemas.microsoft.com/office/drawing/2014/main" id="{00000000-0008-0000-0600-000001030000}"/>
            </a:ext>
          </a:extLst>
        </xdr:cNvPr>
        <xdr:cNvSpPr txBox="1"/>
      </xdr:nvSpPr>
      <xdr:spPr>
        <a:xfrm>
          <a:off x="22212300" y="848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45,990</a:t>
          </a:r>
          <a:endParaRPr kumimoji="1" lang="ja-JP" altLang="en-US" sz="1000" b="1">
            <a:latin typeface="ＭＳ Ｐゴシック"/>
          </a:endParaRPr>
        </a:p>
      </xdr:txBody>
    </xdr:sp>
    <xdr:clientData/>
  </xdr:oneCellAnchor>
  <xdr:twoCellAnchor>
    <xdr:from>
      <xdr:col>32</xdr:col>
      <xdr:colOff>98425</xdr:colOff>
      <xdr:row>50</xdr:row>
      <xdr:rowOff>140026</xdr:rowOff>
    </xdr:from>
    <xdr:to>
      <xdr:col>32</xdr:col>
      <xdr:colOff>276225</xdr:colOff>
      <xdr:row>50</xdr:row>
      <xdr:rowOff>140026</xdr:rowOff>
    </xdr:to>
    <xdr:cxnSp macro="">
      <xdr:nvCxnSpPr>
        <xdr:cNvPr id="770" name="直線コネクタ 769">
          <a:extLst>
            <a:ext uri="{FF2B5EF4-FFF2-40B4-BE49-F238E27FC236}">
              <a16:creationId xmlns="" xmlns:a16="http://schemas.microsoft.com/office/drawing/2014/main" id="{00000000-0008-0000-0600-000002030000}"/>
            </a:ext>
          </a:extLst>
        </xdr:cNvPr>
        <xdr:cNvCxnSpPr/>
      </xdr:nvCxnSpPr>
      <xdr:spPr>
        <a:xfrm>
          <a:off x="22072600" y="8712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72034</xdr:rowOff>
    </xdr:from>
    <xdr:to>
      <xdr:col>32</xdr:col>
      <xdr:colOff>187325</xdr:colOff>
      <xdr:row>59</xdr:row>
      <xdr:rowOff>75626</xdr:rowOff>
    </xdr:to>
    <xdr:cxnSp macro="">
      <xdr:nvCxnSpPr>
        <xdr:cNvPr id="771" name="直線コネクタ 770">
          <a:extLst>
            <a:ext uri="{FF2B5EF4-FFF2-40B4-BE49-F238E27FC236}">
              <a16:creationId xmlns="" xmlns:a16="http://schemas.microsoft.com/office/drawing/2014/main" id="{00000000-0008-0000-0600-000003030000}"/>
            </a:ext>
          </a:extLst>
        </xdr:cNvPr>
        <xdr:cNvCxnSpPr/>
      </xdr:nvCxnSpPr>
      <xdr:spPr>
        <a:xfrm flipV="1">
          <a:off x="21323300" y="10187584"/>
          <a:ext cx="8382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3029</xdr:rowOff>
    </xdr:from>
    <xdr:ext cx="469744" cy="259045"/>
    <xdr:sp macro="" textlink="">
      <xdr:nvSpPr>
        <xdr:cNvPr id="772" name="貸付金平均値テキスト">
          <a:extLst>
            <a:ext uri="{FF2B5EF4-FFF2-40B4-BE49-F238E27FC236}">
              <a16:creationId xmlns="" xmlns:a16="http://schemas.microsoft.com/office/drawing/2014/main" id="{00000000-0008-0000-0600-000004030000}"/>
            </a:ext>
          </a:extLst>
        </xdr:cNvPr>
        <xdr:cNvSpPr txBox="1"/>
      </xdr:nvSpPr>
      <xdr:spPr>
        <a:xfrm>
          <a:off x="22212300" y="994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151602</xdr:rowOff>
    </xdr:from>
    <xdr:to>
      <xdr:col>32</xdr:col>
      <xdr:colOff>238125</xdr:colOff>
      <xdr:row>59</xdr:row>
      <xdr:rowOff>81752</xdr:rowOff>
    </xdr:to>
    <xdr:sp macro="" textlink="">
      <xdr:nvSpPr>
        <xdr:cNvPr id="773" name="フローチャート : 判断 772">
          <a:extLst>
            <a:ext uri="{FF2B5EF4-FFF2-40B4-BE49-F238E27FC236}">
              <a16:creationId xmlns="" xmlns:a16="http://schemas.microsoft.com/office/drawing/2014/main" id="{00000000-0008-0000-0600-000005030000}"/>
            </a:ext>
          </a:extLst>
        </xdr:cNvPr>
        <xdr:cNvSpPr/>
      </xdr:nvSpPr>
      <xdr:spPr>
        <a:xfrm>
          <a:off x="221107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73700</xdr:rowOff>
    </xdr:from>
    <xdr:to>
      <xdr:col>31</xdr:col>
      <xdr:colOff>34925</xdr:colOff>
      <xdr:row>59</xdr:row>
      <xdr:rowOff>75626</xdr:rowOff>
    </xdr:to>
    <xdr:cxnSp macro="">
      <xdr:nvCxnSpPr>
        <xdr:cNvPr id="774" name="直線コネクタ 773">
          <a:extLst>
            <a:ext uri="{FF2B5EF4-FFF2-40B4-BE49-F238E27FC236}">
              <a16:creationId xmlns="" xmlns:a16="http://schemas.microsoft.com/office/drawing/2014/main" id="{00000000-0008-0000-0600-000006030000}"/>
            </a:ext>
          </a:extLst>
        </xdr:cNvPr>
        <xdr:cNvCxnSpPr/>
      </xdr:nvCxnSpPr>
      <xdr:spPr>
        <a:xfrm>
          <a:off x="20434300" y="10189250"/>
          <a:ext cx="889000" cy="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133379</xdr:rowOff>
    </xdr:from>
    <xdr:to>
      <xdr:col>31</xdr:col>
      <xdr:colOff>85725</xdr:colOff>
      <xdr:row>59</xdr:row>
      <xdr:rowOff>63529</xdr:rowOff>
    </xdr:to>
    <xdr:sp macro="" textlink="">
      <xdr:nvSpPr>
        <xdr:cNvPr id="775" name="フローチャート : 判断 774">
          <a:extLst>
            <a:ext uri="{FF2B5EF4-FFF2-40B4-BE49-F238E27FC236}">
              <a16:creationId xmlns="" xmlns:a16="http://schemas.microsoft.com/office/drawing/2014/main" id="{00000000-0008-0000-0600-000007030000}"/>
            </a:ext>
          </a:extLst>
        </xdr:cNvPr>
        <xdr:cNvSpPr/>
      </xdr:nvSpPr>
      <xdr:spPr>
        <a:xfrm>
          <a:off x="21272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80056</xdr:rowOff>
    </xdr:from>
    <xdr:ext cx="469744" cy="259045"/>
    <xdr:sp macro="" textlink="">
      <xdr:nvSpPr>
        <xdr:cNvPr id="776" name="テキスト ボックス 775">
          <a:extLst>
            <a:ext uri="{FF2B5EF4-FFF2-40B4-BE49-F238E27FC236}">
              <a16:creationId xmlns="" xmlns:a16="http://schemas.microsoft.com/office/drawing/2014/main" id="{00000000-0008-0000-0600-000008030000}"/>
            </a:ext>
          </a:extLst>
        </xdr:cNvPr>
        <xdr:cNvSpPr txBox="1"/>
      </xdr:nvSpPr>
      <xdr:spPr>
        <a:xfrm>
          <a:off x="21088427" y="985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73700</xdr:rowOff>
    </xdr:from>
    <xdr:to>
      <xdr:col>29</xdr:col>
      <xdr:colOff>517525</xdr:colOff>
      <xdr:row>59</xdr:row>
      <xdr:rowOff>76443</xdr:rowOff>
    </xdr:to>
    <xdr:cxnSp macro="">
      <xdr:nvCxnSpPr>
        <xdr:cNvPr id="777" name="直線コネクタ 776">
          <a:extLst>
            <a:ext uri="{FF2B5EF4-FFF2-40B4-BE49-F238E27FC236}">
              <a16:creationId xmlns="" xmlns:a16="http://schemas.microsoft.com/office/drawing/2014/main" id="{00000000-0008-0000-0600-000009030000}"/>
            </a:ext>
          </a:extLst>
        </xdr:cNvPr>
        <xdr:cNvCxnSpPr/>
      </xdr:nvCxnSpPr>
      <xdr:spPr>
        <a:xfrm flipV="1">
          <a:off x="19545300" y="10189250"/>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107808</xdr:rowOff>
    </xdr:from>
    <xdr:to>
      <xdr:col>29</xdr:col>
      <xdr:colOff>568325</xdr:colOff>
      <xdr:row>59</xdr:row>
      <xdr:rowOff>37958</xdr:rowOff>
    </xdr:to>
    <xdr:sp macro="" textlink="">
      <xdr:nvSpPr>
        <xdr:cNvPr id="778" name="フローチャート : 判断 777">
          <a:extLst>
            <a:ext uri="{FF2B5EF4-FFF2-40B4-BE49-F238E27FC236}">
              <a16:creationId xmlns="" xmlns:a16="http://schemas.microsoft.com/office/drawing/2014/main" id="{00000000-0008-0000-0600-00000A030000}"/>
            </a:ext>
          </a:extLst>
        </xdr:cNvPr>
        <xdr:cNvSpPr/>
      </xdr:nvSpPr>
      <xdr:spPr>
        <a:xfrm>
          <a:off x="20383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54485</xdr:rowOff>
    </xdr:from>
    <xdr:ext cx="469744" cy="259045"/>
    <xdr:sp macro="" textlink="">
      <xdr:nvSpPr>
        <xdr:cNvPr id="779" name="テキスト ボックス 778">
          <a:extLst>
            <a:ext uri="{FF2B5EF4-FFF2-40B4-BE49-F238E27FC236}">
              <a16:creationId xmlns="" xmlns:a16="http://schemas.microsoft.com/office/drawing/2014/main" id="{00000000-0008-0000-0600-00000B030000}"/>
            </a:ext>
          </a:extLst>
        </xdr:cNvPr>
        <xdr:cNvSpPr txBox="1"/>
      </xdr:nvSpPr>
      <xdr:spPr>
        <a:xfrm>
          <a:off x="20199427"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75202</xdr:rowOff>
    </xdr:from>
    <xdr:to>
      <xdr:col>28</xdr:col>
      <xdr:colOff>314325</xdr:colOff>
      <xdr:row>59</xdr:row>
      <xdr:rowOff>76443</xdr:rowOff>
    </xdr:to>
    <xdr:cxnSp macro="">
      <xdr:nvCxnSpPr>
        <xdr:cNvPr id="780" name="直線コネクタ 779">
          <a:extLst>
            <a:ext uri="{FF2B5EF4-FFF2-40B4-BE49-F238E27FC236}">
              <a16:creationId xmlns="" xmlns:a16="http://schemas.microsoft.com/office/drawing/2014/main" id="{00000000-0008-0000-0600-00000C030000}"/>
            </a:ext>
          </a:extLst>
        </xdr:cNvPr>
        <xdr:cNvCxnSpPr/>
      </xdr:nvCxnSpPr>
      <xdr:spPr>
        <a:xfrm>
          <a:off x="18656300" y="10190752"/>
          <a:ext cx="8890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106208</xdr:rowOff>
    </xdr:from>
    <xdr:to>
      <xdr:col>28</xdr:col>
      <xdr:colOff>365125</xdr:colOff>
      <xdr:row>59</xdr:row>
      <xdr:rowOff>36358</xdr:rowOff>
    </xdr:to>
    <xdr:sp macro="" textlink="">
      <xdr:nvSpPr>
        <xdr:cNvPr id="781" name="フローチャート : 判断 780">
          <a:extLst>
            <a:ext uri="{FF2B5EF4-FFF2-40B4-BE49-F238E27FC236}">
              <a16:creationId xmlns="" xmlns:a16="http://schemas.microsoft.com/office/drawing/2014/main" id="{00000000-0008-0000-0600-00000D030000}"/>
            </a:ext>
          </a:extLst>
        </xdr:cNvPr>
        <xdr:cNvSpPr/>
      </xdr:nvSpPr>
      <xdr:spPr>
        <a:xfrm>
          <a:off x="19494500" y="100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52885</xdr:rowOff>
    </xdr:from>
    <xdr:ext cx="469744" cy="259045"/>
    <xdr:sp macro="" textlink="">
      <xdr:nvSpPr>
        <xdr:cNvPr id="782" name="テキスト ボックス 781">
          <a:extLst>
            <a:ext uri="{FF2B5EF4-FFF2-40B4-BE49-F238E27FC236}">
              <a16:creationId xmlns="" xmlns:a16="http://schemas.microsoft.com/office/drawing/2014/main" id="{00000000-0008-0000-0600-00000E030000}"/>
            </a:ext>
          </a:extLst>
        </xdr:cNvPr>
        <xdr:cNvSpPr txBox="1"/>
      </xdr:nvSpPr>
      <xdr:spPr>
        <a:xfrm>
          <a:off x="19310427" y="982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97097</xdr:rowOff>
    </xdr:from>
    <xdr:to>
      <xdr:col>27</xdr:col>
      <xdr:colOff>161925</xdr:colOff>
      <xdr:row>59</xdr:row>
      <xdr:rowOff>27247</xdr:rowOff>
    </xdr:to>
    <xdr:sp macro="" textlink="">
      <xdr:nvSpPr>
        <xdr:cNvPr id="783" name="フローチャート : 判断 782">
          <a:extLst>
            <a:ext uri="{FF2B5EF4-FFF2-40B4-BE49-F238E27FC236}">
              <a16:creationId xmlns="" xmlns:a16="http://schemas.microsoft.com/office/drawing/2014/main" id="{00000000-0008-0000-0600-00000F030000}"/>
            </a:ext>
          </a:extLst>
        </xdr:cNvPr>
        <xdr:cNvSpPr/>
      </xdr:nvSpPr>
      <xdr:spPr>
        <a:xfrm>
          <a:off x="18605500" y="1004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43774</xdr:rowOff>
    </xdr:from>
    <xdr:ext cx="469744" cy="259045"/>
    <xdr:sp macro="" textlink="">
      <xdr:nvSpPr>
        <xdr:cNvPr id="784" name="テキスト ボックス 783">
          <a:extLst>
            <a:ext uri="{FF2B5EF4-FFF2-40B4-BE49-F238E27FC236}">
              <a16:creationId xmlns="" xmlns:a16="http://schemas.microsoft.com/office/drawing/2014/main" id="{00000000-0008-0000-0600-000010030000}"/>
            </a:ext>
          </a:extLst>
        </xdr:cNvPr>
        <xdr:cNvSpPr txBox="1"/>
      </xdr:nvSpPr>
      <xdr:spPr>
        <a:xfrm>
          <a:off x="18421427" y="981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a:extLst>
            <a:ext uri="{FF2B5EF4-FFF2-40B4-BE49-F238E27FC236}">
              <a16:creationId xmlns="" xmlns:a16="http://schemas.microsoft.com/office/drawing/2014/main" id="{00000000-0008-0000-0600-00001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a:extLst>
            <a:ext uri="{FF2B5EF4-FFF2-40B4-BE49-F238E27FC236}">
              <a16:creationId xmlns="" xmlns:a16="http://schemas.microsoft.com/office/drawing/2014/main" id="{00000000-0008-0000-0600-00001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a:extLst>
            <a:ext uri="{FF2B5EF4-FFF2-40B4-BE49-F238E27FC236}">
              <a16:creationId xmlns="" xmlns:a16="http://schemas.microsoft.com/office/drawing/2014/main" id="{00000000-0008-0000-0600-00001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a:extLst>
            <a:ext uri="{FF2B5EF4-FFF2-40B4-BE49-F238E27FC236}">
              <a16:creationId xmlns="" xmlns:a16="http://schemas.microsoft.com/office/drawing/2014/main" id="{00000000-0008-0000-0600-00001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a:extLst>
            <a:ext uri="{FF2B5EF4-FFF2-40B4-BE49-F238E27FC236}">
              <a16:creationId xmlns="" xmlns:a16="http://schemas.microsoft.com/office/drawing/2014/main" id="{00000000-0008-0000-0600-00001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21234</xdr:rowOff>
    </xdr:from>
    <xdr:to>
      <xdr:col>32</xdr:col>
      <xdr:colOff>238125</xdr:colOff>
      <xdr:row>59</xdr:row>
      <xdr:rowOff>122834</xdr:rowOff>
    </xdr:to>
    <xdr:sp macro="" textlink="">
      <xdr:nvSpPr>
        <xdr:cNvPr id="790" name="円/楕円 789">
          <a:extLst>
            <a:ext uri="{FF2B5EF4-FFF2-40B4-BE49-F238E27FC236}">
              <a16:creationId xmlns="" xmlns:a16="http://schemas.microsoft.com/office/drawing/2014/main" id="{00000000-0008-0000-0600-000016030000}"/>
            </a:ext>
          </a:extLst>
        </xdr:cNvPr>
        <xdr:cNvSpPr/>
      </xdr:nvSpPr>
      <xdr:spPr>
        <a:xfrm>
          <a:off x="22110700" y="101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130028</xdr:rowOff>
    </xdr:from>
    <xdr:ext cx="378565" cy="259045"/>
    <xdr:sp macro="" textlink="">
      <xdr:nvSpPr>
        <xdr:cNvPr id="791" name="貸付金該当値テキスト">
          <a:extLst>
            <a:ext uri="{FF2B5EF4-FFF2-40B4-BE49-F238E27FC236}">
              <a16:creationId xmlns="" xmlns:a16="http://schemas.microsoft.com/office/drawing/2014/main" id="{00000000-0008-0000-0600-000017030000}"/>
            </a:ext>
          </a:extLst>
        </xdr:cNvPr>
        <xdr:cNvSpPr txBox="1"/>
      </xdr:nvSpPr>
      <xdr:spPr>
        <a:xfrm>
          <a:off x="22212300" y="10074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24826</xdr:rowOff>
    </xdr:from>
    <xdr:to>
      <xdr:col>31</xdr:col>
      <xdr:colOff>85725</xdr:colOff>
      <xdr:row>59</xdr:row>
      <xdr:rowOff>126426</xdr:rowOff>
    </xdr:to>
    <xdr:sp macro="" textlink="">
      <xdr:nvSpPr>
        <xdr:cNvPr id="792" name="円/楕円 791">
          <a:extLst>
            <a:ext uri="{FF2B5EF4-FFF2-40B4-BE49-F238E27FC236}">
              <a16:creationId xmlns="" xmlns:a16="http://schemas.microsoft.com/office/drawing/2014/main" id="{00000000-0008-0000-0600-000018030000}"/>
            </a:ext>
          </a:extLst>
        </xdr:cNvPr>
        <xdr:cNvSpPr/>
      </xdr:nvSpPr>
      <xdr:spPr>
        <a:xfrm>
          <a:off x="21272500" y="1014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117553</xdr:rowOff>
    </xdr:from>
    <xdr:ext cx="378565" cy="259045"/>
    <xdr:sp macro="" textlink="">
      <xdr:nvSpPr>
        <xdr:cNvPr id="793" name="テキスト ボックス 792">
          <a:extLst>
            <a:ext uri="{FF2B5EF4-FFF2-40B4-BE49-F238E27FC236}">
              <a16:creationId xmlns="" xmlns:a16="http://schemas.microsoft.com/office/drawing/2014/main" id="{00000000-0008-0000-0600-000019030000}"/>
            </a:ext>
          </a:extLst>
        </xdr:cNvPr>
        <xdr:cNvSpPr txBox="1"/>
      </xdr:nvSpPr>
      <xdr:spPr>
        <a:xfrm>
          <a:off x="21134017" y="10233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22900</xdr:rowOff>
    </xdr:from>
    <xdr:to>
      <xdr:col>29</xdr:col>
      <xdr:colOff>568325</xdr:colOff>
      <xdr:row>59</xdr:row>
      <xdr:rowOff>124500</xdr:rowOff>
    </xdr:to>
    <xdr:sp macro="" textlink="">
      <xdr:nvSpPr>
        <xdr:cNvPr id="794" name="円/楕円 793">
          <a:extLst>
            <a:ext uri="{FF2B5EF4-FFF2-40B4-BE49-F238E27FC236}">
              <a16:creationId xmlns="" xmlns:a16="http://schemas.microsoft.com/office/drawing/2014/main" id="{00000000-0008-0000-0600-00001A030000}"/>
            </a:ext>
          </a:extLst>
        </xdr:cNvPr>
        <xdr:cNvSpPr/>
      </xdr:nvSpPr>
      <xdr:spPr>
        <a:xfrm>
          <a:off x="20383500" y="1013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115627</xdr:rowOff>
    </xdr:from>
    <xdr:ext cx="378565" cy="259045"/>
    <xdr:sp macro="" textlink="">
      <xdr:nvSpPr>
        <xdr:cNvPr id="795" name="テキスト ボックス 794">
          <a:extLst>
            <a:ext uri="{FF2B5EF4-FFF2-40B4-BE49-F238E27FC236}">
              <a16:creationId xmlns="" xmlns:a16="http://schemas.microsoft.com/office/drawing/2014/main" id="{00000000-0008-0000-0600-00001B030000}"/>
            </a:ext>
          </a:extLst>
        </xdr:cNvPr>
        <xdr:cNvSpPr txBox="1"/>
      </xdr:nvSpPr>
      <xdr:spPr>
        <a:xfrm>
          <a:off x="20245017" y="10231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25643</xdr:rowOff>
    </xdr:from>
    <xdr:to>
      <xdr:col>28</xdr:col>
      <xdr:colOff>365125</xdr:colOff>
      <xdr:row>59</xdr:row>
      <xdr:rowOff>127243</xdr:rowOff>
    </xdr:to>
    <xdr:sp macro="" textlink="">
      <xdr:nvSpPr>
        <xdr:cNvPr id="796" name="円/楕円 795">
          <a:extLst>
            <a:ext uri="{FF2B5EF4-FFF2-40B4-BE49-F238E27FC236}">
              <a16:creationId xmlns="" xmlns:a16="http://schemas.microsoft.com/office/drawing/2014/main" id="{00000000-0008-0000-0600-00001C030000}"/>
            </a:ext>
          </a:extLst>
        </xdr:cNvPr>
        <xdr:cNvSpPr/>
      </xdr:nvSpPr>
      <xdr:spPr>
        <a:xfrm>
          <a:off x="19494500" y="1014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118370</xdr:rowOff>
    </xdr:from>
    <xdr:ext cx="378565" cy="259045"/>
    <xdr:sp macro="" textlink="">
      <xdr:nvSpPr>
        <xdr:cNvPr id="797" name="テキスト ボックス 796">
          <a:extLst>
            <a:ext uri="{FF2B5EF4-FFF2-40B4-BE49-F238E27FC236}">
              <a16:creationId xmlns="" xmlns:a16="http://schemas.microsoft.com/office/drawing/2014/main" id="{00000000-0008-0000-0600-00001D030000}"/>
            </a:ext>
          </a:extLst>
        </xdr:cNvPr>
        <xdr:cNvSpPr txBox="1"/>
      </xdr:nvSpPr>
      <xdr:spPr>
        <a:xfrm>
          <a:off x="19356017" y="10233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24402</xdr:rowOff>
    </xdr:from>
    <xdr:to>
      <xdr:col>27</xdr:col>
      <xdr:colOff>161925</xdr:colOff>
      <xdr:row>59</xdr:row>
      <xdr:rowOff>126002</xdr:rowOff>
    </xdr:to>
    <xdr:sp macro="" textlink="">
      <xdr:nvSpPr>
        <xdr:cNvPr id="798" name="円/楕円 797">
          <a:extLst>
            <a:ext uri="{FF2B5EF4-FFF2-40B4-BE49-F238E27FC236}">
              <a16:creationId xmlns="" xmlns:a16="http://schemas.microsoft.com/office/drawing/2014/main" id="{00000000-0008-0000-0600-00001E030000}"/>
            </a:ext>
          </a:extLst>
        </xdr:cNvPr>
        <xdr:cNvSpPr/>
      </xdr:nvSpPr>
      <xdr:spPr>
        <a:xfrm>
          <a:off x="18605500" y="1013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117129</xdr:rowOff>
    </xdr:from>
    <xdr:ext cx="378565" cy="259045"/>
    <xdr:sp macro="" textlink="">
      <xdr:nvSpPr>
        <xdr:cNvPr id="799" name="テキスト ボックス 798">
          <a:extLst>
            <a:ext uri="{FF2B5EF4-FFF2-40B4-BE49-F238E27FC236}">
              <a16:creationId xmlns="" xmlns:a16="http://schemas.microsoft.com/office/drawing/2014/main" id="{00000000-0008-0000-0600-00001F030000}"/>
            </a:ext>
          </a:extLst>
        </xdr:cNvPr>
        <xdr:cNvSpPr txBox="1"/>
      </xdr:nvSpPr>
      <xdr:spPr>
        <a:xfrm>
          <a:off x="18467017" y="10232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a:extLst>
            <a:ext uri="{FF2B5EF4-FFF2-40B4-BE49-F238E27FC236}">
              <a16:creationId xmlns="" xmlns:a16="http://schemas.microsoft.com/office/drawing/2014/main" id="{00000000-0008-0000-0600-00002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a:extLst>
            <a:ext uri="{FF2B5EF4-FFF2-40B4-BE49-F238E27FC236}">
              <a16:creationId xmlns="" xmlns:a16="http://schemas.microsoft.com/office/drawing/2014/main" id="{00000000-0008-0000-0600-00002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a:extLst>
            <a:ext uri="{FF2B5EF4-FFF2-40B4-BE49-F238E27FC236}">
              <a16:creationId xmlns="" xmlns:a16="http://schemas.microsoft.com/office/drawing/2014/main" id="{00000000-0008-0000-0600-00002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a:extLst>
            <a:ext uri="{FF2B5EF4-FFF2-40B4-BE49-F238E27FC236}">
              <a16:creationId xmlns="" xmlns:a16="http://schemas.microsoft.com/office/drawing/2014/main" id="{00000000-0008-0000-0600-00002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a:extLst>
            <a:ext uri="{FF2B5EF4-FFF2-40B4-BE49-F238E27FC236}">
              <a16:creationId xmlns="" xmlns:a16="http://schemas.microsoft.com/office/drawing/2014/main" id="{00000000-0008-0000-0600-00002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a:extLst>
            <a:ext uri="{FF2B5EF4-FFF2-40B4-BE49-F238E27FC236}">
              <a16:creationId xmlns="" xmlns:a16="http://schemas.microsoft.com/office/drawing/2014/main" id="{00000000-0008-0000-0600-00002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a:extLst>
            <a:ext uri="{FF2B5EF4-FFF2-40B4-BE49-F238E27FC236}">
              <a16:creationId xmlns="" xmlns:a16="http://schemas.microsoft.com/office/drawing/2014/main" id="{00000000-0008-0000-0600-00002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a:extLst>
            <a:ext uri="{FF2B5EF4-FFF2-40B4-BE49-F238E27FC236}">
              <a16:creationId xmlns="" xmlns:a16="http://schemas.microsoft.com/office/drawing/2014/main" id="{00000000-0008-0000-0600-00002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a:extLst>
            <a:ext uri="{FF2B5EF4-FFF2-40B4-BE49-F238E27FC236}">
              <a16:creationId xmlns="" xmlns:a16="http://schemas.microsoft.com/office/drawing/2014/main" id="{00000000-0008-0000-0600-00002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a:extLst>
            <a:ext uri="{FF2B5EF4-FFF2-40B4-BE49-F238E27FC236}">
              <a16:creationId xmlns="" xmlns:a16="http://schemas.microsoft.com/office/drawing/2014/main" id="{00000000-0008-0000-0600-00002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a:extLst>
            <a:ext uri="{FF2B5EF4-FFF2-40B4-BE49-F238E27FC236}">
              <a16:creationId xmlns="" xmlns:a16="http://schemas.microsoft.com/office/drawing/2014/main" id="{00000000-0008-0000-0600-00002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a:extLst>
            <a:ext uri="{FF2B5EF4-FFF2-40B4-BE49-F238E27FC236}">
              <a16:creationId xmlns="" xmlns:a16="http://schemas.microsoft.com/office/drawing/2014/main" id="{00000000-0008-0000-0600-00002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3" name="テキスト ボックス 812">
          <a:extLst>
            <a:ext uri="{FF2B5EF4-FFF2-40B4-BE49-F238E27FC236}">
              <a16:creationId xmlns="" xmlns:a16="http://schemas.microsoft.com/office/drawing/2014/main" id="{00000000-0008-0000-0600-00002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a:extLst>
            <a:ext uri="{FF2B5EF4-FFF2-40B4-BE49-F238E27FC236}">
              <a16:creationId xmlns="" xmlns:a16="http://schemas.microsoft.com/office/drawing/2014/main" id="{00000000-0008-0000-0600-00002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a:extLst>
            <a:ext uri="{FF2B5EF4-FFF2-40B4-BE49-F238E27FC236}">
              <a16:creationId xmlns="" xmlns:a16="http://schemas.microsoft.com/office/drawing/2014/main" id="{00000000-0008-0000-0600-00002F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a:extLst>
            <a:ext uri="{FF2B5EF4-FFF2-40B4-BE49-F238E27FC236}">
              <a16:creationId xmlns="" xmlns:a16="http://schemas.microsoft.com/office/drawing/2014/main" id="{00000000-0008-0000-0600-00003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a:extLst>
            <a:ext uri="{FF2B5EF4-FFF2-40B4-BE49-F238E27FC236}">
              <a16:creationId xmlns="" xmlns:a16="http://schemas.microsoft.com/office/drawing/2014/main" id="{00000000-0008-0000-0600-000031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a:extLst>
            <a:ext uri="{FF2B5EF4-FFF2-40B4-BE49-F238E27FC236}">
              <a16:creationId xmlns="" xmlns:a16="http://schemas.microsoft.com/office/drawing/2014/main" id="{00000000-0008-0000-0600-00003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a:extLst>
            <a:ext uri="{FF2B5EF4-FFF2-40B4-BE49-F238E27FC236}">
              <a16:creationId xmlns="" xmlns:a16="http://schemas.microsoft.com/office/drawing/2014/main" id="{00000000-0008-0000-0600-00003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a:extLst>
            <a:ext uri="{FF2B5EF4-FFF2-40B4-BE49-F238E27FC236}">
              <a16:creationId xmlns="" xmlns:a16="http://schemas.microsoft.com/office/drawing/2014/main" id="{00000000-0008-0000-0600-00003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a:extLst>
            <a:ext uri="{FF2B5EF4-FFF2-40B4-BE49-F238E27FC236}">
              <a16:creationId xmlns="" xmlns:a16="http://schemas.microsoft.com/office/drawing/2014/main" id="{00000000-0008-0000-0600-00003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a:extLst>
            <a:ext uri="{FF2B5EF4-FFF2-40B4-BE49-F238E27FC236}">
              <a16:creationId xmlns="" xmlns:a16="http://schemas.microsoft.com/office/drawing/2014/main" id="{00000000-0008-0000-0600-00003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23007</xdr:rowOff>
    </xdr:from>
    <xdr:to>
      <xdr:col>32</xdr:col>
      <xdr:colOff>186689</xdr:colOff>
      <xdr:row>78</xdr:row>
      <xdr:rowOff>119698</xdr:rowOff>
    </xdr:to>
    <xdr:cxnSp macro="">
      <xdr:nvCxnSpPr>
        <xdr:cNvPr id="823" name="直線コネクタ 822">
          <a:extLst>
            <a:ext uri="{FF2B5EF4-FFF2-40B4-BE49-F238E27FC236}">
              <a16:creationId xmlns="" xmlns:a16="http://schemas.microsoft.com/office/drawing/2014/main" id="{00000000-0008-0000-0600-000037030000}"/>
            </a:ext>
          </a:extLst>
        </xdr:cNvPr>
        <xdr:cNvCxnSpPr/>
      </xdr:nvCxnSpPr>
      <xdr:spPr>
        <a:xfrm flipV="1">
          <a:off x="22159595" y="12195957"/>
          <a:ext cx="1269" cy="129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123525</xdr:rowOff>
    </xdr:from>
    <xdr:ext cx="534377" cy="259045"/>
    <xdr:sp macro="" textlink="">
      <xdr:nvSpPr>
        <xdr:cNvPr id="824" name="繰出金最小値テキスト">
          <a:extLst>
            <a:ext uri="{FF2B5EF4-FFF2-40B4-BE49-F238E27FC236}">
              <a16:creationId xmlns="" xmlns:a16="http://schemas.microsoft.com/office/drawing/2014/main" id="{00000000-0008-0000-0600-000038030000}"/>
            </a:ext>
          </a:extLst>
        </xdr:cNvPr>
        <xdr:cNvSpPr txBox="1"/>
      </xdr:nvSpPr>
      <xdr:spPr>
        <a:xfrm>
          <a:off x="22212300" y="134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12,625</a:t>
          </a:r>
          <a:endParaRPr kumimoji="1" lang="ja-JP" altLang="en-US" sz="1000" b="1">
            <a:latin typeface="ＭＳ Ｐゴシック"/>
          </a:endParaRPr>
        </a:p>
      </xdr:txBody>
    </xdr:sp>
    <xdr:clientData/>
  </xdr:oneCellAnchor>
  <xdr:twoCellAnchor>
    <xdr:from>
      <xdr:col>32</xdr:col>
      <xdr:colOff>98425</xdr:colOff>
      <xdr:row>78</xdr:row>
      <xdr:rowOff>119698</xdr:rowOff>
    </xdr:from>
    <xdr:to>
      <xdr:col>32</xdr:col>
      <xdr:colOff>276225</xdr:colOff>
      <xdr:row>78</xdr:row>
      <xdr:rowOff>119698</xdr:rowOff>
    </xdr:to>
    <xdr:cxnSp macro="">
      <xdr:nvCxnSpPr>
        <xdr:cNvPr id="825" name="直線コネクタ 824">
          <a:extLst>
            <a:ext uri="{FF2B5EF4-FFF2-40B4-BE49-F238E27FC236}">
              <a16:creationId xmlns="" xmlns:a16="http://schemas.microsoft.com/office/drawing/2014/main" id="{00000000-0008-0000-0600-000039030000}"/>
            </a:ext>
          </a:extLst>
        </xdr:cNvPr>
        <xdr:cNvCxnSpPr/>
      </xdr:nvCxnSpPr>
      <xdr:spPr>
        <a:xfrm>
          <a:off x="22072600" y="1349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141134</xdr:rowOff>
    </xdr:from>
    <xdr:ext cx="599010" cy="259045"/>
    <xdr:sp macro="" textlink="">
      <xdr:nvSpPr>
        <xdr:cNvPr id="826" name="繰出金最大値テキスト">
          <a:extLst>
            <a:ext uri="{FF2B5EF4-FFF2-40B4-BE49-F238E27FC236}">
              <a16:creationId xmlns="" xmlns:a16="http://schemas.microsoft.com/office/drawing/2014/main" id="{00000000-0008-0000-0600-00003A030000}"/>
            </a:ext>
          </a:extLst>
        </xdr:cNvPr>
        <xdr:cNvSpPr txBox="1"/>
      </xdr:nvSpPr>
      <xdr:spPr>
        <a:xfrm>
          <a:off x="22212300" y="1197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182,814</a:t>
          </a:r>
          <a:endParaRPr kumimoji="1" lang="ja-JP" altLang="en-US" sz="1000" b="1">
            <a:latin typeface="ＭＳ Ｐゴシック"/>
          </a:endParaRPr>
        </a:p>
      </xdr:txBody>
    </xdr:sp>
    <xdr:clientData/>
  </xdr:oneCellAnchor>
  <xdr:twoCellAnchor>
    <xdr:from>
      <xdr:col>32</xdr:col>
      <xdr:colOff>98425</xdr:colOff>
      <xdr:row>71</xdr:row>
      <xdr:rowOff>23007</xdr:rowOff>
    </xdr:from>
    <xdr:to>
      <xdr:col>32</xdr:col>
      <xdr:colOff>276225</xdr:colOff>
      <xdr:row>71</xdr:row>
      <xdr:rowOff>23007</xdr:rowOff>
    </xdr:to>
    <xdr:cxnSp macro="">
      <xdr:nvCxnSpPr>
        <xdr:cNvPr id="827" name="直線コネクタ 826">
          <a:extLst>
            <a:ext uri="{FF2B5EF4-FFF2-40B4-BE49-F238E27FC236}">
              <a16:creationId xmlns="" xmlns:a16="http://schemas.microsoft.com/office/drawing/2014/main" id="{00000000-0008-0000-0600-00003B030000}"/>
            </a:ext>
          </a:extLst>
        </xdr:cNvPr>
        <xdr:cNvCxnSpPr/>
      </xdr:nvCxnSpPr>
      <xdr:spPr>
        <a:xfrm>
          <a:off x="22072600" y="1219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112443</xdr:rowOff>
    </xdr:from>
    <xdr:to>
      <xdr:col>32</xdr:col>
      <xdr:colOff>187325</xdr:colOff>
      <xdr:row>77</xdr:row>
      <xdr:rowOff>119728</xdr:rowOff>
    </xdr:to>
    <xdr:cxnSp macro="">
      <xdr:nvCxnSpPr>
        <xdr:cNvPr id="828" name="直線コネクタ 827">
          <a:extLst>
            <a:ext uri="{FF2B5EF4-FFF2-40B4-BE49-F238E27FC236}">
              <a16:creationId xmlns="" xmlns:a16="http://schemas.microsoft.com/office/drawing/2014/main" id="{00000000-0008-0000-0600-00003C030000}"/>
            </a:ext>
          </a:extLst>
        </xdr:cNvPr>
        <xdr:cNvCxnSpPr/>
      </xdr:nvCxnSpPr>
      <xdr:spPr>
        <a:xfrm flipV="1">
          <a:off x="21323300" y="13314093"/>
          <a:ext cx="838200" cy="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88985</xdr:rowOff>
    </xdr:from>
    <xdr:ext cx="534377" cy="259045"/>
    <xdr:sp macro="" textlink="">
      <xdr:nvSpPr>
        <xdr:cNvPr id="829" name="繰出金平均値テキスト">
          <a:extLst>
            <a:ext uri="{FF2B5EF4-FFF2-40B4-BE49-F238E27FC236}">
              <a16:creationId xmlns="" xmlns:a16="http://schemas.microsoft.com/office/drawing/2014/main" id="{00000000-0008-0000-0600-00003D030000}"/>
            </a:ext>
          </a:extLst>
        </xdr:cNvPr>
        <xdr:cNvSpPr txBox="1"/>
      </xdr:nvSpPr>
      <xdr:spPr>
        <a:xfrm>
          <a:off x="22212300" y="12947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57,991</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66109</xdr:rowOff>
    </xdr:from>
    <xdr:to>
      <xdr:col>32</xdr:col>
      <xdr:colOff>238125</xdr:colOff>
      <xdr:row>76</xdr:row>
      <xdr:rowOff>167709</xdr:rowOff>
    </xdr:to>
    <xdr:sp macro="" textlink="">
      <xdr:nvSpPr>
        <xdr:cNvPr id="830" name="フローチャート : 判断 829">
          <a:extLst>
            <a:ext uri="{FF2B5EF4-FFF2-40B4-BE49-F238E27FC236}">
              <a16:creationId xmlns="" xmlns:a16="http://schemas.microsoft.com/office/drawing/2014/main" id="{00000000-0008-0000-0600-00003E030000}"/>
            </a:ext>
          </a:extLst>
        </xdr:cNvPr>
        <xdr:cNvSpPr/>
      </xdr:nvSpPr>
      <xdr:spPr>
        <a:xfrm>
          <a:off x="221107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102629</xdr:rowOff>
    </xdr:from>
    <xdr:to>
      <xdr:col>31</xdr:col>
      <xdr:colOff>34925</xdr:colOff>
      <xdr:row>77</xdr:row>
      <xdr:rowOff>119728</xdr:rowOff>
    </xdr:to>
    <xdr:cxnSp macro="">
      <xdr:nvCxnSpPr>
        <xdr:cNvPr id="831" name="直線コネクタ 830">
          <a:extLst>
            <a:ext uri="{FF2B5EF4-FFF2-40B4-BE49-F238E27FC236}">
              <a16:creationId xmlns="" xmlns:a16="http://schemas.microsoft.com/office/drawing/2014/main" id="{00000000-0008-0000-0600-00003F030000}"/>
            </a:ext>
          </a:extLst>
        </xdr:cNvPr>
        <xdr:cNvCxnSpPr/>
      </xdr:nvCxnSpPr>
      <xdr:spPr>
        <a:xfrm>
          <a:off x="20434300" y="13304279"/>
          <a:ext cx="889000" cy="1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44833</xdr:rowOff>
    </xdr:from>
    <xdr:to>
      <xdr:col>31</xdr:col>
      <xdr:colOff>85725</xdr:colOff>
      <xdr:row>76</xdr:row>
      <xdr:rowOff>146433</xdr:rowOff>
    </xdr:to>
    <xdr:sp macro="" textlink="">
      <xdr:nvSpPr>
        <xdr:cNvPr id="832" name="フローチャート : 判断 831">
          <a:extLst>
            <a:ext uri="{FF2B5EF4-FFF2-40B4-BE49-F238E27FC236}">
              <a16:creationId xmlns="" xmlns:a16="http://schemas.microsoft.com/office/drawing/2014/main" id="{00000000-0008-0000-0600-000040030000}"/>
            </a:ext>
          </a:extLst>
        </xdr:cNvPr>
        <xdr:cNvSpPr/>
      </xdr:nvSpPr>
      <xdr:spPr>
        <a:xfrm>
          <a:off x="21272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162961</xdr:rowOff>
    </xdr:from>
    <xdr:ext cx="534377" cy="259045"/>
    <xdr:sp macro="" textlink="">
      <xdr:nvSpPr>
        <xdr:cNvPr id="833" name="テキスト ボックス 832">
          <a:extLst>
            <a:ext uri="{FF2B5EF4-FFF2-40B4-BE49-F238E27FC236}">
              <a16:creationId xmlns="" xmlns:a16="http://schemas.microsoft.com/office/drawing/2014/main" id="{00000000-0008-0000-0600-000041030000}"/>
            </a:ext>
          </a:extLst>
        </xdr:cNvPr>
        <xdr:cNvSpPr txBox="1"/>
      </xdr:nvSpPr>
      <xdr:spPr>
        <a:xfrm>
          <a:off x="21056111" y="1285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96806</xdr:rowOff>
    </xdr:from>
    <xdr:to>
      <xdr:col>29</xdr:col>
      <xdr:colOff>517525</xdr:colOff>
      <xdr:row>77</xdr:row>
      <xdr:rowOff>102629</xdr:rowOff>
    </xdr:to>
    <xdr:cxnSp macro="">
      <xdr:nvCxnSpPr>
        <xdr:cNvPr id="834" name="直線コネクタ 833">
          <a:extLst>
            <a:ext uri="{FF2B5EF4-FFF2-40B4-BE49-F238E27FC236}">
              <a16:creationId xmlns="" xmlns:a16="http://schemas.microsoft.com/office/drawing/2014/main" id="{00000000-0008-0000-0600-000042030000}"/>
            </a:ext>
          </a:extLst>
        </xdr:cNvPr>
        <xdr:cNvCxnSpPr/>
      </xdr:nvCxnSpPr>
      <xdr:spPr>
        <a:xfrm>
          <a:off x="19545300" y="13298456"/>
          <a:ext cx="889000" cy="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41335</xdr:rowOff>
    </xdr:from>
    <xdr:to>
      <xdr:col>29</xdr:col>
      <xdr:colOff>568325</xdr:colOff>
      <xdr:row>76</xdr:row>
      <xdr:rowOff>142935</xdr:rowOff>
    </xdr:to>
    <xdr:sp macro="" textlink="">
      <xdr:nvSpPr>
        <xdr:cNvPr id="835" name="フローチャート : 判断 834">
          <a:extLst>
            <a:ext uri="{FF2B5EF4-FFF2-40B4-BE49-F238E27FC236}">
              <a16:creationId xmlns="" xmlns:a16="http://schemas.microsoft.com/office/drawing/2014/main" id="{00000000-0008-0000-0600-000043030000}"/>
            </a:ext>
          </a:extLst>
        </xdr:cNvPr>
        <xdr:cNvSpPr/>
      </xdr:nvSpPr>
      <xdr:spPr>
        <a:xfrm>
          <a:off x="20383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159463</xdr:rowOff>
    </xdr:from>
    <xdr:ext cx="534377" cy="259045"/>
    <xdr:sp macro="" textlink="">
      <xdr:nvSpPr>
        <xdr:cNvPr id="836" name="テキスト ボックス 835">
          <a:extLst>
            <a:ext uri="{FF2B5EF4-FFF2-40B4-BE49-F238E27FC236}">
              <a16:creationId xmlns="" xmlns:a16="http://schemas.microsoft.com/office/drawing/2014/main" id="{00000000-0008-0000-0600-000044030000}"/>
            </a:ext>
          </a:extLst>
        </xdr:cNvPr>
        <xdr:cNvSpPr txBox="1"/>
      </xdr:nvSpPr>
      <xdr:spPr>
        <a:xfrm>
          <a:off x="20167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84714</xdr:rowOff>
    </xdr:from>
    <xdr:to>
      <xdr:col>28</xdr:col>
      <xdr:colOff>314325</xdr:colOff>
      <xdr:row>77</xdr:row>
      <xdr:rowOff>96806</xdr:rowOff>
    </xdr:to>
    <xdr:cxnSp macro="">
      <xdr:nvCxnSpPr>
        <xdr:cNvPr id="837" name="直線コネクタ 836">
          <a:extLst>
            <a:ext uri="{FF2B5EF4-FFF2-40B4-BE49-F238E27FC236}">
              <a16:creationId xmlns="" xmlns:a16="http://schemas.microsoft.com/office/drawing/2014/main" id="{00000000-0008-0000-0600-000045030000}"/>
            </a:ext>
          </a:extLst>
        </xdr:cNvPr>
        <xdr:cNvCxnSpPr/>
      </xdr:nvCxnSpPr>
      <xdr:spPr>
        <a:xfrm>
          <a:off x="18656300" y="13286364"/>
          <a:ext cx="889000" cy="1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64021</xdr:rowOff>
    </xdr:from>
    <xdr:to>
      <xdr:col>28</xdr:col>
      <xdr:colOff>365125</xdr:colOff>
      <xdr:row>76</xdr:row>
      <xdr:rowOff>165621</xdr:rowOff>
    </xdr:to>
    <xdr:sp macro="" textlink="">
      <xdr:nvSpPr>
        <xdr:cNvPr id="838" name="フローチャート : 判断 837">
          <a:extLst>
            <a:ext uri="{FF2B5EF4-FFF2-40B4-BE49-F238E27FC236}">
              <a16:creationId xmlns="" xmlns:a16="http://schemas.microsoft.com/office/drawing/2014/main" id="{00000000-0008-0000-0600-000046030000}"/>
            </a:ext>
          </a:extLst>
        </xdr:cNvPr>
        <xdr:cNvSpPr/>
      </xdr:nvSpPr>
      <xdr:spPr>
        <a:xfrm>
          <a:off x="19494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10698</xdr:rowOff>
    </xdr:from>
    <xdr:ext cx="534377" cy="259045"/>
    <xdr:sp macro="" textlink="">
      <xdr:nvSpPr>
        <xdr:cNvPr id="839" name="テキスト ボックス 838">
          <a:extLst>
            <a:ext uri="{FF2B5EF4-FFF2-40B4-BE49-F238E27FC236}">
              <a16:creationId xmlns="" xmlns:a16="http://schemas.microsoft.com/office/drawing/2014/main" id="{00000000-0008-0000-0600-000047030000}"/>
            </a:ext>
          </a:extLst>
        </xdr:cNvPr>
        <xdr:cNvSpPr txBox="1"/>
      </xdr:nvSpPr>
      <xdr:spPr>
        <a:xfrm>
          <a:off x="19278111" y="128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71481</xdr:rowOff>
    </xdr:from>
    <xdr:to>
      <xdr:col>27</xdr:col>
      <xdr:colOff>161925</xdr:colOff>
      <xdr:row>77</xdr:row>
      <xdr:rowOff>1631</xdr:rowOff>
    </xdr:to>
    <xdr:sp macro="" textlink="">
      <xdr:nvSpPr>
        <xdr:cNvPr id="840" name="フローチャート : 判断 839">
          <a:extLst>
            <a:ext uri="{FF2B5EF4-FFF2-40B4-BE49-F238E27FC236}">
              <a16:creationId xmlns="" xmlns:a16="http://schemas.microsoft.com/office/drawing/2014/main" id="{00000000-0008-0000-0600-000048030000}"/>
            </a:ext>
          </a:extLst>
        </xdr:cNvPr>
        <xdr:cNvSpPr/>
      </xdr:nvSpPr>
      <xdr:spPr>
        <a:xfrm>
          <a:off x="18605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18158</xdr:rowOff>
    </xdr:from>
    <xdr:ext cx="534377" cy="259045"/>
    <xdr:sp macro="" textlink="">
      <xdr:nvSpPr>
        <xdr:cNvPr id="841" name="テキスト ボックス 840">
          <a:extLst>
            <a:ext uri="{FF2B5EF4-FFF2-40B4-BE49-F238E27FC236}">
              <a16:creationId xmlns="" xmlns:a16="http://schemas.microsoft.com/office/drawing/2014/main" id="{00000000-0008-0000-0600-000049030000}"/>
            </a:ext>
          </a:extLst>
        </xdr:cNvPr>
        <xdr:cNvSpPr txBox="1"/>
      </xdr:nvSpPr>
      <xdr:spPr>
        <a:xfrm>
          <a:off x="18389111" y="128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a:extLst>
            <a:ext uri="{FF2B5EF4-FFF2-40B4-BE49-F238E27FC236}">
              <a16:creationId xmlns="" xmlns:a16="http://schemas.microsoft.com/office/drawing/2014/main" id="{00000000-0008-0000-0600-00004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a:extLst>
            <a:ext uri="{FF2B5EF4-FFF2-40B4-BE49-F238E27FC236}">
              <a16:creationId xmlns="" xmlns:a16="http://schemas.microsoft.com/office/drawing/2014/main" id="{00000000-0008-0000-0600-00004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a:extLst>
            <a:ext uri="{FF2B5EF4-FFF2-40B4-BE49-F238E27FC236}">
              <a16:creationId xmlns="" xmlns:a16="http://schemas.microsoft.com/office/drawing/2014/main" id="{00000000-0008-0000-0600-00004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a:extLst>
            <a:ext uri="{FF2B5EF4-FFF2-40B4-BE49-F238E27FC236}">
              <a16:creationId xmlns="" xmlns:a16="http://schemas.microsoft.com/office/drawing/2014/main" id="{00000000-0008-0000-0600-00004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a:extLst>
            <a:ext uri="{FF2B5EF4-FFF2-40B4-BE49-F238E27FC236}">
              <a16:creationId xmlns="" xmlns:a16="http://schemas.microsoft.com/office/drawing/2014/main" id="{00000000-0008-0000-0600-00004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61643</xdr:rowOff>
    </xdr:from>
    <xdr:to>
      <xdr:col>32</xdr:col>
      <xdr:colOff>238125</xdr:colOff>
      <xdr:row>77</xdr:row>
      <xdr:rowOff>163243</xdr:rowOff>
    </xdr:to>
    <xdr:sp macro="" textlink="">
      <xdr:nvSpPr>
        <xdr:cNvPr id="847" name="円/楕円 846">
          <a:extLst>
            <a:ext uri="{FF2B5EF4-FFF2-40B4-BE49-F238E27FC236}">
              <a16:creationId xmlns="" xmlns:a16="http://schemas.microsoft.com/office/drawing/2014/main" id="{00000000-0008-0000-0600-00004F030000}"/>
            </a:ext>
          </a:extLst>
        </xdr:cNvPr>
        <xdr:cNvSpPr/>
      </xdr:nvSpPr>
      <xdr:spPr>
        <a:xfrm>
          <a:off x="22110700" y="1326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40070</xdr:rowOff>
    </xdr:from>
    <xdr:ext cx="534377" cy="259045"/>
    <xdr:sp macro="" textlink="">
      <xdr:nvSpPr>
        <xdr:cNvPr id="848" name="繰出金該当値テキスト">
          <a:extLst>
            <a:ext uri="{FF2B5EF4-FFF2-40B4-BE49-F238E27FC236}">
              <a16:creationId xmlns="" xmlns:a16="http://schemas.microsoft.com/office/drawing/2014/main" id="{00000000-0008-0000-0600-000050030000}"/>
            </a:ext>
          </a:extLst>
        </xdr:cNvPr>
        <xdr:cNvSpPr txBox="1"/>
      </xdr:nvSpPr>
      <xdr:spPr>
        <a:xfrm>
          <a:off x="22212300" y="1324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36,077</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68928</xdr:rowOff>
    </xdr:from>
    <xdr:to>
      <xdr:col>31</xdr:col>
      <xdr:colOff>85725</xdr:colOff>
      <xdr:row>77</xdr:row>
      <xdr:rowOff>170528</xdr:rowOff>
    </xdr:to>
    <xdr:sp macro="" textlink="">
      <xdr:nvSpPr>
        <xdr:cNvPr id="849" name="円/楕円 848">
          <a:extLst>
            <a:ext uri="{FF2B5EF4-FFF2-40B4-BE49-F238E27FC236}">
              <a16:creationId xmlns="" xmlns:a16="http://schemas.microsoft.com/office/drawing/2014/main" id="{00000000-0008-0000-0600-000051030000}"/>
            </a:ext>
          </a:extLst>
        </xdr:cNvPr>
        <xdr:cNvSpPr/>
      </xdr:nvSpPr>
      <xdr:spPr>
        <a:xfrm>
          <a:off x="21272500" y="1327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161655</xdr:rowOff>
    </xdr:from>
    <xdr:ext cx="534377" cy="259045"/>
    <xdr:sp macro="" textlink="">
      <xdr:nvSpPr>
        <xdr:cNvPr id="850" name="テキスト ボックス 849">
          <a:extLst>
            <a:ext uri="{FF2B5EF4-FFF2-40B4-BE49-F238E27FC236}">
              <a16:creationId xmlns="" xmlns:a16="http://schemas.microsoft.com/office/drawing/2014/main" id="{00000000-0008-0000-0600-000052030000}"/>
            </a:ext>
          </a:extLst>
        </xdr:cNvPr>
        <xdr:cNvSpPr txBox="1"/>
      </xdr:nvSpPr>
      <xdr:spPr>
        <a:xfrm>
          <a:off x="21056111" y="1336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35,121</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51829</xdr:rowOff>
    </xdr:from>
    <xdr:to>
      <xdr:col>29</xdr:col>
      <xdr:colOff>568325</xdr:colOff>
      <xdr:row>77</xdr:row>
      <xdr:rowOff>153429</xdr:rowOff>
    </xdr:to>
    <xdr:sp macro="" textlink="">
      <xdr:nvSpPr>
        <xdr:cNvPr id="851" name="円/楕円 850">
          <a:extLst>
            <a:ext uri="{FF2B5EF4-FFF2-40B4-BE49-F238E27FC236}">
              <a16:creationId xmlns="" xmlns:a16="http://schemas.microsoft.com/office/drawing/2014/main" id="{00000000-0008-0000-0600-000053030000}"/>
            </a:ext>
          </a:extLst>
        </xdr:cNvPr>
        <xdr:cNvSpPr/>
      </xdr:nvSpPr>
      <xdr:spPr>
        <a:xfrm>
          <a:off x="20383500" y="1325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144556</xdr:rowOff>
    </xdr:from>
    <xdr:ext cx="534377" cy="259045"/>
    <xdr:sp macro="" textlink="">
      <xdr:nvSpPr>
        <xdr:cNvPr id="852" name="テキスト ボックス 851">
          <a:extLst>
            <a:ext uri="{FF2B5EF4-FFF2-40B4-BE49-F238E27FC236}">
              <a16:creationId xmlns="" xmlns:a16="http://schemas.microsoft.com/office/drawing/2014/main" id="{00000000-0008-0000-0600-000054030000}"/>
            </a:ext>
          </a:extLst>
        </xdr:cNvPr>
        <xdr:cNvSpPr txBox="1"/>
      </xdr:nvSpPr>
      <xdr:spPr>
        <a:xfrm>
          <a:off x="20167111" y="133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37,365</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46006</xdr:rowOff>
    </xdr:from>
    <xdr:to>
      <xdr:col>28</xdr:col>
      <xdr:colOff>365125</xdr:colOff>
      <xdr:row>77</xdr:row>
      <xdr:rowOff>147606</xdr:rowOff>
    </xdr:to>
    <xdr:sp macro="" textlink="">
      <xdr:nvSpPr>
        <xdr:cNvPr id="853" name="円/楕円 852">
          <a:extLst>
            <a:ext uri="{FF2B5EF4-FFF2-40B4-BE49-F238E27FC236}">
              <a16:creationId xmlns="" xmlns:a16="http://schemas.microsoft.com/office/drawing/2014/main" id="{00000000-0008-0000-0600-000055030000}"/>
            </a:ext>
          </a:extLst>
        </xdr:cNvPr>
        <xdr:cNvSpPr/>
      </xdr:nvSpPr>
      <xdr:spPr>
        <a:xfrm>
          <a:off x="19494500" y="1324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138733</xdr:rowOff>
    </xdr:from>
    <xdr:ext cx="534377" cy="259045"/>
    <xdr:sp macro="" textlink="">
      <xdr:nvSpPr>
        <xdr:cNvPr id="854" name="テキスト ボックス 853">
          <a:extLst>
            <a:ext uri="{FF2B5EF4-FFF2-40B4-BE49-F238E27FC236}">
              <a16:creationId xmlns="" xmlns:a16="http://schemas.microsoft.com/office/drawing/2014/main" id="{00000000-0008-0000-0600-000056030000}"/>
            </a:ext>
          </a:extLst>
        </xdr:cNvPr>
        <xdr:cNvSpPr txBox="1"/>
      </xdr:nvSpPr>
      <xdr:spPr>
        <a:xfrm>
          <a:off x="19278111" y="1334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38,129</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33914</xdr:rowOff>
    </xdr:from>
    <xdr:to>
      <xdr:col>27</xdr:col>
      <xdr:colOff>161925</xdr:colOff>
      <xdr:row>77</xdr:row>
      <xdr:rowOff>135514</xdr:rowOff>
    </xdr:to>
    <xdr:sp macro="" textlink="">
      <xdr:nvSpPr>
        <xdr:cNvPr id="855" name="円/楕円 854">
          <a:extLst>
            <a:ext uri="{FF2B5EF4-FFF2-40B4-BE49-F238E27FC236}">
              <a16:creationId xmlns="" xmlns:a16="http://schemas.microsoft.com/office/drawing/2014/main" id="{00000000-0008-0000-0600-000057030000}"/>
            </a:ext>
          </a:extLst>
        </xdr:cNvPr>
        <xdr:cNvSpPr/>
      </xdr:nvSpPr>
      <xdr:spPr>
        <a:xfrm>
          <a:off x="18605500" y="1323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126641</xdr:rowOff>
    </xdr:from>
    <xdr:ext cx="534377" cy="259045"/>
    <xdr:sp macro="" textlink="">
      <xdr:nvSpPr>
        <xdr:cNvPr id="856" name="テキスト ボックス 855">
          <a:extLst>
            <a:ext uri="{FF2B5EF4-FFF2-40B4-BE49-F238E27FC236}">
              <a16:creationId xmlns="" xmlns:a16="http://schemas.microsoft.com/office/drawing/2014/main" id="{00000000-0008-0000-0600-000058030000}"/>
            </a:ext>
          </a:extLst>
        </xdr:cNvPr>
        <xdr:cNvSpPr txBox="1"/>
      </xdr:nvSpPr>
      <xdr:spPr>
        <a:xfrm>
          <a:off x="18389111" y="1332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39,716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a:extLst>
            <a:ext uri="{FF2B5EF4-FFF2-40B4-BE49-F238E27FC236}">
              <a16:creationId xmlns="" xmlns:a16="http://schemas.microsoft.com/office/drawing/2014/main" id="{00000000-0008-0000-0600-00005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a:extLst>
            <a:ext uri="{FF2B5EF4-FFF2-40B4-BE49-F238E27FC236}">
              <a16:creationId xmlns="" xmlns:a16="http://schemas.microsoft.com/office/drawing/2014/main" id="{00000000-0008-0000-0600-00005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a:extLst>
            <a:ext uri="{FF2B5EF4-FFF2-40B4-BE49-F238E27FC236}">
              <a16:creationId xmlns="" xmlns:a16="http://schemas.microsoft.com/office/drawing/2014/main" id="{00000000-0008-0000-0600-00005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a:extLst>
            <a:ext uri="{FF2B5EF4-FFF2-40B4-BE49-F238E27FC236}">
              <a16:creationId xmlns="" xmlns:a16="http://schemas.microsoft.com/office/drawing/2014/main" id="{00000000-0008-0000-0600-00005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a:extLst>
            <a:ext uri="{FF2B5EF4-FFF2-40B4-BE49-F238E27FC236}">
              <a16:creationId xmlns="" xmlns:a16="http://schemas.microsoft.com/office/drawing/2014/main" id="{00000000-0008-0000-0600-00005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a:extLst>
            <a:ext uri="{FF2B5EF4-FFF2-40B4-BE49-F238E27FC236}">
              <a16:creationId xmlns="" xmlns:a16="http://schemas.microsoft.com/office/drawing/2014/main" id="{00000000-0008-0000-0600-00005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a:extLst>
            <a:ext uri="{FF2B5EF4-FFF2-40B4-BE49-F238E27FC236}">
              <a16:creationId xmlns="" xmlns:a16="http://schemas.microsoft.com/office/drawing/2014/main" id="{00000000-0008-0000-0600-00005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a:extLst>
            <a:ext uri="{FF2B5EF4-FFF2-40B4-BE49-F238E27FC236}">
              <a16:creationId xmlns="" xmlns:a16="http://schemas.microsoft.com/office/drawing/2014/main" id="{00000000-0008-0000-0600-00006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a:extLst>
            <a:ext uri="{FF2B5EF4-FFF2-40B4-BE49-F238E27FC236}">
              <a16:creationId xmlns="" xmlns:a16="http://schemas.microsoft.com/office/drawing/2014/main" id="{00000000-0008-0000-0600-00006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a:extLst>
            <a:ext uri="{FF2B5EF4-FFF2-40B4-BE49-F238E27FC236}">
              <a16:creationId xmlns="" xmlns:a16="http://schemas.microsoft.com/office/drawing/2014/main" id="{00000000-0008-0000-0600-00006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7" name="直線コネクタ 866">
          <a:extLst>
            <a:ext uri="{FF2B5EF4-FFF2-40B4-BE49-F238E27FC236}">
              <a16:creationId xmlns="" xmlns:a16="http://schemas.microsoft.com/office/drawing/2014/main" id="{00000000-0008-0000-0600-000063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8" name="テキスト ボックス 867">
          <a:extLst>
            <a:ext uri="{FF2B5EF4-FFF2-40B4-BE49-F238E27FC236}">
              <a16:creationId xmlns="" xmlns:a16="http://schemas.microsoft.com/office/drawing/2014/main" id="{00000000-0008-0000-0600-000064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9" name="直線コネクタ 868">
          <a:extLst>
            <a:ext uri="{FF2B5EF4-FFF2-40B4-BE49-F238E27FC236}">
              <a16:creationId xmlns="" xmlns:a16="http://schemas.microsoft.com/office/drawing/2014/main" id="{00000000-0008-0000-0600-000065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0" name="テキスト ボックス 869">
          <a:extLst>
            <a:ext uri="{FF2B5EF4-FFF2-40B4-BE49-F238E27FC236}">
              <a16:creationId xmlns="" xmlns:a16="http://schemas.microsoft.com/office/drawing/2014/main" id="{00000000-0008-0000-0600-000066030000}"/>
            </a:ext>
          </a:extLst>
        </xdr:cNvPr>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a:extLst>
            <a:ext uri="{FF2B5EF4-FFF2-40B4-BE49-F238E27FC236}">
              <a16:creationId xmlns="" xmlns:a16="http://schemas.microsoft.com/office/drawing/2014/main" id="{00000000-0008-0000-0600-00006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2" name="テキスト ボックス 871">
          <a:extLst>
            <a:ext uri="{FF2B5EF4-FFF2-40B4-BE49-F238E27FC236}">
              <a16:creationId xmlns="" xmlns:a16="http://schemas.microsoft.com/office/drawing/2014/main" id="{00000000-0008-0000-0600-000068030000}"/>
            </a:ext>
          </a:extLst>
        </xdr:cNvPr>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3" name="直線コネクタ 872">
          <a:extLst>
            <a:ext uri="{FF2B5EF4-FFF2-40B4-BE49-F238E27FC236}">
              <a16:creationId xmlns="" xmlns:a16="http://schemas.microsoft.com/office/drawing/2014/main" id="{00000000-0008-0000-0600-000069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4" name="テキスト ボックス 873">
          <a:extLst>
            <a:ext uri="{FF2B5EF4-FFF2-40B4-BE49-F238E27FC236}">
              <a16:creationId xmlns="" xmlns:a16="http://schemas.microsoft.com/office/drawing/2014/main" id="{00000000-0008-0000-0600-00006A030000}"/>
            </a:ext>
          </a:extLst>
        </xdr:cNvPr>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5" name="直線コネクタ 874">
          <a:extLst>
            <a:ext uri="{FF2B5EF4-FFF2-40B4-BE49-F238E27FC236}">
              <a16:creationId xmlns="" xmlns:a16="http://schemas.microsoft.com/office/drawing/2014/main" id="{00000000-0008-0000-0600-00006B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6" name="テキスト ボックス 875">
          <a:extLst>
            <a:ext uri="{FF2B5EF4-FFF2-40B4-BE49-F238E27FC236}">
              <a16:creationId xmlns="" xmlns:a16="http://schemas.microsoft.com/office/drawing/2014/main" id="{00000000-0008-0000-0600-00006C030000}"/>
            </a:ext>
          </a:extLst>
        </xdr:cNvPr>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a:extLst>
            <a:ext uri="{FF2B5EF4-FFF2-40B4-BE49-F238E27FC236}">
              <a16:creationId xmlns="" xmlns:a16="http://schemas.microsoft.com/office/drawing/2014/main" id="{00000000-0008-0000-0600-00006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8" name="テキスト ボックス 877">
          <a:extLst>
            <a:ext uri="{FF2B5EF4-FFF2-40B4-BE49-F238E27FC236}">
              <a16:creationId xmlns="" xmlns:a16="http://schemas.microsoft.com/office/drawing/2014/main" id="{00000000-0008-0000-0600-00006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a:extLst>
            <a:ext uri="{FF2B5EF4-FFF2-40B4-BE49-F238E27FC236}">
              <a16:creationId xmlns="" xmlns:a16="http://schemas.microsoft.com/office/drawing/2014/main" id="{00000000-0008-0000-0600-00006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0" name="直線コネクタ 879">
          <a:extLst>
            <a:ext uri="{FF2B5EF4-FFF2-40B4-BE49-F238E27FC236}">
              <a16:creationId xmlns="" xmlns:a16="http://schemas.microsoft.com/office/drawing/2014/main" id="{00000000-0008-0000-0600-000070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1" name="前年度繰上充用金最小値テキスト">
          <a:extLst>
            <a:ext uri="{FF2B5EF4-FFF2-40B4-BE49-F238E27FC236}">
              <a16:creationId xmlns="" xmlns:a16="http://schemas.microsoft.com/office/drawing/2014/main" id="{00000000-0008-0000-0600-000071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2" name="直線コネクタ 881">
          <a:extLst>
            <a:ext uri="{FF2B5EF4-FFF2-40B4-BE49-F238E27FC236}">
              <a16:creationId xmlns="" xmlns:a16="http://schemas.microsoft.com/office/drawing/2014/main" id="{00000000-0008-0000-0600-000072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3" name="前年度繰上充用金最大値テキスト">
          <a:extLst>
            <a:ext uri="{FF2B5EF4-FFF2-40B4-BE49-F238E27FC236}">
              <a16:creationId xmlns="" xmlns:a16="http://schemas.microsoft.com/office/drawing/2014/main" id="{00000000-0008-0000-0600-000073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4" name="直線コネクタ 883">
          <a:extLst>
            <a:ext uri="{FF2B5EF4-FFF2-40B4-BE49-F238E27FC236}">
              <a16:creationId xmlns="" xmlns:a16="http://schemas.microsoft.com/office/drawing/2014/main" id="{00000000-0008-0000-0600-000074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5" name="直線コネクタ 884">
          <a:extLst>
            <a:ext uri="{FF2B5EF4-FFF2-40B4-BE49-F238E27FC236}">
              <a16:creationId xmlns="" xmlns:a16="http://schemas.microsoft.com/office/drawing/2014/main" id="{00000000-0008-0000-0600-000075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6" name="前年度繰上充用金平均値テキスト">
          <a:extLst>
            <a:ext uri="{FF2B5EF4-FFF2-40B4-BE49-F238E27FC236}">
              <a16:creationId xmlns="" xmlns:a16="http://schemas.microsoft.com/office/drawing/2014/main" id="{00000000-0008-0000-0600-000076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7" name="フローチャート : 判断 886">
          <a:extLst>
            <a:ext uri="{FF2B5EF4-FFF2-40B4-BE49-F238E27FC236}">
              <a16:creationId xmlns="" xmlns:a16="http://schemas.microsoft.com/office/drawing/2014/main" id="{00000000-0008-0000-0600-000077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8" name="直線コネクタ 887">
          <a:extLst>
            <a:ext uri="{FF2B5EF4-FFF2-40B4-BE49-F238E27FC236}">
              <a16:creationId xmlns="" xmlns:a16="http://schemas.microsoft.com/office/drawing/2014/main" id="{00000000-0008-0000-0600-000078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89" name="フローチャート : 判断 888">
          <a:extLst>
            <a:ext uri="{FF2B5EF4-FFF2-40B4-BE49-F238E27FC236}">
              <a16:creationId xmlns="" xmlns:a16="http://schemas.microsoft.com/office/drawing/2014/main" id="{00000000-0008-0000-0600-000079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0" name="テキスト ボックス 889">
          <a:extLst>
            <a:ext uri="{FF2B5EF4-FFF2-40B4-BE49-F238E27FC236}">
              <a16:creationId xmlns="" xmlns:a16="http://schemas.microsoft.com/office/drawing/2014/main" id="{00000000-0008-0000-0600-00007A030000}"/>
            </a:ext>
          </a:extLst>
        </xdr:cNvPr>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1" name="直線コネクタ 890">
          <a:extLst>
            <a:ext uri="{FF2B5EF4-FFF2-40B4-BE49-F238E27FC236}">
              <a16:creationId xmlns="" xmlns:a16="http://schemas.microsoft.com/office/drawing/2014/main" id="{00000000-0008-0000-0600-00007B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90</xdr:row>
      <xdr:rowOff>50800</xdr:rowOff>
    </xdr:from>
    <xdr:to>
      <xdr:col>29</xdr:col>
      <xdr:colOff>568325</xdr:colOff>
      <xdr:row>90</xdr:row>
      <xdr:rowOff>152400</xdr:rowOff>
    </xdr:to>
    <xdr:sp macro="" textlink="">
      <xdr:nvSpPr>
        <xdr:cNvPr id="892" name="フローチャート : 判断 891">
          <a:extLst>
            <a:ext uri="{FF2B5EF4-FFF2-40B4-BE49-F238E27FC236}">
              <a16:creationId xmlns="" xmlns:a16="http://schemas.microsoft.com/office/drawing/2014/main" id="{00000000-0008-0000-0600-00007C030000}"/>
            </a:ext>
          </a:extLst>
        </xdr:cNvPr>
        <xdr:cNvSpPr/>
      </xdr:nvSpPr>
      <xdr:spPr>
        <a:xfrm>
          <a:off x="20383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168927</xdr:rowOff>
    </xdr:from>
    <xdr:ext cx="313932" cy="259045"/>
    <xdr:sp macro="" textlink="">
      <xdr:nvSpPr>
        <xdr:cNvPr id="893" name="テキスト ボックス 892">
          <a:extLst>
            <a:ext uri="{FF2B5EF4-FFF2-40B4-BE49-F238E27FC236}">
              <a16:creationId xmlns="" xmlns:a16="http://schemas.microsoft.com/office/drawing/2014/main" id="{00000000-0008-0000-0600-00007D030000}"/>
            </a:ext>
          </a:extLst>
        </xdr:cNvPr>
        <xdr:cNvSpPr txBox="1"/>
      </xdr:nvSpPr>
      <xdr:spPr>
        <a:xfrm>
          <a:off x="20277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4" name="直線コネクタ 893">
          <a:extLst>
            <a:ext uri="{FF2B5EF4-FFF2-40B4-BE49-F238E27FC236}">
              <a16:creationId xmlns="" xmlns:a16="http://schemas.microsoft.com/office/drawing/2014/main" id="{00000000-0008-0000-0600-00007E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5" name="フローチャート : 判断 894">
          <a:extLst>
            <a:ext uri="{FF2B5EF4-FFF2-40B4-BE49-F238E27FC236}">
              <a16:creationId xmlns="" xmlns:a16="http://schemas.microsoft.com/office/drawing/2014/main" id="{00000000-0008-0000-0600-00007F030000}"/>
            </a:ext>
          </a:extLst>
        </xdr:cNvPr>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6" name="テキスト ボックス 895">
          <a:extLst>
            <a:ext uri="{FF2B5EF4-FFF2-40B4-BE49-F238E27FC236}">
              <a16:creationId xmlns="" xmlns:a16="http://schemas.microsoft.com/office/drawing/2014/main" id="{00000000-0008-0000-0600-000080030000}"/>
            </a:ext>
          </a:extLst>
        </xdr:cNvPr>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7" name="フローチャート : 判断 896">
          <a:extLst>
            <a:ext uri="{FF2B5EF4-FFF2-40B4-BE49-F238E27FC236}">
              <a16:creationId xmlns="" xmlns:a16="http://schemas.microsoft.com/office/drawing/2014/main" id="{00000000-0008-0000-0600-000081030000}"/>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8" name="テキスト ボックス 897">
          <a:extLst>
            <a:ext uri="{FF2B5EF4-FFF2-40B4-BE49-F238E27FC236}">
              <a16:creationId xmlns="" xmlns:a16="http://schemas.microsoft.com/office/drawing/2014/main" id="{00000000-0008-0000-0600-000082030000}"/>
            </a:ext>
          </a:extLst>
        </xdr:cNvPr>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a:extLst>
            <a:ext uri="{FF2B5EF4-FFF2-40B4-BE49-F238E27FC236}">
              <a16:creationId xmlns="" xmlns:a16="http://schemas.microsoft.com/office/drawing/2014/main" id="{00000000-0008-0000-0600-00008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a:extLst>
            <a:ext uri="{FF2B5EF4-FFF2-40B4-BE49-F238E27FC236}">
              <a16:creationId xmlns="" xmlns:a16="http://schemas.microsoft.com/office/drawing/2014/main" id="{00000000-0008-0000-0600-00008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a:extLst>
            <a:ext uri="{FF2B5EF4-FFF2-40B4-BE49-F238E27FC236}">
              <a16:creationId xmlns="" xmlns:a16="http://schemas.microsoft.com/office/drawing/2014/main" id="{00000000-0008-0000-0600-00008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a:extLst>
            <a:ext uri="{FF2B5EF4-FFF2-40B4-BE49-F238E27FC236}">
              <a16:creationId xmlns="" xmlns:a16="http://schemas.microsoft.com/office/drawing/2014/main" id="{00000000-0008-0000-0600-00008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a:extLst>
            <a:ext uri="{FF2B5EF4-FFF2-40B4-BE49-F238E27FC236}">
              <a16:creationId xmlns="" xmlns:a16="http://schemas.microsoft.com/office/drawing/2014/main" id="{00000000-0008-0000-0600-00008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4" name="円/楕円 903">
          <a:extLst>
            <a:ext uri="{FF2B5EF4-FFF2-40B4-BE49-F238E27FC236}">
              <a16:creationId xmlns="" xmlns:a16="http://schemas.microsoft.com/office/drawing/2014/main" id="{00000000-0008-0000-0600-000088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5" name="前年度繰上充用金該当値テキスト">
          <a:extLst>
            <a:ext uri="{FF2B5EF4-FFF2-40B4-BE49-F238E27FC236}">
              <a16:creationId xmlns="" xmlns:a16="http://schemas.microsoft.com/office/drawing/2014/main" id="{00000000-0008-0000-0600-000089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6" name="円/楕円 905">
          <a:extLst>
            <a:ext uri="{FF2B5EF4-FFF2-40B4-BE49-F238E27FC236}">
              <a16:creationId xmlns="" xmlns:a16="http://schemas.microsoft.com/office/drawing/2014/main" id="{00000000-0008-0000-0600-00008A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7" name="テキスト ボックス 906">
          <a:extLst>
            <a:ext uri="{FF2B5EF4-FFF2-40B4-BE49-F238E27FC236}">
              <a16:creationId xmlns="" xmlns:a16="http://schemas.microsoft.com/office/drawing/2014/main" id="{00000000-0008-0000-0600-00008B030000}"/>
            </a:ext>
          </a:extLst>
        </xdr:cNvPr>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8" name="円/楕円 907">
          <a:extLst>
            <a:ext uri="{FF2B5EF4-FFF2-40B4-BE49-F238E27FC236}">
              <a16:creationId xmlns="" xmlns:a16="http://schemas.microsoft.com/office/drawing/2014/main" id="{00000000-0008-0000-0600-00008C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9" name="テキスト ボックス 908">
          <a:extLst>
            <a:ext uri="{FF2B5EF4-FFF2-40B4-BE49-F238E27FC236}">
              <a16:creationId xmlns="" xmlns:a16="http://schemas.microsoft.com/office/drawing/2014/main" id="{00000000-0008-0000-0600-00008D030000}"/>
            </a:ext>
          </a:extLst>
        </xdr:cNvPr>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0" name="円/楕円 909">
          <a:extLst>
            <a:ext uri="{FF2B5EF4-FFF2-40B4-BE49-F238E27FC236}">
              <a16:creationId xmlns="" xmlns:a16="http://schemas.microsoft.com/office/drawing/2014/main" id="{00000000-0008-0000-0600-00008E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1" name="テキスト ボックス 910">
          <a:extLst>
            <a:ext uri="{FF2B5EF4-FFF2-40B4-BE49-F238E27FC236}">
              <a16:creationId xmlns="" xmlns:a16="http://schemas.microsoft.com/office/drawing/2014/main" id="{00000000-0008-0000-0600-00008F030000}"/>
            </a:ext>
          </a:extLst>
        </xdr:cNvPr>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2" name="円/楕円 911">
          <a:extLst>
            <a:ext uri="{FF2B5EF4-FFF2-40B4-BE49-F238E27FC236}">
              <a16:creationId xmlns="" xmlns:a16="http://schemas.microsoft.com/office/drawing/2014/main" id="{00000000-0008-0000-0600-000090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3" name="テキスト ボックス 912">
          <a:extLst>
            <a:ext uri="{FF2B5EF4-FFF2-40B4-BE49-F238E27FC236}">
              <a16:creationId xmlns="" xmlns:a16="http://schemas.microsoft.com/office/drawing/2014/main" id="{00000000-0008-0000-0600-000091030000}"/>
            </a:ext>
          </a:extLst>
        </xdr:cNvPr>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a:extLst>
            <a:ext uri="{FF2B5EF4-FFF2-40B4-BE49-F238E27FC236}">
              <a16:creationId xmlns="" xmlns:a16="http://schemas.microsoft.com/office/drawing/2014/main" id="{00000000-0008-0000-0600-00009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a:extLst>
            <a:ext uri="{FF2B5EF4-FFF2-40B4-BE49-F238E27FC236}">
              <a16:creationId xmlns="" xmlns:a16="http://schemas.microsoft.com/office/drawing/2014/main" id="{00000000-0008-0000-0600-00009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a:extLst>
            <a:ext uri="{FF2B5EF4-FFF2-40B4-BE49-F238E27FC236}">
              <a16:creationId xmlns="" xmlns:a16="http://schemas.microsoft.com/office/drawing/2014/main" id="{00000000-0008-0000-0600-00009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物件費が類似団体を大きく下回っている。経費節減に取り組んでいる結果を反映したものと考えられる。</a:t>
          </a:r>
        </a:p>
        <a:p>
          <a:r>
            <a:rPr kumimoji="1" lang="ja-JP" altLang="en-US" sz="1300">
              <a:latin typeface="ＭＳ Ｐゴシック"/>
            </a:rPr>
            <a:t>　人件費についても、職員数、ラスパイレス指数が低いことから類似団体を下回っている。</a:t>
          </a:r>
        </a:p>
        <a:p>
          <a:r>
            <a:rPr kumimoji="1" lang="ja-JP" altLang="en-US" sz="1300">
              <a:latin typeface="ＭＳ Ｐゴシック"/>
            </a:rPr>
            <a:t>　一方、維持補修費は類似団体を大きく上まわっているが、新規整備等から維持補修による長寿命化等にシフトし取り組んでいる結果と考えられる。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埼玉県皆野町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10,077
10,022
63.74
4,062,038
3,980,985
79,053
2,896,335
3,428,960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10.7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a:extLst>
            <a:ext uri="{FF2B5EF4-FFF2-40B4-BE49-F238E27FC236}">
              <a16:creationId xmlns=""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148844</xdr:rowOff>
    </xdr:from>
    <xdr:to>
      <xdr:col>6</xdr:col>
      <xdr:colOff>510540</xdr:colOff>
      <xdr:row>38</xdr:row>
      <xdr:rowOff>106363</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flipV="1">
          <a:off x="4633595" y="5463794"/>
          <a:ext cx="1270" cy="115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110190</xdr:rowOff>
    </xdr:from>
    <xdr:ext cx="469744" cy="259045"/>
    <xdr:sp macro="" textlink="">
      <xdr:nvSpPr>
        <xdr:cNvPr id="57" name="議会費最小値テキスト">
          <a:extLst>
            <a:ext uri="{FF2B5EF4-FFF2-40B4-BE49-F238E27FC236}">
              <a16:creationId xmlns="" xmlns:a16="http://schemas.microsoft.com/office/drawing/2014/main" id="{00000000-0008-0000-0700-000039000000}"/>
            </a:ext>
          </a:extLst>
        </xdr:cNvPr>
        <xdr:cNvSpPr txBox="1"/>
      </xdr:nvSpPr>
      <xdr:spPr>
        <a:xfrm>
          <a:off x="4686300" y="66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4,575</a:t>
          </a:r>
          <a:endParaRPr kumimoji="1" lang="ja-JP" altLang="en-US" sz="1000" b="1">
            <a:latin typeface="ＭＳ Ｐゴシック"/>
          </a:endParaRPr>
        </a:p>
      </xdr:txBody>
    </xdr:sp>
    <xdr:clientData/>
  </xdr:oneCellAnchor>
  <xdr:twoCellAnchor>
    <xdr:from>
      <xdr:col>6</xdr:col>
      <xdr:colOff>422275</xdr:colOff>
      <xdr:row>38</xdr:row>
      <xdr:rowOff>106363</xdr:rowOff>
    </xdr:from>
    <xdr:to>
      <xdr:col>6</xdr:col>
      <xdr:colOff>600075</xdr:colOff>
      <xdr:row>38</xdr:row>
      <xdr:rowOff>106363</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662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95521</xdr:rowOff>
    </xdr:from>
    <xdr:ext cx="534377" cy="259045"/>
    <xdr:sp macro="" textlink="">
      <xdr:nvSpPr>
        <xdr:cNvPr id="59" name="議会費最大値テキスト">
          <a:extLst>
            <a:ext uri="{FF2B5EF4-FFF2-40B4-BE49-F238E27FC236}">
              <a16:creationId xmlns="" xmlns:a16="http://schemas.microsoft.com/office/drawing/2014/main" id="{00000000-0008-0000-0700-00003B000000}"/>
            </a:ext>
          </a:extLst>
        </xdr:cNvPr>
        <xdr:cNvSpPr txBox="1"/>
      </xdr:nvSpPr>
      <xdr:spPr>
        <a:xfrm>
          <a:off x="4686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10,652</a:t>
          </a:r>
          <a:endParaRPr kumimoji="1" lang="ja-JP" altLang="en-US" sz="1000" b="1">
            <a:latin typeface="ＭＳ Ｐゴシック"/>
          </a:endParaRPr>
        </a:p>
      </xdr:txBody>
    </xdr:sp>
    <xdr:clientData/>
  </xdr:oneCellAnchor>
  <xdr:twoCellAnchor>
    <xdr:from>
      <xdr:col>6</xdr:col>
      <xdr:colOff>422275</xdr:colOff>
      <xdr:row>31</xdr:row>
      <xdr:rowOff>148844</xdr:rowOff>
    </xdr:from>
    <xdr:to>
      <xdr:col>6</xdr:col>
      <xdr:colOff>600075</xdr:colOff>
      <xdr:row>31</xdr:row>
      <xdr:rowOff>148844</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64262</xdr:rowOff>
    </xdr:from>
    <xdr:to>
      <xdr:col>6</xdr:col>
      <xdr:colOff>511175</xdr:colOff>
      <xdr:row>35</xdr:row>
      <xdr:rowOff>150559</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a:off x="3797300" y="6065012"/>
          <a:ext cx="838200" cy="8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139717</xdr:rowOff>
    </xdr:from>
    <xdr:ext cx="469744" cy="259045"/>
    <xdr:sp macro="" textlink="">
      <xdr:nvSpPr>
        <xdr:cNvPr id="62" name="議会費平均値テキスト">
          <a:extLst>
            <a:ext uri="{FF2B5EF4-FFF2-40B4-BE49-F238E27FC236}">
              <a16:creationId xmlns="" xmlns:a16="http://schemas.microsoft.com/office/drawing/2014/main" id="{00000000-0008-0000-0700-00003E000000}"/>
            </a:ext>
          </a:extLst>
        </xdr:cNvPr>
        <xdr:cNvSpPr txBox="1"/>
      </xdr:nvSpPr>
      <xdr:spPr>
        <a:xfrm>
          <a:off x="4686300" y="6140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161290</xdr:rowOff>
    </xdr:from>
    <xdr:to>
      <xdr:col>6</xdr:col>
      <xdr:colOff>561975</xdr:colOff>
      <xdr:row>36</xdr:row>
      <xdr:rowOff>91440</xdr:rowOff>
    </xdr:to>
    <xdr:sp macro="" textlink="">
      <xdr:nvSpPr>
        <xdr:cNvPr id="63" name="フローチャート : 判断 62">
          <a:extLst>
            <a:ext uri="{FF2B5EF4-FFF2-40B4-BE49-F238E27FC236}">
              <a16:creationId xmlns="" xmlns:a16="http://schemas.microsoft.com/office/drawing/2014/main" id="{00000000-0008-0000-0700-00003F000000}"/>
            </a:ext>
          </a:extLst>
        </xdr:cNvPr>
        <xdr:cNvSpPr/>
      </xdr:nvSpPr>
      <xdr:spPr>
        <a:xfrm>
          <a:off x="45847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64262</xdr:rowOff>
    </xdr:from>
    <xdr:to>
      <xdr:col>5</xdr:col>
      <xdr:colOff>358775</xdr:colOff>
      <xdr:row>35</xdr:row>
      <xdr:rowOff>127698</xdr:rowOff>
    </xdr:to>
    <xdr:cxnSp macro="">
      <xdr:nvCxnSpPr>
        <xdr:cNvPr id="64" name="直線コネクタ 63">
          <a:extLst>
            <a:ext uri="{FF2B5EF4-FFF2-40B4-BE49-F238E27FC236}">
              <a16:creationId xmlns="" xmlns:a16="http://schemas.microsoft.com/office/drawing/2014/main" id="{00000000-0008-0000-0700-000040000000}"/>
            </a:ext>
          </a:extLst>
        </xdr:cNvPr>
        <xdr:cNvCxnSpPr/>
      </xdr:nvCxnSpPr>
      <xdr:spPr>
        <a:xfrm flipV="1">
          <a:off x="2908300" y="6065012"/>
          <a:ext cx="889000" cy="6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45085</xdr:rowOff>
    </xdr:from>
    <xdr:to>
      <xdr:col>5</xdr:col>
      <xdr:colOff>409575</xdr:colOff>
      <xdr:row>35</xdr:row>
      <xdr:rowOff>146685</xdr:rowOff>
    </xdr:to>
    <xdr:sp macro="" textlink="">
      <xdr:nvSpPr>
        <xdr:cNvPr id="65" name="フローチャート : 判断 64">
          <a:extLst>
            <a:ext uri="{FF2B5EF4-FFF2-40B4-BE49-F238E27FC236}">
              <a16:creationId xmlns="" xmlns:a16="http://schemas.microsoft.com/office/drawing/2014/main" id="{00000000-0008-0000-0700-000041000000}"/>
            </a:ext>
          </a:extLst>
        </xdr:cNvPr>
        <xdr:cNvSpPr/>
      </xdr:nvSpPr>
      <xdr:spPr>
        <a:xfrm>
          <a:off x="3746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137812</xdr:rowOff>
    </xdr:from>
    <xdr:ext cx="469744" cy="259045"/>
    <xdr:sp macro="" textlink="">
      <xdr:nvSpPr>
        <xdr:cNvPr id="66" name="テキスト ボックス 65">
          <a:extLst>
            <a:ext uri="{FF2B5EF4-FFF2-40B4-BE49-F238E27FC236}">
              <a16:creationId xmlns="" xmlns:a16="http://schemas.microsoft.com/office/drawing/2014/main" id="{00000000-0008-0000-0700-000042000000}"/>
            </a:ext>
          </a:extLst>
        </xdr:cNvPr>
        <xdr:cNvSpPr txBox="1"/>
      </xdr:nvSpPr>
      <xdr:spPr>
        <a:xfrm>
          <a:off x="3562427"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127698</xdr:rowOff>
    </xdr:from>
    <xdr:to>
      <xdr:col>4</xdr:col>
      <xdr:colOff>155575</xdr:colOff>
      <xdr:row>36</xdr:row>
      <xdr:rowOff>40068</xdr:rowOff>
    </xdr:to>
    <xdr:cxnSp macro="">
      <xdr:nvCxnSpPr>
        <xdr:cNvPr id="67" name="直線コネクタ 66">
          <a:extLst>
            <a:ext uri="{FF2B5EF4-FFF2-40B4-BE49-F238E27FC236}">
              <a16:creationId xmlns="" xmlns:a16="http://schemas.microsoft.com/office/drawing/2014/main" id="{00000000-0008-0000-0700-000043000000}"/>
            </a:ext>
          </a:extLst>
        </xdr:cNvPr>
        <xdr:cNvCxnSpPr/>
      </xdr:nvCxnSpPr>
      <xdr:spPr>
        <a:xfrm flipV="1">
          <a:off x="2019300" y="6128448"/>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62611</xdr:rowOff>
    </xdr:from>
    <xdr:to>
      <xdr:col>4</xdr:col>
      <xdr:colOff>206375</xdr:colOff>
      <xdr:row>35</xdr:row>
      <xdr:rowOff>164211</xdr:rowOff>
    </xdr:to>
    <xdr:sp macro="" textlink="">
      <xdr:nvSpPr>
        <xdr:cNvPr id="68" name="フローチャート : 判断 67">
          <a:extLst>
            <a:ext uri="{FF2B5EF4-FFF2-40B4-BE49-F238E27FC236}">
              <a16:creationId xmlns="" xmlns:a16="http://schemas.microsoft.com/office/drawing/2014/main" id="{00000000-0008-0000-0700-000044000000}"/>
            </a:ext>
          </a:extLst>
        </xdr:cNvPr>
        <xdr:cNvSpPr/>
      </xdr:nvSpPr>
      <xdr:spPr>
        <a:xfrm>
          <a:off x="2857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9288</xdr:rowOff>
    </xdr:from>
    <xdr:ext cx="469744" cy="259045"/>
    <xdr:sp macro="" textlink="">
      <xdr:nvSpPr>
        <xdr:cNvPr id="69" name="テキスト ボックス 68">
          <a:extLst>
            <a:ext uri="{FF2B5EF4-FFF2-40B4-BE49-F238E27FC236}">
              <a16:creationId xmlns="" xmlns:a16="http://schemas.microsoft.com/office/drawing/2014/main" id="{00000000-0008-0000-0700-000045000000}"/>
            </a:ext>
          </a:extLst>
        </xdr:cNvPr>
        <xdr:cNvSpPr txBox="1"/>
      </xdr:nvSpPr>
      <xdr:spPr>
        <a:xfrm>
          <a:off x="2673427"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22923</xdr:rowOff>
    </xdr:from>
    <xdr:to>
      <xdr:col>2</xdr:col>
      <xdr:colOff>638175</xdr:colOff>
      <xdr:row>36</xdr:row>
      <xdr:rowOff>40068</xdr:rowOff>
    </xdr:to>
    <xdr:cxnSp macro="">
      <xdr:nvCxnSpPr>
        <xdr:cNvPr id="70" name="直線コネクタ 69">
          <a:extLst>
            <a:ext uri="{FF2B5EF4-FFF2-40B4-BE49-F238E27FC236}">
              <a16:creationId xmlns="" xmlns:a16="http://schemas.microsoft.com/office/drawing/2014/main" id="{00000000-0008-0000-0700-000046000000}"/>
            </a:ext>
          </a:extLst>
        </xdr:cNvPr>
        <xdr:cNvCxnSpPr/>
      </xdr:nvCxnSpPr>
      <xdr:spPr>
        <a:xfrm>
          <a:off x="1130300" y="6195123"/>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83566</xdr:rowOff>
    </xdr:from>
    <xdr:to>
      <xdr:col>3</xdr:col>
      <xdr:colOff>3175</xdr:colOff>
      <xdr:row>36</xdr:row>
      <xdr:rowOff>13716</xdr:rowOff>
    </xdr:to>
    <xdr:sp macro="" textlink="">
      <xdr:nvSpPr>
        <xdr:cNvPr id="71" name="フローチャート : 判断 70">
          <a:extLst>
            <a:ext uri="{FF2B5EF4-FFF2-40B4-BE49-F238E27FC236}">
              <a16:creationId xmlns="" xmlns:a16="http://schemas.microsoft.com/office/drawing/2014/main" id="{00000000-0008-0000-0700-000047000000}"/>
            </a:ext>
          </a:extLst>
        </xdr:cNvPr>
        <xdr:cNvSpPr/>
      </xdr:nvSpPr>
      <xdr:spPr>
        <a:xfrm>
          <a:off x="1968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30243</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1784427" y="585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52896</xdr:rowOff>
    </xdr:from>
    <xdr:to>
      <xdr:col>1</xdr:col>
      <xdr:colOff>485775</xdr:colOff>
      <xdr:row>35</xdr:row>
      <xdr:rowOff>154496</xdr:rowOff>
    </xdr:to>
    <xdr:sp macro="" textlink="">
      <xdr:nvSpPr>
        <xdr:cNvPr id="73" name="フローチャート : 判断 72">
          <a:extLst>
            <a:ext uri="{FF2B5EF4-FFF2-40B4-BE49-F238E27FC236}">
              <a16:creationId xmlns="" xmlns:a16="http://schemas.microsoft.com/office/drawing/2014/main" id="{00000000-0008-0000-0700-000049000000}"/>
            </a:ext>
          </a:extLst>
        </xdr:cNvPr>
        <xdr:cNvSpPr/>
      </xdr:nvSpPr>
      <xdr:spPr>
        <a:xfrm>
          <a:off x="1079500" y="605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171023</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895427" y="582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99759</xdr:rowOff>
    </xdr:from>
    <xdr:to>
      <xdr:col>6</xdr:col>
      <xdr:colOff>561975</xdr:colOff>
      <xdr:row>36</xdr:row>
      <xdr:rowOff>29909</xdr:rowOff>
    </xdr:to>
    <xdr:sp macro="" textlink="">
      <xdr:nvSpPr>
        <xdr:cNvPr id="80" name="円/楕円 79">
          <a:extLst>
            <a:ext uri="{FF2B5EF4-FFF2-40B4-BE49-F238E27FC236}">
              <a16:creationId xmlns="" xmlns:a16="http://schemas.microsoft.com/office/drawing/2014/main" id="{00000000-0008-0000-0700-000050000000}"/>
            </a:ext>
          </a:extLst>
        </xdr:cNvPr>
        <xdr:cNvSpPr/>
      </xdr:nvSpPr>
      <xdr:spPr>
        <a:xfrm>
          <a:off x="4584700" y="610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122636</xdr:rowOff>
    </xdr:from>
    <xdr:ext cx="469744" cy="259045"/>
    <xdr:sp macro="" textlink="">
      <xdr:nvSpPr>
        <xdr:cNvPr id="81" name="議会費該当値テキスト">
          <a:extLst>
            <a:ext uri="{FF2B5EF4-FFF2-40B4-BE49-F238E27FC236}">
              <a16:creationId xmlns="" xmlns:a16="http://schemas.microsoft.com/office/drawing/2014/main" id="{00000000-0008-0000-0700-000051000000}"/>
            </a:ext>
          </a:extLst>
        </xdr:cNvPr>
        <xdr:cNvSpPr txBox="1"/>
      </xdr:nvSpPr>
      <xdr:spPr>
        <a:xfrm>
          <a:off x="4686300" y="595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13462</xdr:rowOff>
    </xdr:from>
    <xdr:to>
      <xdr:col>5</xdr:col>
      <xdr:colOff>409575</xdr:colOff>
      <xdr:row>35</xdr:row>
      <xdr:rowOff>115062</xdr:rowOff>
    </xdr:to>
    <xdr:sp macro="" textlink="">
      <xdr:nvSpPr>
        <xdr:cNvPr id="82" name="円/楕円 81">
          <a:extLst>
            <a:ext uri="{FF2B5EF4-FFF2-40B4-BE49-F238E27FC236}">
              <a16:creationId xmlns="" xmlns:a16="http://schemas.microsoft.com/office/drawing/2014/main" id="{00000000-0008-0000-0700-000052000000}"/>
            </a:ext>
          </a:extLst>
        </xdr:cNvPr>
        <xdr:cNvSpPr/>
      </xdr:nvSpPr>
      <xdr:spPr>
        <a:xfrm>
          <a:off x="3746500" y="601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131589</xdr:rowOff>
    </xdr:from>
    <xdr:ext cx="469744"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3562427" y="578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76898</xdr:rowOff>
    </xdr:from>
    <xdr:to>
      <xdr:col>4</xdr:col>
      <xdr:colOff>206375</xdr:colOff>
      <xdr:row>36</xdr:row>
      <xdr:rowOff>7048</xdr:rowOff>
    </xdr:to>
    <xdr:sp macro="" textlink="">
      <xdr:nvSpPr>
        <xdr:cNvPr id="84" name="円/楕円 83">
          <a:extLst>
            <a:ext uri="{FF2B5EF4-FFF2-40B4-BE49-F238E27FC236}">
              <a16:creationId xmlns="" xmlns:a16="http://schemas.microsoft.com/office/drawing/2014/main" id="{00000000-0008-0000-0700-000054000000}"/>
            </a:ext>
          </a:extLst>
        </xdr:cNvPr>
        <xdr:cNvSpPr/>
      </xdr:nvSpPr>
      <xdr:spPr>
        <a:xfrm>
          <a:off x="2857500" y="607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169625</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2673427" y="6170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160718</xdr:rowOff>
    </xdr:from>
    <xdr:to>
      <xdr:col>3</xdr:col>
      <xdr:colOff>3175</xdr:colOff>
      <xdr:row>36</xdr:row>
      <xdr:rowOff>90868</xdr:rowOff>
    </xdr:to>
    <xdr:sp macro="" textlink="">
      <xdr:nvSpPr>
        <xdr:cNvPr id="86" name="円/楕円 85">
          <a:extLst>
            <a:ext uri="{FF2B5EF4-FFF2-40B4-BE49-F238E27FC236}">
              <a16:creationId xmlns="" xmlns:a16="http://schemas.microsoft.com/office/drawing/2014/main" id="{00000000-0008-0000-0700-000056000000}"/>
            </a:ext>
          </a:extLst>
        </xdr:cNvPr>
        <xdr:cNvSpPr/>
      </xdr:nvSpPr>
      <xdr:spPr>
        <a:xfrm>
          <a:off x="1968500" y="616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81995</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1784427" y="6254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143573</xdr:rowOff>
    </xdr:from>
    <xdr:to>
      <xdr:col>1</xdr:col>
      <xdr:colOff>485775</xdr:colOff>
      <xdr:row>36</xdr:row>
      <xdr:rowOff>73723</xdr:rowOff>
    </xdr:to>
    <xdr:sp macro="" textlink="">
      <xdr:nvSpPr>
        <xdr:cNvPr id="88" name="円/楕円 87">
          <a:extLst>
            <a:ext uri="{FF2B5EF4-FFF2-40B4-BE49-F238E27FC236}">
              <a16:creationId xmlns="" xmlns:a16="http://schemas.microsoft.com/office/drawing/2014/main" id="{00000000-0008-0000-0700-000058000000}"/>
            </a:ext>
          </a:extLst>
        </xdr:cNvPr>
        <xdr:cNvSpPr/>
      </xdr:nvSpPr>
      <xdr:spPr>
        <a:xfrm>
          <a:off x="1079500" y="614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64850</xdr:rowOff>
    </xdr:from>
    <xdr:ext cx="469744"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895427" y="6237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a:extLst>
            <a:ext uri="{FF2B5EF4-FFF2-40B4-BE49-F238E27FC236}">
              <a16:creationId xmlns=""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48640</xdr:rowOff>
    </xdr:from>
    <xdr:to>
      <xdr:col>6</xdr:col>
      <xdr:colOff>510540</xdr:colOff>
      <xdr:row>57</xdr:row>
      <xdr:rowOff>122016</xdr:rowOff>
    </xdr:to>
    <xdr:cxnSp macro="">
      <xdr:nvCxnSpPr>
        <xdr:cNvPr id="111" name="直線コネクタ 110">
          <a:extLst>
            <a:ext uri="{FF2B5EF4-FFF2-40B4-BE49-F238E27FC236}">
              <a16:creationId xmlns="" xmlns:a16="http://schemas.microsoft.com/office/drawing/2014/main" id="{00000000-0008-0000-0700-00006F000000}"/>
            </a:ext>
          </a:extLst>
        </xdr:cNvPr>
        <xdr:cNvCxnSpPr/>
      </xdr:nvCxnSpPr>
      <xdr:spPr>
        <a:xfrm flipV="1">
          <a:off x="4633595" y="8621140"/>
          <a:ext cx="1270" cy="127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125843</xdr:rowOff>
    </xdr:from>
    <xdr:ext cx="534377" cy="259045"/>
    <xdr:sp macro="" textlink="">
      <xdr:nvSpPr>
        <xdr:cNvPr id="112" name="総務費最小値テキスト">
          <a:extLst>
            <a:ext uri="{FF2B5EF4-FFF2-40B4-BE49-F238E27FC236}">
              <a16:creationId xmlns="" xmlns:a16="http://schemas.microsoft.com/office/drawing/2014/main" id="{00000000-0008-0000-0700-000070000000}"/>
            </a:ext>
          </a:extLst>
        </xdr:cNvPr>
        <xdr:cNvSpPr txBox="1"/>
      </xdr:nvSpPr>
      <xdr:spPr>
        <a:xfrm>
          <a:off x="4686300" y="989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41,368</a:t>
          </a:r>
          <a:endParaRPr kumimoji="1" lang="ja-JP" altLang="en-US" sz="1000" b="1">
            <a:latin typeface="ＭＳ Ｐゴシック"/>
          </a:endParaRPr>
        </a:p>
      </xdr:txBody>
    </xdr:sp>
    <xdr:clientData/>
  </xdr:oneCellAnchor>
  <xdr:twoCellAnchor>
    <xdr:from>
      <xdr:col>6</xdr:col>
      <xdr:colOff>422275</xdr:colOff>
      <xdr:row>57</xdr:row>
      <xdr:rowOff>122016</xdr:rowOff>
    </xdr:from>
    <xdr:to>
      <xdr:col>6</xdr:col>
      <xdr:colOff>600075</xdr:colOff>
      <xdr:row>57</xdr:row>
      <xdr:rowOff>122016</xdr:rowOff>
    </xdr:to>
    <xdr:cxnSp macro="">
      <xdr:nvCxnSpPr>
        <xdr:cNvPr id="113" name="直線コネクタ 112">
          <a:extLst>
            <a:ext uri="{FF2B5EF4-FFF2-40B4-BE49-F238E27FC236}">
              <a16:creationId xmlns="" xmlns:a16="http://schemas.microsoft.com/office/drawing/2014/main" id="{00000000-0008-0000-0700-000071000000}"/>
            </a:ext>
          </a:extLst>
        </xdr:cNvPr>
        <xdr:cNvCxnSpPr/>
      </xdr:nvCxnSpPr>
      <xdr:spPr>
        <a:xfrm>
          <a:off x="4546600" y="989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166767</xdr:rowOff>
    </xdr:from>
    <xdr:ext cx="599010" cy="259045"/>
    <xdr:sp macro="" textlink="">
      <xdr:nvSpPr>
        <xdr:cNvPr id="114" name="総務費最大値テキスト">
          <a:extLst>
            <a:ext uri="{FF2B5EF4-FFF2-40B4-BE49-F238E27FC236}">
              <a16:creationId xmlns="" xmlns:a16="http://schemas.microsoft.com/office/drawing/2014/main" id="{00000000-0008-0000-0700-000072000000}"/>
            </a:ext>
          </a:extLst>
        </xdr:cNvPr>
        <xdr:cNvSpPr txBox="1"/>
      </xdr:nvSpPr>
      <xdr:spPr>
        <a:xfrm>
          <a:off x="4686300" y="839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319,917</a:t>
          </a:r>
          <a:endParaRPr kumimoji="1" lang="ja-JP" altLang="en-US" sz="1000" b="1">
            <a:latin typeface="ＭＳ Ｐゴシック"/>
          </a:endParaRPr>
        </a:p>
      </xdr:txBody>
    </xdr:sp>
    <xdr:clientData/>
  </xdr:oneCellAnchor>
  <xdr:twoCellAnchor>
    <xdr:from>
      <xdr:col>6</xdr:col>
      <xdr:colOff>422275</xdr:colOff>
      <xdr:row>50</xdr:row>
      <xdr:rowOff>48640</xdr:rowOff>
    </xdr:from>
    <xdr:to>
      <xdr:col>6</xdr:col>
      <xdr:colOff>600075</xdr:colOff>
      <xdr:row>50</xdr:row>
      <xdr:rowOff>48640</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a:off x="4546600" y="862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6449</xdr:rowOff>
    </xdr:from>
    <xdr:to>
      <xdr:col>6</xdr:col>
      <xdr:colOff>511175</xdr:colOff>
      <xdr:row>57</xdr:row>
      <xdr:rowOff>55283</xdr:rowOff>
    </xdr:to>
    <xdr:cxnSp macro="">
      <xdr:nvCxnSpPr>
        <xdr:cNvPr id="116" name="直線コネクタ 115">
          <a:extLst>
            <a:ext uri="{FF2B5EF4-FFF2-40B4-BE49-F238E27FC236}">
              <a16:creationId xmlns="" xmlns:a16="http://schemas.microsoft.com/office/drawing/2014/main" id="{00000000-0008-0000-0700-000074000000}"/>
            </a:ext>
          </a:extLst>
        </xdr:cNvPr>
        <xdr:cNvCxnSpPr/>
      </xdr:nvCxnSpPr>
      <xdr:spPr>
        <a:xfrm>
          <a:off x="3797300" y="9779099"/>
          <a:ext cx="838200" cy="4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11613</xdr:rowOff>
    </xdr:from>
    <xdr:ext cx="534377" cy="259045"/>
    <xdr:sp macro="" textlink="">
      <xdr:nvSpPr>
        <xdr:cNvPr id="117" name="総務費平均値テキスト">
          <a:extLst>
            <a:ext uri="{FF2B5EF4-FFF2-40B4-BE49-F238E27FC236}">
              <a16:creationId xmlns="" xmlns:a16="http://schemas.microsoft.com/office/drawing/2014/main" id="{00000000-0008-0000-0700-000075000000}"/>
            </a:ext>
          </a:extLst>
        </xdr:cNvPr>
        <xdr:cNvSpPr txBox="1"/>
      </xdr:nvSpPr>
      <xdr:spPr>
        <a:xfrm>
          <a:off x="4686300" y="9441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96,908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160186</xdr:rowOff>
    </xdr:from>
    <xdr:to>
      <xdr:col>6</xdr:col>
      <xdr:colOff>561975</xdr:colOff>
      <xdr:row>56</xdr:row>
      <xdr:rowOff>90336</xdr:rowOff>
    </xdr:to>
    <xdr:sp macro="" textlink="">
      <xdr:nvSpPr>
        <xdr:cNvPr id="118" name="フローチャート : 判断 117">
          <a:extLst>
            <a:ext uri="{FF2B5EF4-FFF2-40B4-BE49-F238E27FC236}">
              <a16:creationId xmlns="" xmlns:a16="http://schemas.microsoft.com/office/drawing/2014/main" id="{00000000-0008-0000-0700-000076000000}"/>
            </a:ext>
          </a:extLst>
        </xdr:cNvPr>
        <xdr:cNvSpPr/>
      </xdr:nvSpPr>
      <xdr:spPr>
        <a:xfrm>
          <a:off x="4584700" y="958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6449</xdr:rowOff>
    </xdr:from>
    <xdr:to>
      <xdr:col>5</xdr:col>
      <xdr:colOff>358775</xdr:colOff>
      <xdr:row>57</xdr:row>
      <xdr:rowOff>69671</xdr:rowOff>
    </xdr:to>
    <xdr:cxnSp macro="">
      <xdr:nvCxnSpPr>
        <xdr:cNvPr id="119" name="直線コネクタ 118">
          <a:extLst>
            <a:ext uri="{FF2B5EF4-FFF2-40B4-BE49-F238E27FC236}">
              <a16:creationId xmlns="" xmlns:a16="http://schemas.microsoft.com/office/drawing/2014/main" id="{00000000-0008-0000-0700-000077000000}"/>
            </a:ext>
          </a:extLst>
        </xdr:cNvPr>
        <xdr:cNvCxnSpPr/>
      </xdr:nvCxnSpPr>
      <xdr:spPr>
        <a:xfrm flipV="1">
          <a:off x="2908300" y="9779099"/>
          <a:ext cx="889000" cy="6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166670</xdr:rowOff>
    </xdr:from>
    <xdr:to>
      <xdr:col>5</xdr:col>
      <xdr:colOff>409575</xdr:colOff>
      <xdr:row>56</xdr:row>
      <xdr:rowOff>96820</xdr:rowOff>
    </xdr:to>
    <xdr:sp macro="" textlink="">
      <xdr:nvSpPr>
        <xdr:cNvPr id="120" name="フローチャート : 判断 119">
          <a:extLst>
            <a:ext uri="{FF2B5EF4-FFF2-40B4-BE49-F238E27FC236}">
              <a16:creationId xmlns="" xmlns:a16="http://schemas.microsoft.com/office/drawing/2014/main" id="{00000000-0008-0000-0700-000078000000}"/>
            </a:ext>
          </a:extLst>
        </xdr:cNvPr>
        <xdr:cNvSpPr/>
      </xdr:nvSpPr>
      <xdr:spPr>
        <a:xfrm>
          <a:off x="3746500" y="959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113347</xdr:rowOff>
    </xdr:from>
    <xdr:ext cx="534377" cy="259045"/>
    <xdr:sp macro="" textlink="">
      <xdr:nvSpPr>
        <xdr:cNvPr id="121" name="テキスト ボックス 120">
          <a:extLst>
            <a:ext uri="{FF2B5EF4-FFF2-40B4-BE49-F238E27FC236}">
              <a16:creationId xmlns="" xmlns:a16="http://schemas.microsoft.com/office/drawing/2014/main" id="{00000000-0008-0000-0700-000079000000}"/>
            </a:ext>
          </a:extLst>
        </xdr:cNvPr>
        <xdr:cNvSpPr txBox="1"/>
      </xdr:nvSpPr>
      <xdr:spPr>
        <a:xfrm>
          <a:off x="3530111" y="93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69671</xdr:rowOff>
    </xdr:from>
    <xdr:to>
      <xdr:col>4</xdr:col>
      <xdr:colOff>155575</xdr:colOff>
      <xdr:row>57</xdr:row>
      <xdr:rowOff>71829</xdr:rowOff>
    </xdr:to>
    <xdr:cxnSp macro="">
      <xdr:nvCxnSpPr>
        <xdr:cNvPr id="122" name="直線コネクタ 121">
          <a:extLst>
            <a:ext uri="{FF2B5EF4-FFF2-40B4-BE49-F238E27FC236}">
              <a16:creationId xmlns="" xmlns:a16="http://schemas.microsoft.com/office/drawing/2014/main" id="{00000000-0008-0000-0700-00007A000000}"/>
            </a:ext>
          </a:extLst>
        </xdr:cNvPr>
        <xdr:cNvCxnSpPr/>
      </xdr:nvCxnSpPr>
      <xdr:spPr>
        <a:xfrm flipV="1">
          <a:off x="2019300" y="9842321"/>
          <a:ext cx="889000" cy="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50559</xdr:rowOff>
    </xdr:from>
    <xdr:to>
      <xdr:col>4</xdr:col>
      <xdr:colOff>206375</xdr:colOff>
      <xdr:row>54</xdr:row>
      <xdr:rowOff>152159</xdr:rowOff>
    </xdr:to>
    <xdr:sp macro="" textlink="">
      <xdr:nvSpPr>
        <xdr:cNvPr id="123" name="フローチャート : 判断 122">
          <a:extLst>
            <a:ext uri="{FF2B5EF4-FFF2-40B4-BE49-F238E27FC236}">
              <a16:creationId xmlns="" xmlns:a16="http://schemas.microsoft.com/office/drawing/2014/main" id="{00000000-0008-0000-0700-00007B000000}"/>
            </a:ext>
          </a:extLst>
        </xdr:cNvPr>
        <xdr:cNvSpPr/>
      </xdr:nvSpPr>
      <xdr:spPr>
        <a:xfrm>
          <a:off x="2857500" y="930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168686</xdr:rowOff>
    </xdr:from>
    <xdr:ext cx="599010" cy="259045"/>
    <xdr:sp macro="" textlink="">
      <xdr:nvSpPr>
        <xdr:cNvPr id="124" name="テキスト ボックス 123">
          <a:extLst>
            <a:ext uri="{FF2B5EF4-FFF2-40B4-BE49-F238E27FC236}">
              <a16:creationId xmlns="" xmlns:a16="http://schemas.microsoft.com/office/drawing/2014/main" id="{00000000-0008-0000-0700-00007C000000}"/>
            </a:ext>
          </a:extLst>
        </xdr:cNvPr>
        <xdr:cNvSpPr txBox="1"/>
      </xdr:nvSpPr>
      <xdr:spPr>
        <a:xfrm>
          <a:off x="2608794" y="908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70430</xdr:rowOff>
    </xdr:from>
    <xdr:to>
      <xdr:col>2</xdr:col>
      <xdr:colOff>638175</xdr:colOff>
      <xdr:row>57</xdr:row>
      <xdr:rowOff>71829</xdr:rowOff>
    </xdr:to>
    <xdr:cxnSp macro="">
      <xdr:nvCxnSpPr>
        <xdr:cNvPr id="125" name="直線コネクタ 124">
          <a:extLst>
            <a:ext uri="{FF2B5EF4-FFF2-40B4-BE49-F238E27FC236}">
              <a16:creationId xmlns="" xmlns:a16="http://schemas.microsoft.com/office/drawing/2014/main" id="{00000000-0008-0000-0700-00007D000000}"/>
            </a:ext>
          </a:extLst>
        </xdr:cNvPr>
        <xdr:cNvCxnSpPr/>
      </xdr:nvCxnSpPr>
      <xdr:spPr>
        <a:xfrm>
          <a:off x="1130300" y="9843080"/>
          <a:ext cx="889000" cy="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133696</xdr:rowOff>
    </xdr:from>
    <xdr:to>
      <xdr:col>3</xdr:col>
      <xdr:colOff>3175</xdr:colOff>
      <xdr:row>56</xdr:row>
      <xdr:rowOff>63846</xdr:rowOff>
    </xdr:to>
    <xdr:sp macro="" textlink="">
      <xdr:nvSpPr>
        <xdr:cNvPr id="126" name="フローチャート : 判断 125">
          <a:extLst>
            <a:ext uri="{FF2B5EF4-FFF2-40B4-BE49-F238E27FC236}">
              <a16:creationId xmlns="" xmlns:a16="http://schemas.microsoft.com/office/drawing/2014/main" id="{00000000-0008-0000-0700-00007E000000}"/>
            </a:ext>
          </a:extLst>
        </xdr:cNvPr>
        <xdr:cNvSpPr/>
      </xdr:nvSpPr>
      <xdr:spPr>
        <a:xfrm>
          <a:off x="1968500" y="956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80373</xdr:rowOff>
    </xdr:from>
    <xdr:ext cx="599010" cy="259045"/>
    <xdr:sp macro="" textlink="">
      <xdr:nvSpPr>
        <xdr:cNvPr id="127" name="テキスト ボックス 126">
          <a:extLst>
            <a:ext uri="{FF2B5EF4-FFF2-40B4-BE49-F238E27FC236}">
              <a16:creationId xmlns="" xmlns:a16="http://schemas.microsoft.com/office/drawing/2014/main" id="{00000000-0008-0000-0700-00007F000000}"/>
            </a:ext>
          </a:extLst>
        </xdr:cNvPr>
        <xdr:cNvSpPr txBox="1"/>
      </xdr:nvSpPr>
      <xdr:spPr>
        <a:xfrm>
          <a:off x="1719794" y="9338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29354</xdr:rowOff>
    </xdr:from>
    <xdr:to>
      <xdr:col>1</xdr:col>
      <xdr:colOff>485775</xdr:colOff>
      <xdr:row>56</xdr:row>
      <xdr:rowOff>130954</xdr:rowOff>
    </xdr:to>
    <xdr:sp macro="" textlink="">
      <xdr:nvSpPr>
        <xdr:cNvPr id="128" name="フローチャート : 判断 127">
          <a:extLst>
            <a:ext uri="{FF2B5EF4-FFF2-40B4-BE49-F238E27FC236}">
              <a16:creationId xmlns="" xmlns:a16="http://schemas.microsoft.com/office/drawing/2014/main" id="{00000000-0008-0000-0700-000080000000}"/>
            </a:ext>
          </a:extLst>
        </xdr:cNvPr>
        <xdr:cNvSpPr/>
      </xdr:nvSpPr>
      <xdr:spPr>
        <a:xfrm>
          <a:off x="1079500" y="963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147481</xdr:rowOff>
    </xdr:from>
    <xdr:ext cx="534377" cy="259045"/>
    <xdr:sp macro="" textlink="">
      <xdr:nvSpPr>
        <xdr:cNvPr id="129" name="テキスト ボックス 128">
          <a:extLst>
            <a:ext uri="{FF2B5EF4-FFF2-40B4-BE49-F238E27FC236}">
              <a16:creationId xmlns="" xmlns:a16="http://schemas.microsoft.com/office/drawing/2014/main" id="{00000000-0008-0000-0700-000081000000}"/>
            </a:ext>
          </a:extLst>
        </xdr:cNvPr>
        <xdr:cNvSpPr txBox="1"/>
      </xdr:nvSpPr>
      <xdr:spPr>
        <a:xfrm>
          <a:off x="863111" y="940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a:extLst>
            <a:ext uri="{FF2B5EF4-FFF2-40B4-BE49-F238E27FC236}">
              <a16:creationId xmlns=""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4483</xdr:rowOff>
    </xdr:from>
    <xdr:to>
      <xdr:col>6</xdr:col>
      <xdr:colOff>561975</xdr:colOff>
      <xdr:row>57</xdr:row>
      <xdr:rowOff>106083</xdr:rowOff>
    </xdr:to>
    <xdr:sp macro="" textlink="">
      <xdr:nvSpPr>
        <xdr:cNvPr id="135" name="円/楕円 134">
          <a:extLst>
            <a:ext uri="{FF2B5EF4-FFF2-40B4-BE49-F238E27FC236}">
              <a16:creationId xmlns="" xmlns:a16="http://schemas.microsoft.com/office/drawing/2014/main" id="{00000000-0008-0000-0700-000087000000}"/>
            </a:ext>
          </a:extLst>
        </xdr:cNvPr>
        <xdr:cNvSpPr/>
      </xdr:nvSpPr>
      <xdr:spPr>
        <a:xfrm>
          <a:off x="4584700" y="977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90860</xdr:rowOff>
    </xdr:from>
    <xdr:ext cx="534377" cy="259045"/>
    <xdr:sp macro="" textlink="">
      <xdr:nvSpPr>
        <xdr:cNvPr id="136" name="総務費該当値テキスト">
          <a:extLst>
            <a:ext uri="{FF2B5EF4-FFF2-40B4-BE49-F238E27FC236}">
              <a16:creationId xmlns="" xmlns:a16="http://schemas.microsoft.com/office/drawing/2014/main" id="{00000000-0008-0000-0700-000088000000}"/>
            </a:ext>
          </a:extLst>
        </xdr:cNvPr>
        <xdr:cNvSpPr txBox="1"/>
      </xdr:nvSpPr>
      <xdr:spPr>
        <a:xfrm>
          <a:off x="4686300" y="969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55,964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127099</xdr:rowOff>
    </xdr:from>
    <xdr:to>
      <xdr:col>5</xdr:col>
      <xdr:colOff>409575</xdr:colOff>
      <xdr:row>57</xdr:row>
      <xdr:rowOff>57249</xdr:rowOff>
    </xdr:to>
    <xdr:sp macro="" textlink="">
      <xdr:nvSpPr>
        <xdr:cNvPr id="137" name="円/楕円 136">
          <a:extLst>
            <a:ext uri="{FF2B5EF4-FFF2-40B4-BE49-F238E27FC236}">
              <a16:creationId xmlns="" xmlns:a16="http://schemas.microsoft.com/office/drawing/2014/main" id="{00000000-0008-0000-0700-000089000000}"/>
            </a:ext>
          </a:extLst>
        </xdr:cNvPr>
        <xdr:cNvSpPr/>
      </xdr:nvSpPr>
      <xdr:spPr>
        <a:xfrm>
          <a:off x="3746500" y="972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48376</xdr:rowOff>
    </xdr:from>
    <xdr:ext cx="534377" cy="259045"/>
    <xdr:sp macro="" textlink="">
      <xdr:nvSpPr>
        <xdr:cNvPr id="138" name="テキスト ボックス 137">
          <a:extLst>
            <a:ext uri="{FF2B5EF4-FFF2-40B4-BE49-F238E27FC236}">
              <a16:creationId xmlns="" xmlns:a16="http://schemas.microsoft.com/office/drawing/2014/main" id="{00000000-0008-0000-0700-00008A000000}"/>
            </a:ext>
          </a:extLst>
        </xdr:cNvPr>
        <xdr:cNvSpPr txBox="1"/>
      </xdr:nvSpPr>
      <xdr:spPr>
        <a:xfrm>
          <a:off x="3530111" y="982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66,645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18871</xdr:rowOff>
    </xdr:from>
    <xdr:to>
      <xdr:col>4</xdr:col>
      <xdr:colOff>206375</xdr:colOff>
      <xdr:row>57</xdr:row>
      <xdr:rowOff>120471</xdr:rowOff>
    </xdr:to>
    <xdr:sp macro="" textlink="">
      <xdr:nvSpPr>
        <xdr:cNvPr id="139" name="円/楕円 138">
          <a:extLst>
            <a:ext uri="{FF2B5EF4-FFF2-40B4-BE49-F238E27FC236}">
              <a16:creationId xmlns="" xmlns:a16="http://schemas.microsoft.com/office/drawing/2014/main" id="{00000000-0008-0000-0700-00008B000000}"/>
            </a:ext>
          </a:extLst>
        </xdr:cNvPr>
        <xdr:cNvSpPr/>
      </xdr:nvSpPr>
      <xdr:spPr>
        <a:xfrm>
          <a:off x="2857500" y="979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111598</xdr:rowOff>
    </xdr:from>
    <xdr:ext cx="534377" cy="259045"/>
    <xdr:sp macro="" textlink="">
      <xdr:nvSpPr>
        <xdr:cNvPr id="140" name="テキスト ボックス 139">
          <a:extLst>
            <a:ext uri="{FF2B5EF4-FFF2-40B4-BE49-F238E27FC236}">
              <a16:creationId xmlns="" xmlns:a16="http://schemas.microsoft.com/office/drawing/2014/main" id="{00000000-0008-0000-0700-00008C000000}"/>
            </a:ext>
          </a:extLst>
        </xdr:cNvPr>
        <xdr:cNvSpPr txBox="1"/>
      </xdr:nvSpPr>
      <xdr:spPr>
        <a:xfrm>
          <a:off x="2641111" y="988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52,817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21029</xdr:rowOff>
    </xdr:from>
    <xdr:to>
      <xdr:col>3</xdr:col>
      <xdr:colOff>3175</xdr:colOff>
      <xdr:row>57</xdr:row>
      <xdr:rowOff>122629</xdr:rowOff>
    </xdr:to>
    <xdr:sp macro="" textlink="">
      <xdr:nvSpPr>
        <xdr:cNvPr id="141" name="円/楕円 140">
          <a:extLst>
            <a:ext uri="{FF2B5EF4-FFF2-40B4-BE49-F238E27FC236}">
              <a16:creationId xmlns="" xmlns:a16="http://schemas.microsoft.com/office/drawing/2014/main" id="{00000000-0008-0000-0700-00008D000000}"/>
            </a:ext>
          </a:extLst>
        </xdr:cNvPr>
        <xdr:cNvSpPr/>
      </xdr:nvSpPr>
      <xdr:spPr>
        <a:xfrm>
          <a:off x="1968500" y="979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113756</xdr:rowOff>
    </xdr:from>
    <xdr:ext cx="534377"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1752111" y="988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52,345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19630</xdr:rowOff>
    </xdr:from>
    <xdr:to>
      <xdr:col>1</xdr:col>
      <xdr:colOff>485775</xdr:colOff>
      <xdr:row>57</xdr:row>
      <xdr:rowOff>121230</xdr:rowOff>
    </xdr:to>
    <xdr:sp macro="" textlink="">
      <xdr:nvSpPr>
        <xdr:cNvPr id="143" name="円/楕円 142">
          <a:extLst>
            <a:ext uri="{FF2B5EF4-FFF2-40B4-BE49-F238E27FC236}">
              <a16:creationId xmlns="" xmlns:a16="http://schemas.microsoft.com/office/drawing/2014/main" id="{00000000-0008-0000-0700-00008F000000}"/>
            </a:ext>
          </a:extLst>
        </xdr:cNvPr>
        <xdr:cNvSpPr/>
      </xdr:nvSpPr>
      <xdr:spPr>
        <a:xfrm>
          <a:off x="1079500" y="979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112357</xdr:rowOff>
    </xdr:from>
    <xdr:ext cx="534377"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863111" y="988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52,651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a:extLst>
            <a:ext uri="{FF2B5EF4-FFF2-40B4-BE49-F238E27FC236}">
              <a16:creationId xmlns=""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a:extLst>
            <a:ext uri="{FF2B5EF4-FFF2-40B4-BE49-F238E27FC236}">
              <a16:creationId xmlns=""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a:extLst>
            <a:ext uri="{FF2B5EF4-FFF2-40B4-BE49-F238E27FC236}">
              <a16:creationId xmlns=""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132,712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a:extLst>
            <a:ext uri="{FF2B5EF4-FFF2-40B4-BE49-F238E27FC236}">
              <a16:creationId xmlns=""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a:extLst>
            <a:ext uri="{FF2B5EF4-FFF2-40B4-BE49-F238E27FC236}">
              <a16:creationId xmlns=""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a:extLst>
            <a:ext uri="{FF2B5EF4-FFF2-40B4-BE49-F238E27FC236}">
              <a16:creationId xmlns=""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a:extLst>
            <a:ext uri="{FF2B5EF4-FFF2-40B4-BE49-F238E27FC236}">
              <a16:creationId xmlns="" xmlns:a16="http://schemas.microsoft.com/office/drawing/2014/main"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a:extLst>
            <a:ext uri="{FF2B5EF4-FFF2-40B4-BE49-F238E27FC236}">
              <a16:creationId xmlns=""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44603</xdr:rowOff>
    </xdr:from>
    <xdr:to>
      <xdr:col>6</xdr:col>
      <xdr:colOff>510540</xdr:colOff>
      <xdr:row>78</xdr:row>
      <xdr:rowOff>132806</xdr:rowOff>
    </xdr:to>
    <xdr:cxnSp macro="">
      <xdr:nvCxnSpPr>
        <xdr:cNvPr id="167" name="直線コネクタ 166">
          <a:extLst>
            <a:ext uri="{FF2B5EF4-FFF2-40B4-BE49-F238E27FC236}">
              <a16:creationId xmlns="" xmlns:a16="http://schemas.microsoft.com/office/drawing/2014/main" id="{00000000-0008-0000-0700-0000A7000000}"/>
            </a:ext>
          </a:extLst>
        </xdr:cNvPr>
        <xdr:cNvCxnSpPr/>
      </xdr:nvCxnSpPr>
      <xdr:spPr>
        <a:xfrm flipV="1">
          <a:off x="4633595" y="12046103"/>
          <a:ext cx="1270" cy="1459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136633</xdr:rowOff>
    </xdr:from>
    <xdr:ext cx="599010" cy="259045"/>
    <xdr:sp macro="" textlink="">
      <xdr:nvSpPr>
        <xdr:cNvPr id="168" name="民生費最小値テキスト">
          <a:extLst>
            <a:ext uri="{FF2B5EF4-FFF2-40B4-BE49-F238E27FC236}">
              <a16:creationId xmlns="" xmlns:a16="http://schemas.microsoft.com/office/drawing/2014/main" id="{00000000-0008-0000-0700-0000A8000000}"/>
            </a:ext>
          </a:extLst>
        </xdr:cNvPr>
        <xdr:cNvSpPr txBox="1"/>
      </xdr:nvSpPr>
      <xdr:spPr>
        <a:xfrm>
          <a:off x="4686300" y="1350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100,754</a:t>
          </a:r>
          <a:endParaRPr kumimoji="1" lang="ja-JP" altLang="en-US" sz="1000" b="1">
            <a:latin typeface="ＭＳ Ｐゴシック"/>
          </a:endParaRPr>
        </a:p>
      </xdr:txBody>
    </xdr:sp>
    <xdr:clientData/>
  </xdr:oneCellAnchor>
  <xdr:twoCellAnchor>
    <xdr:from>
      <xdr:col>6</xdr:col>
      <xdr:colOff>422275</xdr:colOff>
      <xdr:row>78</xdr:row>
      <xdr:rowOff>132806</xdr:rowOff>
    </xdr:from>
    <xdr:to>
      <xdr:col>6</xdr:col>
      <xdr:colOff>600075</xdr:colOff>
      <xdr:row>78</xdr:row>
      <xdr:rowOff>132806</xdr:rowOff>
    </xdr:to>
    <xdr:cxnSp macro="">
      <xdr:nvCxnSpPr>
        <xdr:cNvPr id="169" name="直線コネクタ 168">
          <a:extLst>
            <a:ext uri="{FF2B5EF4-FFF2-40B4-BE49-F238E27FC236}">
              <a16:creationId xmlns="" xmlns:a16="http://schemas.microsoft.com/office/drawing/2014/main" id="{00000000-0008-0000-0700-0000A9000000}"/>
            </a:ext>
          </a:extLst>
        </xdr:cNvPr>
        <xdr:cNvCxnSpPr/>
      </xdr:nvCxnSpPr>
      <xdr:spPr>
        <a:xfrm>
          <a:off x="4546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162730</xdr:rowOff>
    </xdr:from>
    <xdr:ext cx="599010" cy="259045"/>
    <xdr:sp macro="" textlink="">
      <xdr:nvSpPr>
        <xdr:cNvPr id="170" name="民生費最大値テキスト">
          <a:extLst>
            <a:ext uri="{FF2B5EF4-FFF2-40B4-BE49-F238E27FC236}">
              <a16:creationId xmlns="" xmlns:a16="http://schemas.microsoft.com/office/drawing/2014/main" id="{00000000-0008-0000-0700-0000AA000000}"/>
            </a:ext>
          </a:extLst>
        </xdr:cNvPr>
        <xdr:cNvSpPr txBox="1"/>
      </xdr:nvSpPr>
      <xdr:spPr>
        <a:xfrm>
          <a:off x="4686300" y="11821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260,400</a:t>
          </a:r>
          <a:endParaRPr kumimoji="1" lang="ja-JP" altLang="en-US" sz="1000" b="1">
            <a:latin typeface="ＭＳ Ｐゴシック"/>
          </a:endParaRPr>
        </a:p>
      </xdr:txBody>
    </xdr:sp>
    <xdr:clientData/>
  </xdr:oneCellAnchor>
  <xdr:twoCellAnchor>
    <xdr:from>
      <xdr:col>6</xdr:col>
      <xdr:colOff>422275</xdr:colOff>
      <xdr:row>70</xdr:row>
      <xdr:rowOff>44603</xdr:rowOff>
    </xdr:from>
    <xdr:to>
      <xdr:col>6</xdr:col>
      <xdr:colOff>600075</xdr:colOff>
      <xdr:row>70</xdr:row>
      <xdr:rowOff>44603</xdr:rowOff>
    </xdr:to>
    <xdr:cxnSp macro="">
      <xdr:nvCxnSpPr>
        <xdr:cNvPr id="171" name="直線コネクタ 170">
          <a:extLst>
            <a:ext uri="{FF2B5EF4-FFF2-40B4-BE49-F238E27FC236}">
              <a16:creationId xmlns="" xmlns:a16="http://schemas.microsoft.com/office/drawing/2014/main" id="{00000000-0008-0000-0700-0000AB000000}"/>
            </a:ext>
          </a:extLst>
        </xdr:cNvPr>
        <xdr:cNvCxnSpPr/>
      </xdr:nvCxnSpPr>
      <xdr:spPr>
        <a:xfrm>
          <a:off x="4546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44593</xdr:rowOff>
    </xdr:from>
    <xdr:to>
      <xdr:col>6</xdr:col>
      <xdr:colOff>511175</xdr:colOff>
      <xdr:row>77</xdr:row>
      <xdr:rowOff>101304</xdr:rowOff>
    </xdr:to>
    <xdr:cxnSp macro="">
      <xdr:nvCxnSpPr>
        <xdr:cNvPr id="172" name="直線コネクタ 171">
          <a:extLst>
            <a:ext uri="{FF2B5EF4-FFF2-40B4-BE49-F238E27FC236}">
              <a16:creationId xmlns="" xmlns:a16="http://schemas.microsoft.com/office/drawing/2014/main" id="{00000000-0008-0000-0700-0000AC000000}"/>
            </a:ext>
          </a:extLst>
        </xdr:cNvPr>
        <xdr:cNvCxnSpPr/>
      </xdr:nvCxnSpPr>
      <xdr:spPr>
        <a:xfrm flipV="1">
          <a:off x="3797300" y="13246243"/>
          <a:ext cx="838200" cy="5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22495</xdr:rowOff>
    </xdr:from>
    <xdr:ext cx="599010" cy="259045"/>
    <xdr:sp macro="" textlink="">
      <xdr:nvSpPr>
        <xdr:cNvPr id="173" name="民生費平均値テキスト">
          <a:extLst>
            <a:ext uri="{FF2B5EF4-FFF2-40B4-BE49-F238E27FC236}">
              <a16:creationId xmlns="" xmlns:a16="http://schemas.microsoft.com/office/drawing/2014/main" id="{00000000-0008-0000-0700-0000AD000000}"/>
            </a:ext>
          </a:extLst>
        </xdr:cNvPr>
        <xdr:cNvSpPr txBox="1"/>
      </xdr:nvSpPr>
      <xdr:spPr>
        <a:xfrm>
          <a:off x="4686300" y="128812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147,264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171069</xdr:rowOff>
    </xdr:from>
    <xdr:to>
      <xdr:col>6</xdr:col>
      <xdr:colOff>561975</xdr:colOff>
      <xdr:row>76</xdr:row>
      <xdr:rowOff>101219</xdr:rowOff>
    </xdr:to>
    <xdr:sp macro="" textlink="">
      <xdr:nvSpPr>
        <xdr:cNvPr id="174" name="フローチャート : 判断 173">
          <a:extLst>
            <a:ext uri="{FF2B5EF4-FFF2-40B4-BE49-F238E27FC236}">
              <a16:creationId xmlns="" xmlns:a16="http://schemas.microsoft.com/office/drawing/2014/main" id="{00000000-0008-0000-0700-0000AE000000}"/>
            </a:ext>
          </a:extLst>
        </xdr:cNvPr>
        <xdr:cNvSpPr/>
      </xdr:nvSpPr>
      <xdr:spPr>
        <a:xfrm>
          <a:off x="45847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101304</xdr:rowOff>
    </xdr:from>
    <xdr:to>
      <xdr:col>5</xdr:col>
      <xdr:colOff>358775</xdr:colOff>
      <xdr:row>77</xdr:row>
      <xdr:rowOff>149566</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flipV="1">
          <a:off x="2908300" y="13302954"/>
          <a:ext cx="889000" cy="4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52279</xdr:rowOff>
    </xdr:from>
    <xdr:to>
      <xdr:col>5</xdr:col>
      <xdr:colOff>409575</xdr:colOff>
      <xdr:row>76</xdr:row>
      <xdr:rowOff>153879</xdr:rowOff>
    </xdr:to>
    <xdr:sp macro="" textlink="">
      <xdr:nvSpPr>
        <xdr:cNvPr id="176" name="フローチャート : 判断 175">
          <a:extLst>
            <a:ext uri="{FF2B5EF4-FFF2-40B4-BE49-F238E27FC236}">
              <a16:creationId xmlns="" xmlns:a16="http://schemas.microsoft.com/office/drawing/2014/main" id="{00000000-0008-0000-0700-0000B0000000}"/>
            </a:ext>
          </a:extLst>
        </xdr:cNvPr>
        <xdr:cNvSpPr/>
      </xdr:nvSpPr>
      <xdr:spPr>
        <a:xfrm>
          <a:off x="3746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170405</xdr:rowOff>
    </xdr:from>
    <xdr:ext cx="599010" cy="259045"/>
    <xdr:sp macro="" textlink="">
      <xdr:nvSpPr>
        <xdr:cNvPr id="177" name="テキスト ボックス 176">
          <a:extLst>
            <a:ext uri="{FF2B5EF4-FFF2-40B4-BE49-F238E27FC236}">
              <a16:creationId xmlns="" xmlns:a16="http://schemas.microsoft.com/office/drawing/2014/main" id="{00000000-0008-0000-0700-0000B1000000}"/>
            </a:ext>
          </a:extLst>
        </xdr:cNvPr>
        <xdr:cNvSpPr txBox="1"/>
      </xdr:nvSpPr>
      <xdr:spPr>
        <a:xfrm>
          <a:off x="3497794" y="1285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149566</xdr:rowOff>
    </xdr:from>
    <xdr:to>
      <xdr:col>4</xdr:col>
      <xdr:colOff>155575</xdr:colOff>
      <xdr:row>78</xdr:row>
      <xdr:rowOff>13202</xdr:rowOff>
    </xdr:to>
    <xdr:cxnSp macro="">
      <xdr:nvCxnSpPr>
        <xdr:cNvPr id="178" name="直線コネクタ 177">
          <a:extLst>
            <a:ext uri="{FF2B5EF4-FFF2-40B4-BE49-F238E27FC236}">
              <a16:creationId xmlns="" xmlns:a16="http://schemas.microsoft.com/office/drawing/2014/main" id="{00000000-0008-0000-0700-0000B2000000}"/>
            </a:ext>
          </a:extLst>
        </xdr:cNvPr>
        <xdr:cNvCxnSpPr/>
      </xdr:nvCxnSpPr>
      <xdr:spPr>
        <a:xfrm flipV="1">
          <a:off x="2019300" y="13351216"/>
          <a:ext cx="889000" cy="3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67613</xdr:rowOff>
    </xdr:from>
    <xdr:to>
      <xdr:col>4</xdr:col>
      <xdr:colOff>206375</xdr:colOff>
      <xdr:row>76</xdr:row>
      <xdr:rowOff>169213</xdr:rowOff>
    </xdr:to>
    <xdr:sp macro="" textlink="">
      <xdr:nvSpPr>
        <xdr:cNvPr id="179" name="フローチャート : 判断 178">
          <a:extLst>
            <a:ext uri="{FF2B5EF4-FFF2-40B4-BE49-F238E27FC236}">
              <a16:creationId xmlns="" xmlns:a16="http://schemas.microsoft.com/office/drawing/2014/main" id="{00000000-0008-0000-0700-0000B3000000}"/>
            </a:ext>
          </a:extLst>
        </xdr:cNvPr>
        <xdr:cNvSpPr/>
      </xdr:nvSpPr>
      <xdr:spPr>
        <a:xfrm>
          <a:off x="2857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14290</xdr:rowOff>
    </xdr:from>
    <xdr:ext cx="599010" cy="259045"/>
    <xdr:sp macro="" textlink="">
      <xdr:nvSpPr>
        <xdr:cNvPr id="180" name="テキスト ボックス 179">
          <a:extLst>
            <a:ext uri="{FF2B5EF4-FFF2-40B4-BE49-F238E27FC236}">
              <a16:creationId xmlns="" xmlns:a16="http://schemas.microsoft.com/office/drawing/2014/main" id="{00000000-0008-0000-0700-0000B4000000}"/>
            </a:ext>
          </a:extLst>
        </xdr:cNvPr>
        <xdr:cNvSpPr txBox="1"/>
      </xdr:nvSpPr>
      <xdr:spPr>
        <a:xfrm>
          <a:off x="2608794" y="1287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10348</xdr:rowOff>
    </xdr:from>
    <xdr:to>
      <xdr:col>2</xdr:col>
      <xdr:colOff>638175</xdr:colOff>
      <xdr:row>78</xdr:row>
      <xdr:rowOff>13202</xdr:rowOff>
    </xdr:to>
    <xdr:cxnSp macro="">
      <xdr:nvCxnSpPr>
        <xdr:cNvPr id="181" name="直線コネクタ 180">
          <a:extLst>
            <a:ext uri="{FF2B5EF4-FFF2-40B4-BE49-F238E27FC236}">
              <a16:creationId xmlns="" xmlns:a16="http://schemas.microsoft.com/office/drawing/2014/main" id="{00000000-0008-0000-0700-0000B5000000}"/>
            </a:ext>
          </a:extLst>
        </xdr:cNvPr>
        <xdr:cNvCxnSpPr/>
      </xdr:nvCxnSpPr>
      <xdr:spPr>
        <a:xfrm>
          <a:off x="1130300" y="13383448"/>
          <a:ext cx="889000" cy="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1310</xdr:rowOff>
    </xdr:from>
    <xdr:to>
      <xdr:col>3</xdr:col>
      <xdr:colOff>3175</xdr:colOff>
      <xdr:row>77</xdr:row>
      <xdr:rowOff>102910</xdr:rowOff>
    </xdr:to>
    <xdr:sp macro="" textlink="">
      <xdr:nvSpPr>
        <xdr:cNvPr id="182" name="フローチャート : 判断 181">
          <a:extLst>
            <a:ext uri="{FF2B5EF4-FFF2-40B4-BE49-F238E27FC236}">
              <a16:creationId xmlns="" xmlns:a16="http://schemas.microsoft.com/office/drawing/2014/main" id="{00000000-0008-0000-0700-0000B6000000}"/>
            </a:ext>
          </a:extLst>
        </xdr:cNvPr>
        <xdr:cNvSpPr/>
      </xdr:nvSpPr>
      <xdr:spPr>
        <a:xfrm>
          <a:off x="1968500" y="132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119437</xdr:rowOff>
    </xdr:from>
    <xdr:ext cx="599010" cy="259045"/>
    <xdr:sp macro="" textlink="">
      <xdr:nvSpPr>
        <xdr:cNvPr id="183" name="テキスト ボックス 182">
          <a:extLst>
            <a:ext uri="{FF2B5EF4-FFF2-40B4-BE49-F238E27FC236}">
              <a16:creationId xmlns="" xmlns:a16="http://schemas.microsoft.com/office/drawing/2014/main" id="{00000000-0008-0000-0700-0000B7000000}"/>
            </a:ext>
          </a:extLst>
        </xdr:cNvPr>
        <xdr:cNvSpPr txBox="1"/>
      </xdr:nvSpPr>
      <xdr:spPr>
        <a:xfrm>
          <a:off x="1719794" y="1297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10948</xdr:rowOff>
    </xdr:from>
    <xdr:to>
      <xdr:col>1</xdr:col>
      <xdr:colOff>485775</xdr:colOff>
      <xdr:row>77</xdr:row>
      <xdr:rowOff>112548</xdr:rowOff>
    </xdr:to>
    <xdr:sp macro="" textlink="">
      <xdr:nvSpPr>
        <xdr:cNvPr id="184" name="フローチャート : 判断 183">
          <a:extLst>
            <a:ext uri="{FF2B5EF4-FFF2-40B4-BE49-F238E27FC236}">
              <a16:creationId xmlns="" xmlns:a16="http://schemas.microsoft.com/office/drawing/2014/main" id="{00000000-0008-0000-0700-0000B8000000}"/>
            </a:ext>
          </a:extLst>
        </xdr:cNvPr>
        <xdr:cNvSpPr/>
      </xdr:nvSpPr>
      <xdr:spPr>
        <a:xfrm>
          <a:off x="1079500" y="132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129075</xdr:rowOff>
    </xdr:from>
    <xdr:ext cx="599010" cy="259045"/>
    <xdr:sp macro="" textlink="">
      <xdr:nvSpPr>
        <xdr:cNvPr id="185" name="テキスト ボックス 184">
          <a:extLst>
            <a:ext uri="{FF2B5EF4-FFF2-40B4-BE49-F238E27FC236}">
              <a16:creationId xmlns="" xmlns:a16="http://schemas.microsoft.com/office/drawing/2014/main" id="{00000000-0008-0000-0700-0000B9000000}"/>
            </a:ext>
          </a:extLst>
        </xdr:cNvPr>
        <xdr:cNvSpPr txBox="1"/>
      </xdr:nvSpPr>
      <xdr:spPr>
        <a:xfrm>
          <a:off x="830794" y="12987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a:extLst>
            <a:ext uri="{FF2B5EF4-FFF2-40B4-BE49-F238E27FC236}">
              <a16:creationId xmlns=""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a:extLst>
            <a:ext uri="{FF2B5EF4-FFF2-40B4-BE49-F238E27FC236}">
              <a16:creationId xmlns=""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165243</xdr:rowOff>
    </xdr:from>
    <xdr:to>
      <xdr:col>6</xdr:col>
      <xdr:colOff>561975</xdr:colOff>
      <xdr:row>77</xdr:row>
      <xdr:rowOff>95393</xdr:rowOff>
    </xdr:to>
    <xdr:sp macro="" textlink="">
      <xdr:nvSpPr>
        <xdr:cNvPr id="191" name="円/楕円 190">
          <a:extLst>
            <a:ext uri="{FF2B5EF4-FFF2-40B4-BE49-F238E27FC236}">
              <a16:creationId xmlns="" xmlns:a16="http://schemas.microsoft.com/office/drawing/2014/main" id="{00000000-0008-0000-0700-0000BF000000}"/>
            </a:ext>
          </a:extLst>
        </xdr:cNvPr>
        <xdr:cNvSpPr/>
      </xdr:nvSpPr>
      <xdr:spPr>
        <a:xfrm>
          <a:off x="4584700" y="1319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143670</xdr:rowOff>
    </xdr:from>
    <xdr:ext cx="599010" cy="259045"/>
    <xdr:sp macro="" textlink="">
      <xdr:nvSpPr>
        <xdr:cNvPr id="192" name="民生費該当値テキスト">
          <a:extLst>
            <a:ext uri="{FF2B5EF4-FFF2-40B4-BE49-F238E27FC236}">
              <a16:creationId xmlns="" xmlns:a16="http://schemas.microsoft.com/office/drawing/2014/main" id="{00000000-0008-0000-0700-0000C0000000}"/>
            </a:ext>
          </a:extLst>
        </xdr:cNvPr>
        <xdr:cNvSpPr txBox="1"/>
      </xdr:nvSpPr>
      <xdr:spPr>
        <a:xfrm>
          <a:off x="4686300" y="13173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129,151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50504</xdr:rowOff>
    </xdr:from>
    <xdr:to>
      <xdr:col>5</xdr:col>
      <xdr:colOff>409575</xdr:colOff>
      <xdr:row>77</xdr:row>
      <xdr:rowOff>152104</xdr:rowOff>
    </xdr:to>
    <xdr:sp macro="" textlink="">
      <xdr:nvSpPr>
        <xdr:cNvPr id="193" name="円/楕円 192">
          <a:extLst>
            <a:ext uri="{FF2B5EF4-FFF2-40B4-BE49-F238E27FC236}">
              <a16:creationId xmlns="" xmlns:a16="http://schemas.microsoft.com/office/drawing/2014/main" id="{00000000-0008-0000-0700-0000C1000000}"/>
            </a:ext>
          </a:extLst>
        </xdr:cNvPr>
        <xdr:cNvSpPr/>
      </xdr:nvSpPr>
      <xdr:spPr>
        <a:xfrm>
          <a:off x="3746500" y="1325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143231</xdr:rowOff>
    </xdr:from>
    <xdr:ext cx="59901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3497794" y="1334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122,949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98766</xdr:rowOff>
    </xdr:from>
    <xdr:to>
      <xdr:col>4</xdr:col>
      <xdr:colOff>206375</xdr:colOff>
      <xdr:row>78</xdr:row>
      <xdr:rowOff>28916</xdr:rowOff>
    </xdr:to>
    <xdr:sp macro="" textlink="">
      <xdr:nvSpPr>
        <xdr:cNvPr id="195" name="円/楕円 194">
          <a:extLst>
            <a:ext uri="{FF2B5EF4-FFF2-40B4-BE49-F238E27FC236}">
              <a16:creationId xmlns="" xmlns:a16="http://schemas.microsoft.com/office/drawing/2014/main" id="{00000000-0008-0000-0700-0000C3000000}"/>
            </a:ext>
          </a:extLst>
        </xdr:cNvPr>
        <xdr:cNvSpPr/>
      </xdr:nvSpPr>
      <xdr:spPr>
        <a:xfrm>
          <a:off x="2857500" y="1330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20043</xdr:rowOff>
    </xdr:from>
    <xdr:ext cx="59901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2608794" y="13393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117,671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133852</xdr:rowOff>
    </xdr:from>
    <xdr:to>
      <xdr:col>3</xdr:col>
      <xdr:colOff>3175</xdr:colOff>
      <xdr:row>78</xdr:row>
      <xdr:rowOff>64002</xdr:rowOff>
    </xdr:to>
    <xdr:sp macro="" textlink="">
      <xdr:nvSpPr>
        <xdr:cNvPr id="197" name="円/楕円 196">
          <a:extLst>
            <a:ext uri="{FF2B5EF4-FFF2-40B4-BE49-F238E27FC236}">
              <a16:creationId xmlns="" xmlns:a16="http://schemas.microsoft.com/office/drawing/2014/main" id="{00000000-0008-0000-0700-0000C5000000}"/>
            </a:ext>
          </a:extLst>
        </xdr:cNvPr>
        <xdr:cNvSpPr/>
      </xdr:nvSpPr>
      <xdr:spPr>
        <a:xfrm>
          <a:off x="1968500" y="1333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55129</xdr:rowOff>
    </xdr:from>
    <xdr:ext cx="59901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1719794" y="13428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113,834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130998</xdr:rowOff>
    </xdr:from>
    <xdr:to>
      <xdr:col>1</xdr:col>
      <xdr:colOff>485775</xdr:colOff>
      <xdr:row>78</xdr:row>
      <xdr:rowOff>61148</xdr:rowOff>
    </xdr:to>
    <xdr:sp macro="" textlink="">
      <xdr:nvSpPr>
        <xdr:cNvPr id="199" name="円/楕円 198">
          <a:extLst>
            <a:ext uri="{FF2B5EF4-FFF2-40B4-BE49-F238E27FC236}">
              <a16:creationId xmlns="" xmlns:a16="http://schemas.microsoft.com/office/drawing/2014/main" id="{00000000-0008-0000-0700-0000C7000000}"/>
            </a:ext>
          </a:extLst>
        </xdr:cNvPr>
        <xdr:cNvSpPr/>
      </xdr:nvSpPr>
      <xdr:spPr>
        <a:xfrm>
          <a:off x="1079500" y="1333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52275</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830794" y="1342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114,146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a:extLst>
            <a:ext uri="{FF2B5EF4-FFF2-40B4-BE49-F238E27FC236}">
              <a16:creationId xmlns=""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a:extLst>
            <a:ext uri="{FF2B5EF4-FFF2-40B4-BE49-F238E27FC236}">
              <a16:creationId xmlns=""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a:extLst>
            <a:ext uri="{FF2B5EF4-FFF2-40B4-BE49-F238E27FC236}">
              <a16:creationId xmlns=""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a:extLst>
            <a:ext uri="{FF2B5EF4-FFF2-40B4-BE49-F238E27FC236}">
              <a16:creationId xmlns=""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a:extLst>
            <a:ext uri="{FF2B5EF4-FFF2-40B4-BE49-F238E27FC236}">
              <a16:creationId xmlns=""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a:extLst>
            <a:ext uri="{FF2B5EF4-FFF2-40B4-BE49-F238E27FC236}">
              <a16:creationId xmlns=""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a:extLst>
            <a:ext uri="{FF2B5EF4-FFF2-40B4-BE49-F238E27FC236}">
              <a16:creationId xmlns=""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a:extLst>
            <a:ext uri="{FF2B5EF4-FFF2-40B4-BE49-F238E27FC236}">
              <a16:creationId xmlns=""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a:extLst>
            <a:ext uri="{FF2B5EF4-FFF2-40B4-BE49-F238E27FC236}">
              <a16:creationId xmlns=""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a:extLst>
            <a:ext uri="{FF2B5EF4-FFF2-40B4-BE49-F238E27FC236}">
              <a16:creationId xmlns=""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a:extLst>
            <a:ext uri="{FF2B5EF4-FFF2-40B4-BE49-F238E27FC236}">
              <a16:creationId xmlns=""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a:extLst>
            <a:ext uri="{FF2B5EF4-FFF2-40B4-BE49-F238E27FC236}">
              <a16:creationId xmlns=""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78339</xdr:rowOff>
    </xdr:from>
    <xdr:to>
      <xdr:col>6</xdr:col>
      <xdr:colOff>510540</xdr:colOff>
      <xdr:row>98</xdr:row>
      <xdr:rowOff>51054</xdr:rowOff>
    </xdr:to>
    <xdr:cxnSp macro="">
      <xdr:nvCxnSpPr>
        <xdr:cNvPr id="222" name="直線コネクタ 221">
          <a:extLst>
            <a:ext uri="{FF2B5EF4-FFF2-40B4-BE49-F238E27FC236}">
              <a16:creationId xmlns="" xmlns:a16="http://schemas.microsoft.com/office/drawing/2014/main" id="{00000000-0008-0000-0700-0000DE000000}"/>
            </a:ext>
          </a:extLst>
        </xdr:cNvPr>
        <xdr:cNvCxnSpPr/>
      </xdr:nvCxnSpPr>
      <xdr:spPr>
        <a:xfrm flipV="1">
          <a:off x="4633595" y="15508839"/>
          <a:ext cx="1270" cy="134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54881</xdr:rowOff>
    </xdr:from>
    <xdr:ext cx="534377" cy="259045"/>
    <xdr:sp macro="" textlink="">
      <xdr:nvSpPr>
        <xdr:cNvPr id="223" name="衛生費最小値テキスト">
          <a:extLst>
            <a:ext uri="{FF2B5EF4-FFF2-40B4-BE49-F238E27FC236}">
              <a16:creationId xmlns="" xmlns:a16="http://schemas.microsoft.com/office/drawing/2014/main" id="{00000000-0008-0000-0700-0000DF000000}"/>
            </a:ext>
          </a:extLst>
        </xdr:cNvPr>
        <xdr:cNvSpPr txBox="1"/>
      </xdr:nvSpPr>
      <xdr:spPr>
        <a:xfrm>
          <a:off x="4686300" y="1685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19,389</a:t>
          </a:r>
          <a:endParaRPr kumimoji="1" lang="ja-JP" altLang="en-US" sz="1000" b="1">
            <a:latin typeface="ＭＳ Ｐゴシック"/>
          </a:endParaRPr>
        </a:p>
      </xdr:txBody>
    </xdr:sp>
    <xdr:clientData/>
  </xdr:oneCellAnchor>
  <xdr:twoCellAnchor>
    <xdr:from>
      <xdr:col>6</xdr:col>
      <xdr:colOff>422275</xdr:colOff>
      <xdr:row>98</xdr:row>
      <xdr:rowOff>51054</xdr:rowOff>
    </xdr:from>
    <xdr:to>
      <xdr:col>6</xdr:col>
      <xdr:colOff>600075</xdr:colOff>
      <xdr:row>98</xdr:row>
      <xdr:rowOff>51054</xdr:rowOff>
    </xdr:to>
    <xdr:cxnSp macro="">
      <xdr:nvCxnSpPr>
        <xdr:cNvPr id="224" name="直線コネクタ 223">
          <a:extLst>
            <a:ext uri="{FF2B5EF4-FFF2-40B4-BE49-F238E27FC236}">
              <a16:creationId xmlns="" xmlns:a16="http://schemas.microsoft.com/office/drawing/2014/main" id="{00000000-0008-0000-0700-0000E0000000}"/>
            </a:ext>
          </a:extLst>
        </xdr:cNvPr>
        <xdr:cNvCxnSpPr/>
      </xdr:nvCxnSpPr>
      <xdr:spPr>
        <a:xfrm>
          <a:off x="4546600" y="1685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25016</xdr:rowOff>
    </xdr:from>
    <xdr:ext cx="599010" cy="259045"/>
    <xdr:sp macro="" textlink="">
      <xdr:nvSpPr>
        <xdr:cNvPr id="225" name="衛生費最大値テキスト">
          <a:extLst>
            <a:ext uri="{FF2B5EF4-FFF2-40B4-BE49-F238E27FC236}">
              <a16:creationId xmlns="" xmlns:a16="http://schemas.microsoft.com/office/drawing/2014/main" id="{00000000-0008-0000-0700-0000E1000000}"/>
            </a:ext>
          </a:extLst>
        </xdr:cNvPr>
        <xdr:cNvSpPr txBox="1"/>
      </xdr:nvSpPr>
      <xdr:spPr>
        <a:xfrm>
          <a:off x="4686300" y="1528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313,421</a:t>
          </a:r>
          <a:endParaRPr kumimoji="1" lang="ja-JP" altLang="en-US" sz="1000" b="1">
            <a:latin typeface="ＭＳ Ｐゴシック"/>
          </a:endParaRPr>
        </a:p>
      </xdr:txBody>
    </xdr:sp>
    <xdr:clientData/>
  </xdr:oneCellAnchor>
  <xdr:twoCellAnchor>
    <xdr:from>
      <xdr:col>6</xdr:col>
      <xdr:colOff>422275</xdr:colOff>
      <xdr:row>90</xdr:row>
      <xdr:rowOff>78339</xdr:rowOff>
    </xdr:from>
    <xdr:to>
      <xdr:col>6</xdr:col>
      <xdr:colOff>600075</xdr:colOff>
      <xdr:row>90</xdr:row>
      <xdr:rowOff>78339</xdr:rowOff>
    </xdr:to>
    <xdr:cxnSp macro="">
      <xdr:nvCxnSpPr>
        <xdr:cNvPr id="226" name="直線コネクタ 225">
          <a:extLst>
            <a:ext uri="{FF2B5EF4-FFF2-40B4-BE49-F238E27FC236}">
              <a16:creationId xmlns="" xmlns:a16="http://schemas.microsoft.com/office/drawing/2014/main" id="{00000000-0008-0000-0700-0000E2000000}"/>
            </a:ext>
          </a:extLst>
        </xdr:cNvPr>
        <xdr:cNvCxnSpPr/>
      </xdr:nvCxnSpPr>
      <xdr:spPr>
        <a:xfrm>
          <a:off x="4546600" y="1550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5823</xdr:rowOff>
    </xdr:from>
    <xdr:to>
      <xdr:col>6</xdr:col>
      <xdr:colOff>511175</xdr:colOff>
      <xdr:row>98</xdr:row>
      <xdr:rowOff>22648</xdr:rowOff>
    </xdr:to>
    <xdr:cxnSp macro="">
      <xdr:nvCxnSpPr>
        <xdr:cNvPr id="227" name="直線コネクタ 226">
          <a:extLst>
            <a:ext uri="{FF2B5EF4-FFF2-40B4-BE49-F238E27FC236}">
              <a16:creationId xmlns="" xmlns:a16="http://schemas.microsoft.com/office/drawing/2014/main" id="{00000000-0008-0000-0700-0000E3000000}"/>
            </a:ext>
          </a:extLst>
        </xdr:cNvPr>
        <xdr:cNvCxnSpPr/>
      </xdr:nvCxnSpPr>
      <xdr:spPr>
        <a:xfrm flipV="1">
          <a:off x="3797300" y="16807923"/>
          <a:ext cx="838200" cy="1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43604</xdr:rowOff>
    </xdr:from>
    <xdr:ext cx="534377" cy="259045"/>
    <xdr:sp macro="" textlink="">
      <xdr:nvSpPr>
        <xdr:cNvPr id="228" name="衛生費平均値テキスト">
          <a:extLst>
            <a:ext uri="{FF2B5EF4-FFF2-40B4-BE49-F238E27FC236}">
              <a16:creationId xmlns="" xmlns:a16="http://schemas.microsoft.com/office/drawing/2014/main" id="{00000000-0008-0000-0700-0000E4000000}"/>
            </a:ext>
          </a:extLst>
        </xdr:cNvPr>
        <xdr:cNvSpPr txBox="1"/>
      </xdr:nvSpPr>
      <xdr:spPr>
        <a:xfrm>
          <a:off x="4686300" y="16502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52,411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20727</xdr:rowOff>
    </xdr:from>
    <xdr:to>
      <xdr:col>6</xdr:col>
      <xdr:colOff>561975</xdr:colOff>
      <xdr:row>97</xdr:row>
      <xdr:rowOff>122327</xdr:rowOff>
    </xdr:to>
    <xdr:sp macro="" textlink="">
      <xdr:nvSpPr>
        <xdr:cNvPr id="229" name="フローチャート : 判断 228">
          <a:extLst>
            <a:ext uri="{FF2B5EF4-FFF2-40B4-BE49-F238E27FC236}">
              <a16:creationId xmlns="" xmlns:a16="http://schemas.microsoft.com/office/drawing/2014/main" id="{00000000-0008-0000-0700-0000E5000000}"/>
            </a:ext>
          </a:extLst>
        </xdr:cNvPr>
        <xdr:cNvSpPr/>
      </xdr:nvSpPr>
      <xdr:spPr>
        <a:xfrm>
          <a:off x="45847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22648</xdr:rowOff>
    </xdr:from>
    <xdr:to>
      <xdr:col>5</xdr:col>
      <xdr:colOff>358775</xdr:colOff>
      <xdr:row>98</xdr:row>
      <xdr:rowOff>29080</xdr:rowOff>
    </xdr:to>
    <xdr:cxnSp macro="">
      <xdr:nvCxnSpPr>
        <xdr:cNvPr id="230" name="直線コネクタ 229">
          <a:extLst>
            <a:ext uri="{FF2B5EF4-FFF2-40B4-BE49-F238E27FC236}">
              <a16:creationId xmlns="" xmlns:a16="http://schemas.microsoft.com/office/drawing/2014/main" id="{00000000-0008-0000-0700-0000E6000000}"/>
            </a:ext>
          </a:extLst>
        </xdr:cNvPr>
        <xdr:cNvCxnSpPr/>
      </xdr:nvCxnSpPr>
      <xdr:spPr>
        <a:xfrm flipV="1">
          <a:off x="2908300" y="16824748"/>
          <a:ext cx="889000" cy="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29125</xdr:rowOff>
    </xdr:from>
    <xdr:to>
      <xdr:col>5</xdr:col>
      <xdr:colOff>409575</xdr:colOff>
      <xdr:row>97</xdr:row>
      <xdr:rowOff>130725</xdr:rowOff>
    </xdr:to>
    <xdr:sp macro="" textlink="">
      <xdr:nvSpPr>
        <xdr:cNvPr id="231" name="フローチャート : 判断 230">
          <a:extLst>
            <a:ext uri="{FF2B5EF4-FFF2-40B4-BE49-F238E27FC236}">
              <a16:creationId xmlns="" xmlns:a16="http://schemas.microsoft.com/office/drawing/2014/main" id="{00000000-0008-0000-0700-0000E7000000}"/>
            </a:ext>
          </a:extLst>
        </xdr:cNvPr>
        <xdr:cNvSpPr/>
      </xdr:nvSpPr>
      <xdr:spPr>
        <a:xfrm>
          <a:off x="3746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147252</xdr:rowOff>
    </xdr:from>
    <xdr:ext cx="534377" cy="259045"/>
    <xdr:sp macro="" textlink="">
      <xdr:nvSpPr>
        <xdr:cNvPr id="232" name="テキスト ボックス 231">
          <a:extLst>
            <a:ext uri="{FF2B5EF4-FFF2-40B4-BE49-F238E27FC236}">
              <a16:creationId xmlns="" xmlns:a16="http://schemas.microsoft.com/office/drawing/2014/main" id="{00000000-0008-0000-0700-0000E8000000}"/>
            </a:ext>
          </a:extLst>
        </xdr:cNvPr>
        <xdr:cNvSpPr txBox="1"/>
      </xdr:nvSpPr>
      <xdr:spPr>
        <a:xfrm>
          <a:off x="3530111" y="1643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12832</xdr:rowOff>
    </xdr:from>
    <xdr:to>
      <xdr:col>4</xdr:col>
      <xdr:colOff>155575</xdr:colOff>
      <xdr:row>98</xdr:row>
      <xdr:rowOff>29080</xdr:rowOff>
    </xdr:to>
    <xdr:cxnSp macro="">
      <xdr:nvCxnSpPr>
        <xdr:cNvPr id="233" name="直線コネクタ 232">
          <a:extLst>
            <a:ext uri="{FF2B5EF4-FFF2-40B4-BE49-F238E27FC236}">
              <a16:creationId xmlns="" xmlns:a16="http://schemas.microsoft.com/office/drawing/2014/main" id="{00000000-0008-0000-0700-0000E9000000}"/>
            </a:ext>
          </a:extLst>
        </xdr:cNvPr>
        <xdr:cNvCxnSpPr/>
      </xdr:nvCxnSpPr>
      <xdr:spPr>
        <a:xfrm>
          <a:off x="2019300" y="16814932"/>
          <a:ext cx="889000" cy="1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19172</xdr:rowOff>
    </xdr:from>
    <xdr:to>
      <xdr:col>4</xdr:col>
      <xdr:colOff>206375</xdr:colOff>
      <xdr:row>97</xdr:row>
      <xdr:rowOff>120772</xdr:rowOff>
    </xdr:to>
    <xdr:sp macro="" textlink="">
      <xdr:nvSpPr>
        <xdr:cNvPr id="234" name="フローチャート : 判断 233">
          <a:extLst>
            <a:ext uri="{FF2B5EF4-FFF2-40B4-BE49-F238E27FC236}">
              <a16:creationId xmlns="" xmlns:a16="http://schemas.microsoft.com/office/drawing/2014/main" id="{00000000-0008-0000-0700-0000EA000000}"/>
            </a:ext>
          </a:extLst>
        </xdr:cNvPr>
        <xdr:cNvSpPr/>
      </xdr:nvSpPr>
      <xdr:spPr>
        <a:xfrm>
          <a:off x="2857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137299</xdr:rowOff>
    </xdr:from>
    <xdr:ext cx="534377" cy="259045"/>
    <xdr:sp macro="" textlink="">
      <xdr:nvSpPr>
        <xdr:cNvPr id="235" name="テキスト ボックス 234">
          <a:extLst>
            <a:ext uri="{FF2B5EF4-FFF2-40B4-BE49-F238E27FC236}">
              <a16:creationId xmlns="" xmlns:a16="http://schemas.microsoft.com/office/drawing/2014/main" id="{00000000-0008-0000-0700-0000EB000000}"/>
            </a:ext>
          </a:extLst>
        </xdr:cNvPr>
        <xdr:cNvSpPr txBox="1"/>
      </xdr:nvSpPr>
      <xdr:spPr>
        <a:xfrm>
          <a:off x="2641111" y="164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12337</xdr:rowOff>
    </xdr:from>
    <xdr:to>
      <xdr:col>2</xdr:col>
      <xdr:colOff>638175</xdr:colOff>
      <xdr:row>98</xdr:row>
      <xdr:rowOff>12832</xdr:rowOff>
    </xdr:to>
    <xdr:cxnSp macro="">
      <xdr:nvCxnSpPr>
        <xdr:cNvPr id="236" name="直線コネクタ 235">
          <a:extLst>
            <a:ext uri="{FF2B5EF4-FFF2-40B4-BE49-F238E27FC236}">
              <a16:creationId xmlns="" xmlns:a16="http://schemas.microsoft.com/office/drawing/2014/main" id="{00000000-0008-0000-0700-0000EC000000}"/>
            </a:ext>
          </a:extLst>
        </xdr:cNvPr>
        <xdr:cNvCxnSpPr/>
      </xdr:nvCxnSpPr>
      <xdr:spPr>
        <a:xfrm>
          <a:off x="1130300" y="16814437"/>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36807</xdr:rowOff>
    </xdr:from>
    <xdr:to>
      <xdr:col>3</xdr:col>
      <xdr:colOff>3175</xdr:colOff>
      <xdr:row>97</xdr:row>
      <xdr:rowOff>138407</xdr:rowOff>
    </xdr:to>
    <xdr:sp macro="" textlink="">
      <xdr:nvSpPr>
        <xdr:cNvPr id="237" name="フローチャート : 判断 236">
          <a:extLst>
            <a:ext uri="{FF2B5EF4-FFF2-40B4-BE49-F238E27FC236}">
              <a16:creationId xmlns="" xmlns:a16="http://schemas.microsoft.com/office/drawing/2014/main" id="{00000000-0008-0000-0700-0000ED000000}"/>
            </a:ext>
          </a:extLst>
        </xdr:cNvPr>
        <xdr:cNvSpPr/>
      </xdr:nvSpPr>
      <xdr:spPr>
        <a:xfrm>
          <a:off x="1968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154934</xdr:rowOff>
    </xdr:from>
    <xdr:ext cx="534377" cy="259045"/>
    <xdr:sp macro="" textlink="">
      <xdr:nvSpPr>
        <xdr:cNvPr id="238" name="テキスト ボックス 237">
          <a:extLst>
            <a:ext uri="{FF2B5EF4-FFF2-40B4-BE49-F238E27FC236}">
              <a16:creationId xmlns="" xmlns:a16="http://schemas.microsoft.com/office/drawing/2014/main" id="{00000000-0008-0000-0700-0000EE000000}"/>
            </a:ext>
          </a:extLst>
        </xdr:cNvPr>
        <xdr:cNvSpPr txBox="1"/>
      </xdr:nvSpPr>
      <xdr:spPr>
        <a:xfrm>
          <a:off x="1752111" y="1644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44963</xdr:rowOff>
    </xdr:from>
    <xdr:to>
      <xdr:col>1</xdr:col>
      <xdr:colOff>485775</xdr:colOff>
      <xdr:row>97</xdr:row>
      <xdr:rowOff>146563</xdr:rowOff>
    </xdr:to>
    <xdr:sp macro="" textlink="">
      <xdr:nvSpPr>
        <xdr:cNvPr id="239" name="フローチャート : 判断 238">
          <a:extLst>
            <a:ext uri="{FF2B5EF4-FFF2-40B4-BE49-F238E27FC236}">
              <a16:creationId xmlns="" xmlns:a16="http://schemas.microsoft.com/office/drawing/2014/main" id="{00000000-0008-0000-0700-0000EF000000}"/>
            </a:ext>
          </a:extLst>
        </xdr:cNvPr>
        <xdr:cNvSpPr/>
      </xdr:nvSpPr>
      <xdr:spPr>
        <a:xfrm>
          <a:off x="1079500" y="1667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163090</xdr:rowOff>
    </xdr:from>
    <xdr:ext cx="534377" cy="259045"/>
    <xdr:sp macro="" textlink="">
      <xdr:nvSpPr>
        <xdr:cNvPr id="240" name="テキスト ボックス 239">
          <a:extLst>
            <a:ext uri="{FF2B5EF4-FFF2-40B4-BE49-F238E27FC236}">
              <a16:creationId xmlns="" xmlns:a16="http://schemas.microsoft.com/office/drawing/2014/main" id="{00000000-0008-0000-0700-0000F0000000}"/>
            </a:ext>
          </a:extLst>
        </xdr:cNvPr>
        <xdr:cNvSpPr txBox="1"/>
      </xdr:nvSpPr>
      <xdr:spPr>
        <a:xfrm>
          <a:off x="863111" y="1645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a:extLst>
            <a:ext uri="{FF2B5EF4-FFF2-40B4-BE49-F238E27FC236}">
              <a16:creationId xmlns=""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a:extLst>
            <a:ext uri="{FF2B5EF4-FFF2-40B4-BE49-F238E27FC236}">
              <a16:creationId xmlns=""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a:extLst>
            <a:ext uri="{FF2B5EF4-FFF2-40B4-BE49-F238E27FC236}">
              <a16:creationId xmlns=""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a:extLst>
            <a:ext uri="{FF2B5EF4-FFF2-40B4-BE49-F238E27FC236}">
              <a16:creationId xmlns=""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a:extLst>
            <a:ext uri="{FF2B5EF4-FFF2-40B4-BE49-F238E27FC236}">
              <a16:creationId xmlns=""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126473</xdr:rowOff>
    </xdr:from>
    <xdr:to>
      <xdr:col>6</xdr:col>
      <xdr:colOff>561975</xdr:colOff>
      <xdr:row>98</xdr:row>
      <xdr:rowOff>56623</xdr:rowOff>
    </xdr:to>
    <xdr:sp macro="" textlink="">
      <xdr:nvSpPr>
        <xdr:cNvPr id="246" name="円/楕円 245">
          <a:extLst>
            <a:ext uri="{FF2B5EF4-FFF2-40B4-BE49-F238E27FC236}">
              <a16:creationId xmlns="" xmlns:a16="http://schemas.microsoft.com/office/drawing/2014/main" id="{00000000-0008-0000-0700-0000F6000000}"/>
            </a:ext>
          </a:extLst>
        </xdr:cNvPr>
        <xdr:cNvSpPr/>
      </xdr:nvSpPr>
      <xdr:spPr>
        <a:xfrm>
          <a:off x="4584700" y="1675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41400</xdr:rowOff>
    </xdr:from>
    <xdr:ext cx="534377" cy="259045"/>
    <xdr:sp macro="" textlink="">
      <xdr:nvSpPr>
        <xdr:cNvPr id="247" name="衛生費該当値テキスト">
          <a:extLst>
            <a:ext uri="{FF2B5EF4-FFF2-40B4-BE49-F238E27FC236}">
              <a16:creationId xmlns="" xmlns:a16="http://schemas.microsoft.com/office/drawing/2014/main" id="{00000000-0008-0000-0700-0000F7000000}"/>
            </a:ext>
          </a:extLst>
        </xdr:cNvPr>
        <xdr:cNvSpPr txBox="1"/>
      </xdr:nvSpPr>
      <xdr:spPr>
        <a:xfrm>
          <a:off x="4686300" y="1667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29,282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143298</xdr:rowOff>
    </xdr:from>
    <xdr:to>
      <xdr:col>5</xdr:col>
      <xdr:colOff>409575</xdr:colOff>
      <xdr:row>98</xdr:row>
      <xdr:rowOff>73448</xdr:rowOff>
    </xdr:to>
    <xdr:sp macro="" textlink="">
      <xdr:nvSpPr>
        <xdr:cNvPr id="248" name="円/楕円 247">
          <a:extLst>
            <a:ext uri="{FF2B5EF4-FFF2-40B4-BE49-F238E27FC236}">
              <a16:creationId xmlns="" xmlns:a16="http://schemas.microsoft.com/office/drawing/2014/main" id="{00000000-0008-0000-0700-0000F8000000}"/>
            </a:ext>
          </a:extLst>
        </xdr:cNvPr>
        <xdr:cNvSpPr/>
      </xdr:nvSpPr>
      <xdr:spPr>
        <a:xfrm>
          <a:off x="3746500" y="1677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64575</xdr:rowOff>
    </xdr:from>
    <xdr:ext cx="534377"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3530111" y="1686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25,602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149730</xdr:rowOff>
    </xdr:from>
    <xdr:to>
      <xdr:col>4</xdr:col>
      <xdr:colOff>206375</xdr:colOff>
      <xdr:row>98</xdr:row>
      <xdr:rowOff>79880</xdr:rowOff>
    </xdr:to>
    <xdr:sp macro="" textlink="">
      <xdr:nvSpPr>
        <xdr:cNvPr id="250" name="円/楕円 249">
          <a:extLst>
            <a:ext uri="{FF2B5EF4-FFF2-40B4-BE49-F238E27FC236}">
              <a16:creationId xmlns="" xmlns:a16="http://schemas.microsoft.com/office/drawing/2014/main" id="{00000000-0008-0000-0700-0000FA000000}"/>
            </a:ext>
          </a:extLst>
        </xdr:cNvPr>
        <xdr:cNvSpPr/>
      </xdr:nvSpPr>
      <xdr:spPr>
        <a:xfrm>
          <a:off x="2857500" y="1678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71007</xdr:rowOff>
    </xdr:from>
    <xdr:ext cx="534377"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2641111" y="1687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24,195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133482</xdr:rowOff>
    </xdr:from>
    <xdr:to>
      <xdr:col>3</xdr:col>
      <xdr:colOff>3175</xdr:colOff>
      <xdr:row>98</xdr:row>
      <xdr:rowOff>63632</xdr:rowOff>
    </xdr:to>
    <xdr:sp macro="" textlink="">
      <xdr:nvSpPr>
        <xdr:cNvPr id="252" name="円/楕円 251">
          <a:extLst>
            <a:ext uri="{FF2B5EF4-FFF2-40B4-BE49-F238E27FC236}">
              <a16:creationId xmlns="" xmlns:a16="http://schemas.microsoft.com/office/drawing/2014/main" id="{00000000-0008-0000-0700-0000FC000000}"/>
            </a:ext>
          </a:extLst>
        </xdr:cNvPr>
        <xdr:cNvSpPr/>
      </xdr:nvSpPr>
      <xdr:spPr>
        <a:xfrm>
          <a:off x="1968500" y="1676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54759</xdr:rowOff>
    </xdr:from>
    <xdr:ext cx="534377"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1752111" y="1685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27,749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132987</xdr:rowOff>
    </xdr:from>
    <xdr:to>
      <xdr:col>1</xdr:col>
      <xdr:colOff>485775</xdr:colOff>
      <xdr:row>98</xdr:row>
      <xdr:rowOff>63137</xdr:rowOff>
    </xdr:to>
    <xdr:sp macro="" textlink="">
      <xdr:nvSpPr>
        <xdr:cNvPr id="254" name="円/楕円 253">
          <a:extLst>
            <a:ext uri="{FF2B5EF4-FFF2-40B4-BE49-F238E27FC236}">
              <a16:creationId xmlns="" xmlns:a16="http://schemas.microsoft.com/office/drawing/2014/main" id="{00000000-0008-0000-0700-0000FE000000}"/>
            </a:ext>
          </a:extLst>
        </xdr:cNvPr>
        <xdr:cNvSpPr/>
      </xdr:nvSpPr>
      <xdr:spPr>
        <a:xfrm>
          <a:off x="1079500" y="1676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54264</xdr:rowOff>
    </xdr:from>
    <xdr:ext cx="534377" cy="259045"/>
    <xdr:sp macro="" textlink="">
      <xdr:nvSpPr>
        <xdr:cNvPr id="255" name="テキスト ボックス 254">
          <a:extLst>
            <a:ext uri="{FF2B5EF4-FFF2-40B4-BE49-F238E27FC236}">
              <a16:creationId xmlns="" xmlns:a16="http://schemas.microsoft.com/office/drawing/2014/main" id="{00000000-0008-0000-0700-0000FF000000}"/>
            </a:ext>
          </a:extLst>
        </xdr:cNvPr>
        <xdr:cNvSpPr txBox="1"/>
      </xdr:nvSpPr>
      <xdr:spPr>
        <a:xfrm>
          <a:off x="863111" y="1685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27,857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a:extLst>
            <a:ext uri="{FF2B5EF4-FFF2-40B4-BE49-F238E27FC236}">
              <a16:creationId xmlns=""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a:extLst>
            <a:ext uri="{FF2B5EF4-FFF2-40B4-BE49-F238E27FC236}">
              <a16:creationId xmlns=""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a:extLst>
            <a:ext uri="{FF2B5EF4-FFF2-40B4-BE49-F238E27FC236}">
              <a16:creationId xmlns=""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a:extLst>
            <a:ext uri="{FF2B5EF4-FFF2-40B4-BE49-F238E27FC236}">
              <a16:creationId xmlns=""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a:extLst>
            <a:ext uri="{FF2B5EF4-FFF2-40B4-BE49-F238E27FC236}">
              <a16:creationId xmlns=""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a:extLst>
            <a:ext uri="{FF2B5EF4-FFF2-40B4-BE49-F238E27FC236}">
              <a16:creationId xmlns=""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a:extLst>
            <a:ext uri="{FF2B5EF4-FFF2-40B4-BE49-F238E27FC236}">
              <a16:creationId xmlns=""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a:extLst>
            <a:ext uri="{FF2B5EF4-FFF2-40B4-BE49-F238E27FC236}">
              <a16:creationId xmlns=""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a:extLst>
            <a:ext uri="{FF2B5EF4-FFF2-40B4-BE49-F238E27FC236}">
              <a16:creationId xmlns=""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a:extLst>
            <a:ext uri="{FF2B5EF4-FFF2-40B4-BE49-F238E27FC236}">
              <a16:creationId xmlns=""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a:extLst>
            <a:ext uri="{FF2B5EF4-FFF2-40B4-BE49-F238E27FC236}">
              <a16:creationId xmlns=""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a:extLst>
            <a:ext uri="{FF2B5EF4-FFF2-40B4-BE49-F238E27FC236}">
              <a16:creationId xmlns=""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a:extLst>
            <a:ext uri="{FF2B5EF4-FFF2-40B4-BE49-F238E27FC236}">
              <a16:creationId xmlns=""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69" name="テキスト ボックス 268">
          <a:extLst>
            <a:ext uri="{FF2B5EF4-FFF2-40B4-BE49-F238E27FC236}">
              <a16:creationId xmlns="" xmlns:a16="http://schemas.microsoft.com/office/drawing/2014/main" id="{00000000-0008-0000-0700-00000D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a:extLst>
            <a:ext uri="{FF2B5EF4-FFF2-40B4-BE49-F238E27FC236}">
              <a16:creationId xmlns=""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1" name="テキスト ボックス 270">
          <a:extLst>
            <a:ext uri="{FF2B5EF4-FFF2-40B4-BE49-F238E27FC236}">
              <a16:creationId xmlns="" xmlns:a16="http://schemas.microsoft.com/office/drawing/2014/main" id="{00000000-0008-0000-0700-00000F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a:extLst>
            <a:ext uri="{FF2B5EF4-FFF2-40B4-BE49-F238E27FC236}">
              <a16:creationId xmlns=""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3" name="テキスト ボックス 272">
          <a:extLst>
            <a:ext uri="{FF2B5EF4-FFF2-40B4-BE49-F238E27FC236}">
              <a16:creationId xmlns="" xmlns:a16="http://schemas.microsoft.com/office/drawing/2014/main" id="{00000000-0008-0000-0700-000011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a:extLst>
            <a:ext uri="{FF2B5EF4-FFF2-40B4-BE49-F238E27FC236}">
              <a16:creationId xmlns=""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34</xdr:row>
      <xdr:rowOff>36640</xdr:rowOff>
    </xdr:from>
    <xdr:to>
      <xdr:col>15</xdr:col>
      <xdr:colOff>180340</xdr:colOff>
      <xdr:row>39</xdr:row>
      <xdr:rowOff>44450</xdr:rowOff>
    </xdr:to>
    <xdr:cxnSp macro="">
      <xdr:nvCxnSpPr>
        <xdr:cNvPr id="279" name="直線コネクタ 278">
          <a:extLst>
            <a:ext uri="{FF2B5EF4-FFF2-40B4-BE49-F238E27FC236}">
              <a16:creationId xmlns="" xmlns:a16="http://schemas.microsoft.com/office/drawing/2014/main" id="{00000000-0008-0000-0700-000017010000}"/>
            </a:ext>
          </a:extLst>
        </xdr:cNvPr>
        <xdr:cNvCxnSpPr/>
      </xdr:nvCxnSpPr>
      <xdr:spPr>
        <a:xfrm flipV="1">
          <a:off x="10475595" y="5865940"/>
          <a:ext cx="1270" cy="865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0" name="労働費最小値テキスト">
          <a:extLst>
            <a:ext uri="{FF2B5EF4-FFF2-40B4-BE49-F238E27FC236}">
              <a16:creationId xmlns="" xmlns:a16="http://schemas.microsoft.com/office/drawing/2014/main" id="{00000000-0008-0000-0700-000018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1" name="直線コネクタ 280">
          <a:extLst>
            <a:ext uri="{FF2B5EF4-FFF2-40B4-BE49-F238E27FC236}">
              <a16:creationId xmlns=""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154767</xdr:rowOff>
    </xdr:from>
    <xdr:ext cx="469744" cy="259045"/>
    <xdr:sp macro="" textlink="">
      <xdr:nvSpPr>
        <xdr:cNvPr id="282" name="労働費最大値テキスト">
          <a:extLst>
            <a:ext uri="{FF2B5EF4-FFF2-40B4-BE49-F238E27FC236}">
              <a16:creationId xmlns="" xmlns:a16="http://schemas.microsoft.com/office/drawing/2014/main" id="{00000000-0008-0000-0700-00001A010000}"/>
            </a:ext>
          </a:extLst>
        </xdr:cNvPr>
        <xdr:cNvSpPr txBox="1"/>
      </xdr:nvSpPr>
      <xdr:spPr>
        <a:xfrm>
          <a:off x="10528300" y="564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4,541</a:t>
          </a:r>
          <a:endParaRPr kumimoji="1" lang="ja-JP" altLang="en-US" sz="1000" b="1">
            <a:latin typeface="ＭＳ Ｐゴシック"/>
          </a:endParaRPr>
        </a:p>
      </xdr:txBody>
    </xdr:sp>
    <xdr:clientData/>
  </xdr:oneCellAnchor>
  <xdr:twoCellAnchor>
    <xdr:from>
      <xdr:col>15</xdr:col>
      <xdr:colOff>92075</xdr:colOff>
      <xdr:row>34</xdr:row>
      <xdr:rowOff>36640</xdr:rowOff>
    </xdr:from>
    <xdr:to>
      <xdr:col>15</xdr:col>
      <xdr:colOff>269875</xdr:colOff>
      <xdr:row>34</xdr:row>
      <xdr:rowOff>36640</xdr:rowOff>
    </xdr:to>
    <xdr:cxnSp macro="">
      <xdr:nvCxnSpPr>
        <xdr:cNvPr id="283" name="直線コネクタ 282">
          <a:extLst>
            <a:ext uri="{FF2B5EF4-FFF2-40B4-BE49-F238E27FC236}">
              <a16:creationId xmlns="" xmlns:a16="http://schemas.microsoft.com/office/drawing/2014/main" id="{00000000-0008-0000-0700-00001B010000}"/>
            </a:ext>
          </a:extLst>
        </xdr:cNvPr>
        <xdr:cNvCxnSpPr/>
      </xdr:nvCxnSpPr>
      <xdr:spPr>
        <a:xfrm>
          <a:off x="10388600" y="586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60642</xdr:rowOff>
    </xdr:from>
    <xdr:to>
      <xdr:col>15</xdr:col>
      <xdr:colOff>180975</xdr:colOff>
      <xdr:row>35</xdr:row>
      <xdr:rowOff>134176</xdr:rowOff>
    </xdr:to>
    <xdr:cxnSp macro="">
      <xdr:nvCxnSpPr>
        <xdr:cNvPr id="284" name="直線コネクタ 283">
          <a:extLst>
            <a:ext uri="{FF2B5EF4-FFF2-40B4-BE49-F238E27FC236}">
              <a16:creationId xmlns="" xmlns:a16="http://schemas.microsoft.com/office/drawing/2014/main" id="{00000000-0008-0000-0700-00001C010000}"/>
            </a:ext>
          </a:extLst>
        </xdr:cNvPr>
        <xdr:cNvCxnSpPr/>
      </xdr:nvCxnSpPr>
      <xdr:spPr>
        <a:xfrm>
          <a:off x="9639300" y="6061392"/>
          <a:ext cx="838200" cy="7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13034</xdr:rowOff>
    </xdr:from>
    <xdr:ext cx="378565" cy="259045"/>
    <xdr:sp macro="" textlink="">
      <xdr:nvSpPr>
        <xdr:cNvPr id="285" name="労働費平均値テキスト">
          <a:extLst>
            <a:ext uri="{FF2B5EF4-FFF2-40B4-BE49-F238E27FC236}">
              <a16:creationId xmlns="" xmlns:a16="http://schemas.microsoft.com/office/drawing/2014/main" id="{00000000-0008-0000-0700-00001D010000}"/>
            </a:ext>
          </a:extLst>
        </xdr:cNvPr>
        <xdr:cNvSpPr txBox="1"/>
      </xdr:nvSpPr>
      <xdr:spPr>
        <a:xfrm>
          <a:off x="10528300" y="65281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34607</xdr:rowOff>
    </xdr:from>
    <xdr:to>
      <xdr:col>15</xdr:col>
      <xdr:colOff>231775</xdr:colOff>
      <xdr:row>38</xdr:row>
      <xdr:rowOff>136207</xdr:rowOff>
    </xdr:to>
    <xdr:sp macro="" textlink="">
      <xdr:nvSpPr>
        <xdr:cNvPr id="286" name="フローチャート : 判断 285">
          <a:extLst>
            <a:ext uri="{FF2B5EF4-FFF2-40B4-BE49-F238E27FC236}">
              <a16:creationId xmlns="" xmlns:a16="http://schemas.microsoft.com/office/drawing/2014/main" id="{00000000-0008-0000-0700-00001E010000}"/>
            </a:ext>
          </a:extLst>
        </xdr:cNvPr>
        <xdr:cNvSpPr/>
      </xdr:nvSpPr>
      <xdr:spPr>
        <a:xfrm>
          <a:off x="10426700" y="65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60642</xdr:rowOff>
    </xdr:from>
    <xdr:to>
      <xdr:col>14</xdr:col>
      <xdr:colOff>28575</xdr:colOff>
      <xdr:row>35</xdr:row>
      <xdr:rowOff>74359</xdr:rowOff>
    </xdr:to>
    <xdr:cxnSp macro="">
      <xdr:nvCxnSpPr>
        <xdr:cNvPr id="287" name="直線コネクタ 286">
          <a:extLst>
            <a:ext uri="{FF2B5EF4-FFF2-40B4-BE49-F238E27FC236}">
              <a16:creationId xmlns="" xmlns:a16="http://schemas.microsoft.com/office/drawing/2014/main" id="{00000000-0008-0000-0700-00001F010000}"/>
            </a:ext>
          </a:extLst>
        </xdr:cNvPr>
        <xdr:cNvCxnSpPr/>
      </xdr:nvCxnSpPr>
      <xdr:spPr>
        <a:xfrm flipV="1">
          <a:off x="8750300" y="6061392"/>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22987</xdr:rowOff>
    </xdr:from>
    <xdr:to>
      <xdr:col>14</xdr:col>
      <xdr:colOff>79375</xdr:colOff>
      <xdr:row>38</xdr:row>
      <xdr:rowOff>124587</xdr:rowOff>
    </xdr:to>
    <xdr:sp macro="" textlink="">
      <xdr:nvSpPr>
        <xdr:cNvPr id="288" name="フローチャート : 判断 287">
          <a:extLst>
            <a:ext uri="{FF2B5EF4-FFF2-40B4-BE49-F238E27FC236}">
              <a16:creationId xmlns="" xmlns:a16="http://schemas.microsoft.com/office/drawing/2014/main" id="{00000000-0008-0000-0700-000020010000}"/>
            </a:ext>
          </a:extLst>
        </xdr:cNvPr>
        <xdr:cNvSpPr/>
      </xdr:nvSpPr>
      <xdr:spPr>
        <a:xfrm>
          <a:off x="9588500" y="65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115714</xdr:rowOff>
    </xdr:from>
    <xdr:ext cx="378565" cy="259045"/>
    <xdr:sp macro="" textlink="">
      <xdr:nvSpPr>
        <xdr:cNvPr id="289" name="テキスト ボックス 288">
          <a:extLst>
            <a:ext uri="{FF2B5EF4-FFF2-40B4-BE49-F238E27FC236}">
              <a16:creationId xmlns="" xmlns:a16="http://schemas.microsoft.com/office/drawing/2014/main" id="{00000000-0008-0000-0700-000021010000}"/>
            </a:ext>
          </a:extLst>
        </xdr:cNvPr>
        <xdr:cNvSpPr txBox="1"/>
      </xdr:nvSpPr>
      <xdr:spPr>
        <a:xfrm>
          <a:off x="9450017" y="6630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74359</xdr:rowOff>
    </xdr:from>
    <xdr:to>
      <xdr:col>12</xdr:col>
      <xdr:colOff>511175</xdr:colOff>
      <xdr:row>35</xdr:row>
      <xdr:rowOff>133795</xdr:rowOff>
    </xdr:to>
    <xdr:cxnSp macro="">
      <xdr:nvCxnSpPr>
        <xdr:cNvPr id="290" name="直線コネクタ 289">
          <a:extLst>
            <a:ext uri="{FF2B5EF4-FFF2-40B4-BE49-F238E27FC236}">
              <a16:creationId xmlns="" xmlns:a16="http://schemas.microsoft.com/office/drawing/2014/main" id="{00000000-0008-0000-0700-000022010000}"/>
            </a:ext>
          </a:extLst>
        </xdr:cNvPr>
        <xdr:cNvCxnSpPr/>
      </xdr:nvCxnSpPr>
      <xdr:spPr>
        <a:xfrm flipV="1">
          <a:off x="7861300" y="6075109"/>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2604</xdr:rowOff>
    </xdr:from>
    <xdr:to>
      <xdr:col>12</xdr:col>
      <xdr:colOff>561975</xdr:colOff>
      <xdr:row>38</xdr:row>
      <xdr:rowOff>104204</xdr:rowOff>
    </xdr:to>
    <xdr:sp macro="" textlink="">
      <xdr:nvSpPr>
        <xdr:cNvPr id="291" name="フローチャート : 判断 290">
          <a:extLst>
            <a:ext uri="{FF2B5EF4-FFF2-40B4-BE49-F238E27FC236}">
              <a16:creationId xmlns="" xmlns:a16="http://schemas.microsoft.com/office/drawing/2014/main" id="{00000000-0008-0000-0700-000023010000}"/>
            </a:ext>
          </a:extLst>
        </xdr:cNvPr>
        <xdr:cNvSpPr/>
      </xdr:nvSpPr>
      <xdr:spPr>
        <a:xfrm>
          <a:off x="8699500" y="651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95331</xdr:rowOff>
    </xdr:from>
    <xdr:ext cx="378565" cy="259045"/>
    <xdr:sp macro="" textlink="">
      <xdr:nvSpPr>
        <xdr:cNvPr id="292" name="テキスト ボックス 291">
          <a:extLst>
            <a:ext uri="{FF2B5EF4-FFF2-40B4-BE49-F238E27FC236}">
              <a16:creationId xmlns="" xmlns:a16="http://schemas.microsoft.com/office/drawing/2014/main" id="{00000000-0008-0000-0700-000024010000}"/>
            </a:ext>
          </a:extLst>
        </xdr:cNvPr>
        <xdr:cNvSpPr txBox="1"/>
      </xdr:nvSpPr>
      <xdr:spPr>
        <a:xfrm>
          <a:off x="8561017" y="6610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41211</xdr:rowOff>
    </xdr:from>
    <xdr:to>
      <xdr:col>11</xdr:col>
      <xdr:colOff>307975</xdr:colOff>
      <xdr:row>35</xdr:row>
      <xdr:rowOff>133795</xdr:rowOff>
    </xdr:to>
    <xdr:cxnSp macro="">
      <xdr:nvCxnSpPr>
        <xdr:cNvPr id="293" name="直線コネクタ 292">
          <a:extLst>
            <a:ext uri="{FF2B5EF4-FFF2-40B4-BE49-F238E27FC236}">
              <a16:creationId xmlns="" xmlns:a16="http://schemas.microsoft.com/office/drawing/2014/main" id="{00000000-0008-0000-0700-000025010000}"/>
            </a:ext>
          </a:extLst>
        </xdr:cNvPr>
        <xdr:cNvCxnSpPr/>
      </xdr:nvCxnSpPr>
      <xdr:spPr>
        <a:xfrm>
          <a:off x="6972300" y="5184711"/>
          <a:ext cx="889000" cy="94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43752</xdr:rowOff>
    </xdr:from>
    <xdr:to>
      <xdr:col>11</xdr:col>
      <xdr:colOff>358775</xdr:colOff>
      <xdr:row>37</xdr:row>
      <xdr:rowOff>145352</xdr:rowOff>
    </xdr:to>
    <xdr:sp macro="" textlink="">
      <xdr:nvSpPr>
        <xdr:cNvPr id="294" name="フローチャート : 判断 293">
          <a:extLst>
            <a:ext uri="{FF2B5EF4-FFF2-40B4-BE49-F238E27FC236}">
              <a16:creationId xmlns="" xmlns:a16="http://schemas.microsoft.com/office/drawing/2014/main" id="{00000000-0008-0000-0700-000026010000}"/>
            </a:ext>
          </a:extLst>
        </xdr:cNvPr>
        <xdr:cNvSpPr/>
      </xdr:nvSpPr>
      <xdr:spPr>
        <a:xfrm>
          <a:off x="7810500" y="638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136479</xdr:rowOff>
    </xdr:from>
    <xdr:ext cx="469744" cy="259045"/>
    <xdr:sp macro="" textlink="">
      <xdr:nvSpPr>
        <xdr:cNvPr id="295" name="テキスト ボックス 294">
          <a:extLst>
            <a:ext uri="{FF2B5EF4-FFF2-40B4-BE49-F238E27FC236}">
              <a16:creationId xmlns="" xmlns:a16="http://schemas.microsoft.com/office/drawing/2014/main" id="{00000000-0008-0000-0700-000027010000}"/>
            </a:ext>
          </a:extLst>
        </xdr:cNvPr>
        <xdr:cNvSpPr txBox="1"/>
      </xdr:nvSpPr>
      <xdr:spPr>
        <a:xfrm>
          <a:off x="7626427" y="648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113284</xdr:rowOff>
    </xdr:from>
    <xdr:to>
      <xdr:col>10</xdr:col>
      <xdr:colOff>155575</xdr:colOff>
      <xdr:row>37</xdr:row>
      <xdr:rowOff>43434</xdr:rowOff>
    </xdr:to>
    <xdr:sp macro="" textlink="">
      <xdr:nvSpPr>
        <xdr:cNvPr id="296" name="フローチャート : 判断 295">
          <a:extLst>
            <a:ext uri="{FF2B5EF4-FFF2-40B4-BE49-F238E27FC236}">
              <a16:creationId xmlns="" xmlns:a16="http://schemas.microsoft.com/office/drawing/2014/main" id="{00000000-0008-0000-0700-000028010000}"/>
            </a:ext>
          </a:extLst>
        </xdr:cNvPr>
        <xdr:cNvSpPr/>
      </xdr:nvSpPr>
      <xdr:spPr>
        <a:xfrm>
          <a:off x="6921500" y="62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34561</xdr:rowOff>
    </xdr:from>
    <xdr:ext cx="469744" cy="259045"/>
    <xdr:sp macro="" textlink="">
      <xdr:nvSpPr>
        <xdr:cNvPr id="297" name="テキスト ボックス 296">
          <a:extLst>
            <a:ext uri="{FF2B5EF4-FFF2-40B4-BE49-F238E27FC236}">
              <a16:creationId xmlns="" xmlns:a16="http://schemas.microsoft.com/office/drawing/2014/main" id="{00000000-0008-0000-0700-000029010000}"/>
            </a:ext>
          </a:extLst>
        </xdr:cNvPr>
        <xdr:cNvSpPr txBox="1"/>
      </xdr:nvSpPr>
      <xdr:spPr>
        <a:xfrm>
          <a:off x="6737427" y="637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a:extLst>
            <a:ext uri="{FF2B5EF4-FFF2-40B4-BE49-F238E27FC236}">
              <a16:creationId xmlns=""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a:extLst>
            <a:ext uri="{FF2B5EF4-FFF2-40B4-BE49-F238E27FC236}">
              <a16:creationId xmlns=""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a:extLst>
            <a:ext uri="{FF2B5EF4-FFF2-40B4-BE49-F238E27FC236}">
              <a16:creationId xmlns=""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a:extLst>
            <a:ext uri="{FF2B5EF4-FFF2-40B4-BE49-F238E27FC236}">
              <a16:creationId xmlns=""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a:extLst>
            <a:ext uri="{FF2B5EF4-FFF2-40B4-BE49-F238E27FC236}">
              <a16:creationId xmlns=""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83376</xdr:rowOff>
    </xdr:from>
    <xdr:to>
      <xdr:col>15</xdr:col>
      <xdr:colOff>231775</xdr:colOff>
      <xdr:row>36</xdr:row>
      <xdr:rowOff>13526</xdr:rowOff>
    </xdr:to>
    <xdr:sp macro="" textlink="">
      <xdr:nvSpPr>
        <xdr:cNvPr id="303" name="円/楕円 302">
          <a:extLst>
            <a:ext uri="{FF2B5EF4-FFF2-40B4-BE49-F238E27FC236}">
              <a16:creationId xmlns="" xmlns:a16="http://schemas.microsoft.com/office/drawing/2014/main" id="{00000000-0008-0000-0700-00002F010000}"/>
            </a:ext>
          </a:extLst>
        </xdr:cNvPr>
        <xdr:cNvSpPr/>
      </xdr:nvSpPr>
      <xdr:spPr>
        <a:xfrm>
          <a:off x="10426700" y="608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106253</xdr:rowOff>
    </xdr:from>
    <xdr:ext cx="469744" cy="259045"/>
    <xdr:sp macro="" textlink="">
      <xdr:nvSpPr>
        <xdr:cNvPr id="304" name="労働費該当値テキスト">
          <a:extLst>
            <a:ext uri="{FF2B5EF4-FFF2-40B4-BE49-F238E27FC236}">
              <a16:creationId xmlns="" xmlns:a16="http://schemas.microsoft.com/office/drawing/2014/main" id="{00000000-0008-0000-0700-000030010000}"/>
            </a:ext>
          </a:extLst>
        </xdr:cNvPr>
        <xdr:cNvSpPr txBox="1"/>
      </xdr:nvSpPr>
      <xdr:spPr>
        <a:xfrm>
          <a:off x="10528300" y="593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3,129</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9842</xdr:rowOff>
    </xdr:from>
    <xdr:to>
      <xdr:col>14</xdr:col>
      <xdr:colOff>79375</xdr:colOff>
      <xdr:row>35</xdr:row>
      <xdr:rowOff>111442</xdr:rowOff>
    </xdr:to>
    <xdr:sp macro="" textlink="">
      <xdr:nvSpPr>
        <xdr:cNvPr id="305" name="円/楕円 304">
          <a:extLst>
            <a:ext uri="{FF2B5EF4-FFF2-40B4-BE49-F238E27FC236}">
              <a16:creationId xmlns="" xmlns:a16="http://schemas.microsoft.com/office/drawing/2014/main" id="{00000000-0008-0000-0700-000031010000}"/>
            </a:ext>
          </a:extLst>
        </xdr:cNvPr>
        <xdr:cNvSpPr/>
      </xdr:nvSpPr>
      <xdr:spPr>
        <a:xfrm>
          <a:off x="9588500" y="601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127969</xdr:rowOff>
    </xdr:from>
    <xdr:ext cx="469744"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9404427" y="578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3,515</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23559</xdr:rowOff>
    </xdr:from>
    <xdr:to>
      <xdr:col>12</xdr:col>
      <xdr:colOff>561975</xdr:colOff>
      <xdr:row>35</xdr:row>
      <xdr:rowOff>125159</xdr:rowOff>
    </xdr:to>
    <xdr:sp macro="" textlink="">
      <xdr:nvSpPr>
        <xdr:cNvPr id="307" name="円/楕円 306">
          <a:extLst>
            <a:ext uri="{FF2B5EF4-FFF2-40B4-BE49-F238E27FC236}">
              <a16:creationId xmlns="" xmlns:a16="http://schemas.microsoft.com/office/drawing/2014/main" id="{00000000-0008-0000-0700-000033010000}"/>
            </a:ext>
          </a:extLst>
        </xdr:cNvPr>
        <xdr:cNvSpPr/>
      </xdr:nvSpPr>
      <xdr:spPr>
        <a:xfrm>
          <a:off x="8699500" y="602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141686</xdr:rowOff>
    </xdr:from>
    <xdr:ext cx="469744"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8515427" y="579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82995</xdr:rowOff>
    </xdr:from>
    <xdr:to>
      <xdr:col>11</xdr:col>
      <xdr:colOff>358775</xdr:colOff>
      <xdr:row>36</xdr:row>
      <xdr:rowOff>13145</xdr:rowOff>
    </xdr:to>
    <xdr:sp macro="" textlink="">
      <xdr:nvSpPr>
        <xdr:cNvPr id="309" name="円/楕円 308">
          <a:extLst>
            <a:ext uri="{FF2B5EF4-FFF2-40B4-BE49-F238E27FC236}">
              <a16:creationId xmlns="" xmlns:a16="http://schemas.microsoft.com/office/drawing/2014/main" id="{00000000-0008-0000-0700-000035010000}"/>
            </a:ext>
          </a:extLst>
        </xdr:cNvPr>
        <xdr:cNvSpPr/>
      </xdr:nvSpPr>
      <xdr:spPr>
        <a:xfrm>
          <a:off x="7810500" y="608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29672</xdr:rowOff>
    </xdr:from>
    <xdr:ext cx="469744"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7626427" y="585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3,131</a:t>
          </a:r>
          <a:endParaRPr kumimoji="1" lang="ja-JP" altLang="en-US" sz="1000" b="1">
            <a:solidFill>
              <a:srgbClr val="FF0000"/>
            </a:solidFill>
            <a:latin typeface="ＭＳ Ｐゴシック"/>
          </a:endParaRPr>
        </a:p>
      </xdr:txBody>
    </xdr:sp>
    <xdr:clientData/>
  </xdr:oneCellAnchor>
  <xdr:twoCellAnchor>
    <xdr:from>
      <xdr:col>10</xdr:col>
      <xdr:colOff>53975</xdr:colOff>
      <xdr:row>29</xdr:row>
      <xdr:rowOff>161861</xdr:rowOff>
    </xdr:from>
    <xdr:to>
      <xdr:col>10</xdr:col>
      <xdr:colOff>155575</xdr:colOff>
      <xdr:row>30</xdr:row>
      <xdr:rowOff>92011</xdr:rowOff>
    </xdr:to>
    <xdr:sp macro="" textlink="">
      <xdr:nvSpPr>
        <xdr:cNvPr id="311" name="円/楕円 310">
          <a:extLst>
            <a:ext uri="{FF2B5EF4-FFF2-40B4-BE49-F238E27FC236}">
              <a16:creationId xmlns="" xmlns:a16="http://schemas.microsoft.com/office/drawing/2014/main" id="{00000000-0008-0000-0700-000037010000}"/>
            </a:ext>
          </a:extLst>
        </xdr:cNvPr>
        <xdr:cNvSpPr/>
      </xdr:nvSpPr>
      <xdr:spPr>
        <a:xfrm>
          <a:off x="6921500" y="513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28</xdr:row>
      <xdr:rowOff>108538</xdr:rowOff>
    </xdr:from>
    <xdr:ext cx="469744"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6737427" y="49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a:extLst>
            <a:ext uri="{FF2B5EF4-FFF2-40B4-BE49-F238E27FC236}">
              <a16:creationId xmlns=""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a:extLst>
            <a:ext uri="{FF2B5EF4-FFF2-40B4-BE49-F238E27FC236}">
              <a16:creationId xmlns=""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a:extLst>
            <a:ext uri="{FF2B5EF4-FFF2-40B4-BE49-F238E27FC236}">
              <a16:creationId xmlns=""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a:extLst>
            <a:ext uri="{FF2B5EF4-FFF2-40B4-BE49-F238E27FC236}">
              <a16:creationId xmlns=""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a:extLst>
            <a:ext uri="{FF2B5EF4-FFF2-40B4-BE49-F238E27FC236}">
              <a16:creationId xmlns=""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a:extLst>
            <a:ext uri="{FF2B5EF4-FFF2-40B4-BE49-F238E27FC236}">
              <a16:creationId xmlns=""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a:extLst>
            <a:ext uri="{FF2B5EF4-FFF2-40B4-BE49-F238E27FC236}">
              <a16:creationId xmlns=""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a:extLst>
            <a:ext uri="{FF2B5EF4-FFF2-40B4-BE49-F238E27FC236}">
              <a16:creationId xmlns=""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a:extLst>
            <a:ext uri="{FF2B5EF4-FFF2-40B4-BE49-F238E27FC236}">
              <a16:creationId xmlns=""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a:extLst>
            <a:ext uri="{FF2B5EF4-FFF2-40B4-BE49-F238E27FC236}">
              <a16:creationId xmlns=""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a:extLst>
            <a:ext uri="{FF2B5EF4-FFF2-40B4-BE49-F238E27FC236}">
              <a16:creationId xmlns=""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a:extLst>
            <a:ext uri="{FF2B5EF4-FFF2-40B4-BE49-F238E27FC236}">
              <a16:creationId xmlns="" xmlns:a16="http://schemas.microsoft.com/office/drawing/2014/main" id="{00000000-0008-0000-07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a:extLst>
            <a:ext uri="{FF2B5EF4-FFF2-40B4-BE49-F238E27FC236}">
              <a16:creationId xmlns=""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a:extLst>
            <a:ext uri="{FF2B5EF4-FFF2-40B4-BE49-F238E27FC236}">
              <a16:creationId xmlns="" xmlns:a16="http://schemas.microsoft.com/office/drawing/2014/main" id="{00000000-0008-0000-0700-000046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a:extLst>
            <a:ext uri="{FF2B5EF4-FFF2-40B4-BE49-F238E27FC236}">
              <a16:creationId xmlns=""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28" name="テキスト ボックス 327">
          <a:extLst>
            <a:ext uri="{FF2B5EF4-FFF2-40B4-BE49-F238E27FC236}">
              <a16:creationId xmlns="" xmlns:a16="http://schemas.microsoft.com/office/drawing/2014/main" id="{00000000-0008-0000-07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a:extLst>
            <a:ext uri="{FF2B5EF4-FFF2-40B4-BE49-F238E27FC236}">
              <a16:creationId xmlns=""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0" name="テキスト ボックス 329">
          <a:extLst>
            <a:ext uri="{FF2B5EF4-FFF2-40B4-BE49-F238E27FC236}">
              <a16:creationId xmlns="" xmlns:a16="http://schemas.microsoft.com/office/drawing/2014/main" id="{00000000-0008-0000-07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a:extLst>
            <a:ext uri="{FF2B5EF4-FFF2-40B4-BE49-F238E27FC236}">
              <a16:creationId xmlns=""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a:extLst>
            <a:ext uri="{FF2B5EF4-FFF2-40B4-BE49-F238E27FC236}">
              <a16:creationId xmlns=""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a:extLst>
            <a:ext uri="{FF2B5EF4-FFF2-40B4-BE49-F238E27FC236}">
              <a16:creationId xmlns=""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54539</xdr:rowOff>
    </xdr:from>
    <xdr:to>
      <xdr:col>15</xdr:col>
      <xdr:colOff>180340</xdr:colOff>
      <xdr:row>59</xdr:row>
      <xdr:rowOff>30825</xdr:rowOff>
    </xdr:to>
    <xdr:cxnSp macro="">
      <xdr:nvCxnSpPr>
        <xdr:cNvPr id="336" name="直線コネクタ 335">
          <a:extLst>
            <a:ext uri="{FF2B5EF4-FFF2-40B4-BE49-F238E27FC236}">
              <a16:creationId xmlns="" xmlns:a16="http://schemas.microsoft.com/office/drawing/2014/main" id="{00000000-0008-0000-0700-000050010000}"/>
            </a:ext>
          </a:extLst>
        </xdr:cNvPr>
        <xdr:cNvCxnSpPr/>
      </xdr:nvCxnSpPr>
      <xdr:spPr>
        <a:xfrm flipV="1">
          <a:off x="10475595" y="8798489"/>
          <a:ext cx="1270" cy="1347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34652</xdr:rowOff>
    </xdr:from>
    <xdr:ext cx="469744" cy="259045"/>
    <xdr:sp macro="" textlink="">
      <xdr:nvSpPr>
        <xdr:cNvPr id="337" name="農林水産業費最小値テキスト">
          <a:extLst>
            <a:ext uri="{FF2B5EF4-FFF2-40B4-BE49-F238E27FC236}">
              <a16:creationId xmlns="" xmlns:a16="http://schemas.microsoft.com/office/drawing/2014/main" id="{00000000-0008-0000-0700-000051010000}"/>
            </a:ext>
          </a:extLst>
        </xdr:cNvPr>
        <xdr:cNvSpPr txBox="1"/>
      </xdr:nvSpPr>
      <xdr:spPr>
        <a:xfrm>
          <a:off x="10528300" y="1015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1,788</a:t>
          </a:r>
          <a:endParaRPr kumimoji="1" lang="ja-JP" altLang="en-US" sz="1000" b="1">
            <a:latin typeface="ＭＳ Ｐゴシック"/>
          </a:endParaRPr>
        </a:p>
      </xdr:txBody>
    </xdr:sp>
    <xdr:clientData/>
  </xdr:oneCellAnchor>
  <xdr:twoCellAnchor>
    <xdr:from>
      <xdr:col>15</xdr:col>
      <xdr:colOff>92075</xdr:colOff>
      <xdr:row>59</xdr:row>
      <xdr:rowOff>30825</xdr:rowOff>
    </xdr:from>
    <xdr:to>
      <xdr:col>15</xdr:col>
      <xdr:colOff>269875</xdr:colOff>
      <xdr:row>59</xdr:row>
      <xdr:rowOff>30825</xdr:rowOff>
    </xdr:to>
    <xdr:cxnSp macro="">
      <xdr:nvCxnSpPr>
        <xdr:cNvPr id="338" name="直線コネクタ 337">
          <a:extLst>
            <a:ext uri="{FF2B5EF4-FFF2-40B4-BE49-F238E27FC236}">
              <a16:creationId xmlns="" xmlns:a16="http://schemas.microsoft.com/office/drawing/2014/main" id="{00000000-0008-0000-0700-000052010000}"/>
            </a:ext>
          </a:extLst>
        </xdr:cNvPr>
        <xdr:cNvCxnSpPr/>
      </xdr:nvCxnSpPr>
      <xdr:spPr>
        <a:xfrm>
          <a:off x="10388600" y="1014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1216</xdr:rowOff>
    </xdr:from>
    <xdr:ext cx="599010" cy="259045"/>
    <xdr:sp macro="" textlink="">
      <xdr:nvSpPr>
        <xdr:cNvPr id="339" name="農林水産業費最大値テキスト">
          <a:extLst>
            <a:ext uri="{FF2B5EF4-FFF2-40B4-BE49-F238E27FC236}">
              <a16:creationId xmlns="" xmlns:a16="http://schemas.microsoft.com/office/drawing/2014/main" id="{00000000-0008-0000-0700-000053010000}"/>
            </a:ext>
          </a:extLst>
        </xdr:cNvPr>
        <xdr:cNvSpPr txBox="1"/>
      </xdr:nvSpPr>
      <xdr:spPr>
        <a:xfrm>
          <a:off x="10528300" y="85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178,676</a:t>
          </a:r>
          <a:endParaRPr kumimoji="1" lang="ja-JP" altLang="en-US" sz="1000" b="1">
            <a:latin typeface="ＭＳ Ｐゴシック"/>
          </a:endParaRPr>
        </a:p>
      </xdr:txBody>
    </xdr:sp>
    <xdr:clientData/>
  </xdr:oneCellAnchor>
  <xdr:twoCellAnchor>
    <xdr:from>
      <xdr:col>15</xdr:col>
      <xdr:colOff>92075</xdr:colOff>
      <xdr:row>51</xdr:row>
      <xdr:rowOff>54539</xdr:rowOff>
    </xdr:from>
    <xdr:to>
      <xdr:col>15</xdr:col>
      <xdr:colOff>269875</xdr:colOff>
      <xdr:row>51</xdr:row>
      <xdr:rowOff>54539</xdr:rowOff>
    </xdr:to>
    <xdr:cxnSp macro="">
      <xdr:nvCxnSpPr>
        <xdr:cNvPr id="340" name="直線コネクタ 339">
          <a:extLst>
            <a:ext uri="{FF2B5EF4-FFF2-40B4-BE49-F238E27FC236}">
              <a16:creationId xmlns="" xmlns:a16="http://schemas.microsoft.com/office/drawing/2014/main" id="{00000000-0008-0000-0700-000054010000}"/>
            </a:ext>
          </a:extLst>
        </xdr:cNvPr>
        <xdr:cNvCxnSpPr/>
      </xdr:nvCxnSpPr>
      <xdr:spPr>
        <a:xfrm>
          <a:off x="10388600" y="87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116093</xdr:rowOff>
    </xdr:from>
    <xdr:to>
      <xdr:col>15</xdr:col>
      <xdr:colOff>180975</xdr:colOff>
      <xdr:row>58</xdr:row>
      <xdr:rowOff>159162</xdr:rowOff>
    </xdr:to>
    <xdr:cxnSp macro="">
      <xdr:nvCxnSpPr>
        <xdr:cNvPr id="341" name="直線コネクタ 340">
          <a:extLst>
            <a:ext uri="{FF2B5EF4-FFF2-40B4-BE49-F238E27FC236}">
              <a16:creationId xmlns="" xmlns:a16="http://schemas.microsoft.com/office/drawing/2014/main" id="{00000000-0008-0000-0700-000055010000}"/>
            </a:ext>
          </a:extLst>
        </xdr:cNvPr>
        <xdr:cNvCxnSpPr/>
      </xdr:nvCxnSpPr>
      <xdr:spPr>
        <a:xfrm>
          <a:off x="9639300" y="10060193"/>
          <a:ext cx="838200" cy="4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147172</xdr:rowOff>
    </xdr:from>
    <xdr:ext cx="534377" cy="259045"/>
    <xdr:sp macro="" textlink="">
      <xdr:nvSpPr>
        <xdr:cNvPr id="342" name="農林水産業費平均値テキスト">
          <a:extLst>
            <a:ext uri="{FF2B5EF4-FFF2-40B4-BE49-F238E27FC236}">
              <a16:creationId xmlns="" xmlns:a16="http://schemas.microsoft.com/office/drawing/2014/main" id="{00000000-0008-0000-0700-000056010000}"/>
            </a:ext>
          </a:extLst>
        </xdr:cNvPr>
        <xdr:cNvSpPr txBox="1"/>
      </xdr:nvSpPr>
      <xdr:spPr>
        <a:xfrm>
          <a:off x="10528300" y="9748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27,855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124295</xdr:rowOff>
    </xdr:from>
    <xdr:to>
      <xdr:col>15</xdr:col>
      <xdr:colOff>231775</xdr:colOff>
      <xdr:row>58</xdr:row>
      <xdr:rowOff>54445</xdr:rowOff>
    </xdr:to>
    <xdr:sp macro="" textlink="">
      <xdr:nvSpPr>
        <xdr:cNvPr id="343" name="フローチャート : 判断 342">
          <a:extLst>
            <a:ext uri="{FF2B5EF4-FFF2-40B4-BE49-F238E27FC236}">
              <a16:creationId xmlns="" xmlns:a16="http://schemas.microsoft.com/office/drawing/2014/main" id="{00000000-0008-0000-0700-000057010000}"/>
            </a:ext>
          </a:extLst>
        </xdr:cNvPr>
        <xdr:cNvSpPr/>
      </xdr:nvSpPr>
      <xdr:spPr>
        <a:xfrm>
          <a:off x="10426700" y="989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101356</xdr:rowOff>
    </xdr:from>
    <xdr:to>
      <xdr:col>14</xdr:col>
      <xdr:colOff>28575</xdr:colOff>
      <xdr:row>58</xdr:row>
      <xdr:rowOff>116093</xdr:rowOff>
    </xdr:to>
    <xdr:cxnSp macro="">
      <xdr:nvCxnSpPr>
        <xdr:cNvPr id="344" name="直線コネクタ 343">
          <a:extLst>
            <a:ext uri="{FF2B5EF4-FFF2-40B4-BE49-F238E27FC236}">
              <a16:creationId xmlns="" xmlns:a16="http://schemas.microsoft.com/office/drawing/2014/main" id="{00000000-0008-0000-0700-000058010000}"/>
            </a:ext>
          </a:extLst>
        </xdr:cNvPr>
        <xdr:cNvCxnSpPr/>
      </xdr:nvCxnSpPr>
      <xdr:spPr>
        <a:xfrm>
          <a:off x="8750300" y="10045456"/>
          <a:ext cx="889000" cy="1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105786</xdr:rowOff>
    </xdr:from>
    <xdr:to>
      <xdr:col>14</xdr:col>
      <xdr:colOff>79375</xdr:colOff>
      <xdr:row>58</xdr:row>
      <xdr:rowOff>35936</xdr:rowOff>
    </xdr:to>
    <xdr:sp macro="" textlink="">
      <xdr:nvSpPr>
        <xdr:cNvPr id="345" name="フローチャート : 判断 344">
          <a:extLst>
            <a:ext uri="{FF2B5EF4-FFF2-40B4-BE49-F238E27FC236}">
              <a16:creationId xmlns="" xmlns:a16="http://schemas.microsoft.com/office/drawing/2014/main" id="{00000000-0008-0000-0700-000059010000}"/>
            </a:ext>
          </a:extLst>
        </xdr:cNvPr>
        <xdr:cNvSpPr/>
      </xdr:nvSpPr>
      <xdr:spPr>
        <a:xfrm>
          <a:off x="9588500" y="987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52463</xdr:rowOff>
    </xdr:from>
    <xdr:ext cx="534377" cy="259045"/>
    <xdr:sp macro="" textlink="">
      <xdr:nvSpPr>
        <xdr:cNvPr id="346" name="テキスト ボックス 345">
          <a:extLst>
            <a:ext uri="{FF2B5EF4-FFF2-40B4-BE49-F238E27FC236}">
              <a16:creationId xmlns="" xmlns:a16="http://schemas.microsoft.com/office/drawing/2014/main" id="{00000000-0008-0000-0700-00005A010000}"/>
            </a:ext>
          </a:extLst>
        </xdr:cNvPr>
        <xdr:cNvSpPr txBox="1"/>
      </xdr:nvSpPr>
      <xdr:spPr>
        <a:xfrm>
          <a:off x="9372111" y="965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101356</xdr:rowOff>
    </xdr:from>
    <xdr:to>
      <xdr:col>12</xdr:col>
      <xdr:colOff>511175</xdr:colOff>
      <xdr:row>58</xdr:row>
      <xdr:rowOff>127943</xdr:rowOff>
    </xdr:to>
    <xdr:cxnSp macro="">
      <xdr:nvCxnSpPr>
        <xdr:cNvPr id="347" name="直線コネクタ 346">
          <a:extLst>
            <a:ext uri="{FF2B5EF4-FFF2-40B4-BE49-F238E27FC236}">
              <a16:creationId xmlns="" xmlns:a16="http://schemas.microsoft.com/office/drawing/2014/main" id="{00000000-0008-0000-0700-00005B010000}"/>
            </a:ext>
          </a:extLst>
        </xdr:cNvPr>
        <xdr:cNvCxnSpPr/>
      </xdr:nvCxnSpPr>
      <xdr:spPr>
        <a:xfrm flipV="1">
          <a:off x="7861300" y="10045456"/>
          <a:ext cx="889000" cy="2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126871</xdr:rowOff>
    </xdr:from>
    <xdr:to>
      <xdr:col>12</xdr:col>
      <xdr:colOff>561975</xdr:colOff>
      <xdr:row>58</xdr:row>
      <xdr:rowOff>57021</xdr:rowOff>
    </xdr:to>
    <xdr:sp macro="" textlink="">
      <xdr:nvSpPr>
        <xdr:cNvPr id="348" name="フローチャート : 判断 347">
          <a:extLst>
            <a:ext uri="{FF2B5EF4-FFF2-40B4-BE49-F238E27FC236}">
              <a16:creationId xmlns="" xmlns:a16="http://schemas.microsoft.com/office/drawing/2014/main" id="{00000000-0008-0000-0700-00005C010000}"/>
            </a:ext>
          </a:extLst>
        </xdr:cNvPr>
        <xdr:cNvSpPr/>
      </xdr:nvSpPr>
      <xdr:spPr>
        <a:xfrm>
          <a:off x="8699500" y="98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73548</xdr:rowOff>
    </xdr:from>
    <xdr:ext cx="534377" cy="259045"/>
    <xdr:sp macro="" textlink="">
      <xdr:nvSpPr>
        <xdr:cNvPr id="349" name="テキスト ボックス 348">
          <a:extLst>
            <a:ext uri="{FF2B5EF4-FFF2-40B4-BE49-F238E27FC236}">
              <a16:creationId xmlns="" xmlns:a16="http://schemas.microsoft.com/office/drawing/2014/main" id="{00000000-0008-0000-0700-00005D010000}"/>
            </a:ext>
          </a:extLst>
        </xdr:cNvPr>
        <xdr:cNvSpPr txBox="1"/>
      </xdr:nvSpPr>
      <xdr:spPr>
        <a:xfrm>
          <a:off x="8483111" y="967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127943</xdr:rowOff>
    </xdr:from>
    <xdr:to>
      <xdr:col>11</xdr:col>
      <xdr:colOff>307975</xdr:colOff>
      <xdr:row>58</xdr:row>
      <xdr:rowOff>131021</xdr:rowOff>
    </xdr:to>
    <xdr:cxnSp macro="">
      <xdr:nvCxnSpPr>
        <xdr:cNvPr id="350" name="直線コネクタ 349">
          <a:extLst>
            <a:ext uri="{FF2B5EF4-FFF2-40B4-BE49-F238E27FC236}">
              <a16:creationId xmlns="" xmlns:a16="http://schemas.microsoft.com/office/drawing/2014/main" id="{00000000-0008-0000-0700-00005E010000}"/>
            </a:ext>
          </a:extLst>
        </xdr:cNvPr>
        <xdr:cNvCxnSpPr/>
      </xdr:nvCxnSpPr>
      <xdr:spPr>
        <a:xfrm flipV="1">
          <a:off x="6972300" y="10072043"/>
          <a:ext cx="889000" cy="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123922</xdr:rowOff>
    </xdr:from>
    <xdr:to>
      <xdr:col>11</xdr:col>
      <xdr:colOff>358775</xdr:colOff>
      <xdr:row>58</xdr:row>
      <xdr:rowOff>54072</xdr:rowOff>
    </xdr:to>
    <xdr:sp macro="" textlink="">
      <xdr:nvSpPr>
        <xdr:cNvPr id="351" name="フローチャート : 判断 350">
          <a:extLst>
            <a:ext uri="{FF2B5EF4-FFF2-40B4-BE49-F238E27FC236}">
              <a16:creationId xmlns="" xmlns:a16="http://schemas.microsoft.com/office/drawing/2014/main" id="{00000000-0008-0000-0700-00005F010000}"/>
            </a:ext>
          </a:extLst>
        </xdr:cNvPr>
        <xdr:cNvSpPr/>
      </xdr:nvSpPr>
      <xdr:spPr>
        <a:xfrm>
          <a:off x="7810500" y="989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70599</xdr:rowOff>
    </xdr:from>
    <xdr:ext cx="534377" cy="259045"/>
    <xdr:sp macro="" textlink="">
      <xdr:nvSpPr>
        <xdr:cNvPr id="352" name="テキスト ボックス 351">
          <a:extLst>
            <a:ext uri="{FF2B5EF4-FFF2-40B4-BE49-F238E27FC236}">
              <a16:creationId xmlns="" xmlns:a16="http://schemas.microsoft.com/office/drawing/2014/main" id="{00000000-0008-0000-0700-000060010000}"/>
            </a:ext>
          </a:extLst>
        </xdr:cNvPr>
        <xdr:cNvSpPr txBox="1"/>
      </xdr:nvSpPr>
      <xdr:spPr>
        <a:xfrm>
          <a:off x="7594111" y="967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142149</xdr:rowOff>
    </xdr:from>
    <xdr:to>
      <xdr:col>10</xdr:col>
      <xdr:colOff>155575</xdr:colOff>
      <xdr:row>58</xdr:row>
      <xdr:rowOff>72299</xdr:rowOff>
    </xdr:to>
    <xdr:sp macro="" textlink="">
      <xdr:nvSpPr>
        <xdr:cNvPr id="353" name="フローチャート : 判断 352">
          <a:extLst>
            <a:ext uri="{FF2B5EF4-FFF2-40B4-BE49-F238E27FC236}">
              <a16:creationId xmlns="" xmlns:a16="http://schemas.microsoft.com/office/drawing/2014/main" id="{00000000-0008-0000-0700-000061010000}"/>
            </a:ext>
          </a:extLst>
        </xdr:cNvPr>
        <xdr:cNvSpPr/>
      </xdr:nvSpPr>
      <xdr:spPr>
        <a:xfrm>
          <a:off x="6921500" y="99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88826</xdr:rowOff>
    </xdr:from>
    <xdr:ext cx="534377" cy="259045"/>
    <xdr:sp macro="" textlink="">
      <xdr:nvSpPr>
        <xdr:cNvPr id="354" name="テキスト ボックス 353">
          <a:extLst>
            <a:ext uri="{FF2B5EF4-FFF2-40B4-BE49-F238E27FC236}">
              <a16:creationId xmlns="" xmlns:a16="http://schemas.microsoft.com/office/drawing/2014/main" id="{00000000-0008-0000-0700-000062010000}"/>
            </a:ext>
          </a:extLst>
        </xdr:cNvPr>
        <xdr:cNvSpPr txBox="1"/>
      </xdr:nvSpPr>
      <xdr:spPr>
        <a:xfrm>
          <a:off x="6705111" y="969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a:extLst>
            <a:ext uri="{FF2B5EF4-FFF2-40B4-BE49-F238E27FC236}">
              <a16:creationId xmlns=""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a:extLst>
            <a:ext uri="{FF2B5EF4-FFF2-40B4-BE49-F238E27FC236}">
              <a16:creationId xmlns=""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a:extLst>
            <a:ext uri="{FF2B5EF4-FFF2-40B4-BE49-F238E27FC236}">
              <a16:creationId xmlns=""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a:extLst>
            <a:ext uri="{FF2B5EF4-FFF2-40B4-BE49-F238E27FC236}">
              <a16:creationId xmlns=""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a:extLst>
            <a:ext uri="{FF2B5EF4-FFF2-40B4-BE49-F238E27FC236}">
              <a16:creationId xmlns=""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108362</xdr:rowOff>
    </xdr:from>
    <xdr:to>
      <xdr:col>15</xdr:col>
      <xdr:colOff>231775</xdr:colOff>
      <xdr:row>59</xdr:row>
      <xdr:rowOff>38512</xdr:rowOff>
    </xdr:to>
    <xdr:sp macro="" textlink="">
      <xdr:nvSpPr>
        <xdr:cNvPr id="360" name="円/楕円 359">
          <a:extLst>
            <a:ext uri="{FF2B5EF4-FFF2-40B4-BE49-F238E27FC236}">
              <a16:creationId xmlns="" xmlns:a16="http://schemas.microsoft.com/office/drawing/2014/main" id="{00000000-0008-0000-0700-000068010000}"/>
            </a:ext>
          </a:extLst>
        </xdr:cNvPr>
        <xdr:cNvSpPr/>
      </xdr:nvSpPr>
      <xdr:spPr>
        <a:xfrm>
          <a:off x="10426700" y="1005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23289</xdr:rowOff>
    </xdr:from>
    <xdr:ext cx="469744" cy="259045"/>
    <xdr:sp macro="" textlink="">
      <xdr:nvSpPr>
        <xdr:cNvPr id="361" name="農林水産業費該当値テキスト">
          <a:extLst>
            <a:ext uri="{FF2B5EF4-FFF2-40B4-BE49-F238E27FC236}">
              <a16:creationId xmlns="" xmlns:a16="http://schemas.microsoft.com/office/drawing/2014/main" id="{00000000-0008-0000-0700-000069010000}"/>
            </a:ext>
          </a:extLst>
        </xdr:cNvPr>
        <xdr:cNvSpPr txBox="1"/>
      </xdr:nvSpPr>
      <xdr:spPr>
        <a:xfrm>
          <a:off x="10528300" y="996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7,446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65293</xdr:rowOff>
    </xdr:from>
    <xdr:to>
      <xdr:col>14</xdr:col>
      <xdr:colOff>79375</xdr:colOff>
      <xdr:row>58</xdr:row>
      <xdr:rowOff>166893</xdr:rowOff>
    </xdr:to>
    <xdr:sp macro="" textlink="">
      <xdr:nvSpPr>
        <xdr:cNvPr id="362" name="円/楕円 361">
          <a:extLst>
            <a:ext uri="{FF2B5EF4-FFF2-40B4-BE49-F238E27FC236}">
              <a16:creationId xmlns="" xmlns:a16="http://schemas.microsoft.com/office/drawing/2014/main" id="{00000000-0008-0000-0700-00006A010000}"/>
            </a:ext>
          </a:extLst>
        </xdr:cNvPr>
        <xdr:cNvSpPr/>
      </xdr:nvSpPr>
      <xdr:spPr>
        <a:xfrm>
          <a:off x="9588500" y="1000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158020</xdr:rowOff>
    </xdr:from>
    <xdr:ext cx="534377"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9372111" y="1010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50556</xdr:rowOff>
    </xdr:from>
    <xdr:to>
      <xdr:col>12</xdr:col>
      <xdr:colOff>561975</xdr:colOff>
      <xdr:row>58</xdr:row>
      <xdr:rowOff>152156</xdr:rowOff>
    </xdr:to>
    <xdr:sp macro="" textlink="">
      <xdr:nvSpPr>
        <xdr:cNvPr id="364" name="円/楕円 363">
          <a:extLst>
            <a:ext uri="{FF2B5EF4-FFF2-40B4-BE49-F238E27FC236}">
              <a16:creationId xmlns="" xmlns:a16="http://schemas.microsoft.com/office/drawing/2014/main" id="{00000000-0008-0000-0700-00006C010000}"/>
            </a:ext>
          </a:extLst>
        </xdr:cNvPr>
        <xdr:cNvSpPr/>
      </xdr:nvSpPr>
      <xdr:spPr>
        <a:xfrm>
          <a:off x="8699500" y="999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143283</xdr:rowOff>
    </xdr:from>
    <xdr:ext cx="534377"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8483111" y="1008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15,032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77143</xdr:rowOff>
    </xdr:from>
    <xdr:to>
      <xdr:col>11</xdr:col>
      <xdr:colOff>358775</xdr:colOff>
      <xdr:row>59</xdr:row>
      <xdr:rowOff>7293</xdr:rowOff>
    </xdr:to>
    <xdr:sp macro="" textlink="">
      <xdr:nvSpPr>
        <xdr:cNvPr id="366" name="円/楕円 365">
          <a:extLst>
            <a:ext uri="{FF2B5EF4-FFF2-40B4-BE49-F238E27FC236}">
              <a16:creationId xmlns="" xmlns:a16="http://schemas.microsoft.com/office/drawing/2014/main" id="{00000000-0008-0000-0700-00006E010000}"/>
            </a:ext>
          </a:extLst>
        </xdr:cNvPr>
        <xdr:cNvSpPr/>
      </xdr:nvSpPr>
      <xdr:spPr>
        <a:xfrm>
          <a:off x="7810500" y="1002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169870</xdr:rowOff>
    </xdr:from>
    <xdr:ext cx="534377"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7594111" y="1011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11,543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80221</xdr:rowOff>
    </xdr:from>
    <xdr:to>
      <xdr:col>10</xdr:col>
      <xdr:colOff>155575</xdr:colOff>
      <xdr:row>59</xdr:row>
      <xdr:rowOff>10371</xdr:rowOff>
    </xdr:to>
    <xdr:sp macro="" textlink="">
      <xdr:nvSpPr>
        <xdr:cNvPr id="368" name="円/楕円 367">
          <a:extLst>
            <a:ext uri="{FF2B5EF4-FFF2-40B4-BE49-F238E27FC236}">
              <a16:creationId xmlns="" xmlns:a16="http://schemas.microsoft.com/office/drawing/2014/main" id="{00000000-0008-0000-0700-000070010000}"/>
            </a:ext>
          </a:extLst>
        </xdr:cNvPr>
        <xdr:cNvSpPr/>
      </xdr:nvSpPr>
      <xdr:spPr>
        <a:xfrm>
          <a:off x="6921500" y="1002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1498</xdr:rowOff>
    </xdr:from>
    <xdr:ext cx="534377"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6705111" y="1011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a:extLst>
            <a:ext uri="{FF2B5EF4-FFF2-40B4-BE49-F238E27FC236}">
              <a16:creationId xmlns=""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a:extLst>
            <a:ext uri="{FF2B5EF4-FFF2-40B4-BE49-F238E27FC236}">
              <a16:creationId xmlns=""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a:extLst>
            <a:ext uri="{FF2B5EF4-FFF2-40B4-BE49-F238E27FC236}">
              <a16:creationId xmlns=""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a:extLst>
            <a:ext uri="{FF2B5EF4-FFF2-40B4-BE49-F238E27FC236}">
              <a16:creationId xmlns=""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a:extLst>
            <a:ext uri="{FF2B5EF4-FFF2-40B4-BE49-F238E27FC236}">
              <a16:creationId xmlns=""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a:extLst>
            <a:ext uri="{FF2B5EF4-FFF2-40B4-BE49-F238E27FC236}">
              <a16:creationId xmlns=""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a:extLst>
            <a:ext uri="{FF2B5EF4-FFF2-40B4-BE49-F238E27FC236}">
              <a16:creationId xmlns=""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a:extLst>
            <a:ext uri="{FF2B5EF4-FFF2-40B4-BE49-F238E27FC236}">
              <a16:creationId xmlns=""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a:extLst>
            <a:ext uri="{FF2B5EF4-FFF2-40B4-BE49-F238E27FC236}">
              <a16:creationId xmlns=""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a:extLst>
            <a:ext uri="{FF2B5EF4-FFF2-40B4-BE49-F238E27FC236}">
              <a16:creationId xmlns=""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0" name="直線コネクタ 379">
          <a:extLst>
            <a:ext uri="{FF2B5EF4-FFF2-40B4-BE49-F238E27FC236}">
              <a16:creationId xmlns=""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1" name="テキスト ボックス 380">
          <a:extLst>
            <a:ext uri="{FF2B5EF4-FFF2-40B4-BE49-F238E27FC236}">
              <a16:creationId xmlns=""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2" name="直線コネクタ 381">
          <a:extLst>
            <a:ext uri="{FF2B5EF4-FFF2-40B4-BE49-F238E27FC236}">
              <a16:creationId xmlns=""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3" name="テキスト ボックス 382">
          <a:extLst>
            <a:ext uri="{FF2B5EF4-FFF2-40B4-BE49-F238E27FC236}">
              <a16:creationId xmlns="" xmlns:a16="http://schemas.microsoft.com/office/drawing/2014/main" id="{00000000-0008-0000-0700-00007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4" name="直線コネクタ 383">
          <a:extLst>
            <a:ext uri="{FF2B5EF4-FFF2-40B4-BE49-F238E27FC236}">
              <a16:creationId xmlns=""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5" name="テキスト ボックス 384">
          <a:extLst>
            <a:ext uri="{FF2B5EF4-FFF2-40B4-BE49-F238E27FC236}">
              <a16:creationId xmlns="" xmlns:a16="http://schemas.microsoft.com/office/drawing/2014/main" id="{00000000-0008-0000-0700-00008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6" name="直線コネクタ 385">
          <a:extLst>
            <a:ext uri="{FF2B5EF4-FFF2-40B4-BE49-F238E27FC236}">
              <a16:creationId xmlns=""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7" name="テキスト ボックス 386">
          <a:extLst>
            <a:ext uri="{FF2B5EF4-FFF2-40B4-BE49-F238E27FC236}">
              <a16:creationId xmlns="" xmlns:a16="http://schemas.microsoft.com/office/drawing/2014/main" id="{00000000-0008-0000-0700-00008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a:extLst>
            <a:ext uri="{FF2B5EF4-FFF2-40B4-BE49-F238E27FC236}">
              <a16:creationId xmlns=""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89" name="テキスト ボックス 388">
          <a:extLst>
            <a:ext uri="{FF2B5EF4-FFF2-40B4-BE49-F238E27FC236}">
              <a16:creationId xmlns="" xmlns:a16="http://schemas.microsoft.com/office/drawing/2014/main" id="{00000000-0008-0000-0700-00008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商工費グラフ枠">
          <a:extLst>
            <a:ext uri="{FF2B5EF4-FFF2-40B4-BE49-F238E27FC236}">
              <a16:creationId xmlns=""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16736</xdr:rowOff>
    </xdr:from>
    <xdr:to>
      <xdr:col>15</xdr:col>
      <xdr:colOff>180340</xdr:colOff>
      <xdr:row>78</xdr:row>
      <xdr:rowOff>121755</xdr:rowOff>
    </xdr:to>
    <xdr:cxnSp macro="">
      <xdr:nvCxnSpPr>
        <xdr:cNvPr id="391" name="直線コネクタ 390">
          <a:extLst>
            <a:ext uri="{FF2B5EF4-FFF2-40B4-BE49-F238E27FC236}">
              <a16:creationId xmlns="" xmlns:a16="http://schemas.microsoft.com/office/drawing/2014/main" id="{00000000-0008-0000-0700-000087010000}"/>
            </a:ext>
          </a:extLst>
        </xdr:cNvPr>
        <xdr:cNvCxnSpPr/>
      </xdr:nvCxnSpPr>
      <xdr:spPr>
        <a:xfrm flipV="1">
          <a:off x="10475595" y="12018236"/>
          <a:ext cx="1270" cy="1476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125582</xdr:rowOff>
    </xdr:from>
    <xdr:ext cx="378565" cy="259045"/>
    <xdr:sp macro="" textlink="">
      <xdr:nvSpPr>
        <xdr:cNvPr id="392" name="商工費最小値テキスト">
          <a:extLst>
            <a:ext uri="{FF2B5EF4-FFF2-40B4-BE49-F238E27FC236}">
              <a16:creationId xmlns="" xmlns:a16="http://schemas.microsoft.com/office/drawing/2014/main" id="{00000000-0008-0000-0700-000088010000}"/>
            </a:ext>
          </a:extLst>
        </xdr:cNvPr>
        <xdr:cNvSpPr txBox="1"/>
      </xdr:nvSpPr>
      <xdr:spPr>
        <a:xfrm>
          <a:off x="10528300" y="13498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15</xdr:col>
      <xdr:colOff>92075</xdr:colOff>
      <xdr:row>78</xdr:row>
      <xdr:rowOff>121755</xdr:rowOff>
    </xdr:from>
    <xdr:to>
      <xdr:col>15</xdr:col>
      <xdr:colOff>269875</xdr:colOff>
      <xdr:row>78</xdr:row>
      <xdr:rowOff>121755</xdr:rowOff>
    </xdr:to>
    <xdr:cxnSp macro="">
      <xdr:nvCxnSpPr>
        <xdr:cNvPr id="393" name="直線コネクタ 392">
          <a:extLst>
            <a:ext uri="{FF2B5EF4-FFF2-40B4-BE49-F238E27FC236}">
              <a16:creationId xmlns="" xmlns:a16="http://schemas.microsoft.com/office/drawing/2014/main" id="{00000000-0008-0000-0700-000089010000}"/>
            </a:ext>
          </a:extLst>
        </xdr:cNvPr>
        <xdr:cNvCxnSpPr/>
      </xdr:nvCxnSpPr>
      <xdr:spPr>
        <a:xfrm>
          <a:off x="10388600" y="13494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134863</xdr:rowOff>
    </xdr:from>
    <xdr:ext cx="534377" cy="259045"/>
    <xdr:sp macro="" textlink="">
      <xdr:nvSpPr>
        <xdr:cNvPr id="394" name="商工費最大値テキスト">
          <a:extLst>
            <a:ext uri="{FF2B5EF4-FFF2-40B4-BE49-F238E27FC236}">
              <a16:creationId xmlns="" xmlns:a16="http://schemas.microsoft.com/office/drawing/2014/main" id="{00000000-0008-0000-0700-00008A010000}"/>
            </a:ext>
          </a:extLst>
        </xdr:cNvPr>
        <xdr:cNvSpPr txBox="1"/>
      </xdr:nvSpPr>
      <xdr:spPr>
        <a:xfrm>
          <a:off x="10528300" y="1179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65,379</a:t>
          </a:r>
          <a:endParaRPr kumimoji="1" lang="ja-JP" altLang="en-US" sz="1000" b="1">
            <a:latin typeface="ＭＳ Ｐゴシック"/>
          </a:endParaRPr>
        </a:p>
      </xdr:txBody>
    </xdr:sp>
    <xdr:clientData/>
  </xdr:oneCellAnchor>
  <xdr:twoCellAnchor>
    <xdr:from>
      <xdr:col>15</xdr:col>
      <xdr:colOff>92075</xdr:colOff>
      <xdr:row>70</xdr:row>
      <xdr:rowOff>16736</xdr:rowOff>
    </xdr:from>
    <xdr:to>
      <xdr:col>15</xdr:col>
      <xdr:colOff>269875</xdr:colOff>
      <xdr:row>70</xdr:row>
      <xdr:rowOff>16736</xdr:rowOff>
    </xdr:to>
    <xdr:cxnSp macro="">
      <xdr:nvCxnSpPr>
        <xdr:cNvPr id="395" name="直線コネクタ 394">
          <a:extLst>
            <a:ext uri="{FF2B5EF4-FFF2-40B4-BE49-F238E27FC236}">
              <a16:creationId xmlns="" xmlns:a16="http://schemas.microsoft.com/office/drawing/2014/main" id="{00000000-0008-0000-0700-00008B010000}"/>
            </a:ext>
          </a:extLst>
        </xdr:cNvPr>
        <xdr:cNvCxnSpPr/>
      </xdr:nvCxnSpPr>
      <xdr:spPr>
        <a:xfrm>
          <a:off x="10388600" y="1201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122098</xdr:rowOff>
    </xdr:from>
    <xdr:to>
      <xdr:col>15</xdr:col>
      <xdr:colOff>180975</xdr:colOff>
      <xdr:row>78</xdr:row>
      <xdr:rowOff>37424</xdr:rowOff>
    </xdr:to>
    <xdr:cxnSp macro="">
      <xdr:nvCxnSpPr>
        <xdr:cNvPr id="396" name="直線コネクタ 395">
          <a:extLst>
            <a:ext uri="{FF2B5EF4-FFF2-40B4-BE49-F238E27FC236}">
              <a16:creationId xmlns="" xmlns:a16="http://schemas.microsoft.com/office/drawing/2014/main" id="{00000000-0008-0000-0700-00008C010000}"/>
            </a:ext>
          </a:extLst>
        </xdr:cNvPr>
        <xdr:cNvCxnSpPr/>
      </xdr:nvCxnSpPr>
      <xdr:spPr>
        <a:xfrm>
          <a:off x="9639300" y="13323748"/>
          <a:ext cx="838200" cy="8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148879</xdr:rowOff>
    </xdr:from>
    <xdr:ext cx="534377" cy="259045"/>
    <xdr:sp macro="" textlink="">
      <xdr:nvSpPr>
        <xdr:cNvPr id="397" name="商工費平均値テキスト">
          <a:extLst>
            <a:ext uri="{FF2B5EF4-FFF2-40B4-BE49-F238E27FC236}">
              <a16:creationId xmlns="" xmlns:a16="http://schemas.microsoft.com/office/drawing/2014/main" id="{00000000-0008-0000-0700-00008D010000}"/>
            </a:ext>
          </a:extLst>
        </xdr:cNvPr>
        <xdr:cNvSpPr txBox="1"/>
      </xdr:nvSpPr>
      <xdr:spPr>
        <a:xfrm>
          <a:off x="10528300" y="13007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13,377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126002</xdr:rowOff>
    </xdr:from>
    <xdr:to>
      <xdr:col>15</xdr:col>
      <xdr:colOff>231775</xdr:colOff>
      <xdr:row>77</xdr:row>
      <xdr:rowOff>56152</xdr:rowOff>
    </xdr:to>
    <xdr:sp macro="" textlink="">
      <xdr:nvSpPr>
        <xdr:cNvPr id="398" name="フローチャート : 判断 397">
          <a:extLst>
            <a:ext uri="{FF2B5EF4-FFF2-40B4-BE49-F238E27FC236}">
              <a16:creationId xmlns="" xmlns:a16="http://schemas.microsoft.com/office/drawing/2014/main" id="{00000000-0008-0000-0700-00008E010000}"/>
            </a:ext>
          </a:extLst>
        </xdr:cNvPr>
        <xdr:cNvSpPr/>
      </xdr:nvSpPr>
      <xdr:spPr>
        <a:xfrm>
          <a:off x="10426700" y="131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122098</xdr:rowOff>
    </xdr:from>
    <xdr:to>
      <xdr:col>14</xdr:col>
      <xdr:colOff>28575</xdr:colOff>
      <xdr:row>77</xdr:row>
      <xdr:rowOff>153164</xdr:rowOff>
    </xdr:to>
    <xdr:cxnSp macro="">
      <xdr:nvCxnSpPr>
        <xdr:cNvPr id="399" name="直線コネクタ 398">
          <a:extLst>
            <a:ext uri="{FF2B5EF4-FFF2-40B4-BE49-F238E27FC236}">
              <a16:creationId xmlns="" xmlns:a16="http://schemas.microsoft.com/office/drawing/2014/main" id="{00000000-0008-0000-0700-00008F010000}"/>
            </a:ext>
          </a:extLst>
        </xdr:cNvPr>
        <xdr:cNvCxnSpPr/>
      </xdr:nvCxnSpPr>
      <xdr:spPr>
        <a:xfrm flipV="1">
          <a:off x="8750300" y="13323748"/>
          <a:ext cx="889000" cy="3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112469</xdr:rowOff>
    </xdr:from>
    <xdr:to>
      <xdr:col>14</xdr:col>
      <xdr:colOff>79375</xdr:colOff>
      <xdr:row>77</xdr:row>
      <xdr:rowOff>42619</xdr:rowOff>
    </xdr:to>
    <xdr:sp macro="" textlink="">
      <xdr:nvSpPr>
        <xdr:cNvPr id="400" name="フローチャート : 判断 399">
          <a:extLst>
            <a:ext uri="{FF2B5EF4-FFF2-40B4-BE49-F238E27FC236}">
              <a16:creationId xmlns="" xmlns:a16="http://schemas.microsoft.com/office/drawing/2014/main" id="{00000000-0008-0000-0700-000090010000}"/>
            </a:ext>
          </a:extLst>
        </xdr:cNvPr>
        <xdr:cNvSpPr/>
      </xdr:nvSpPr>
      <xdr:spPr>
        <a:xfrm>
          <a:off x="95885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59145</xdr:rowOff>
    </xdr:from>
    <xdr:ext cx="534377" cy="259045"/>
    <xdr:sp macro="" textlink="">
      <xdr:nvSpPr>
        <xdr:cNvPr id="401" name="テキスト ボックス 400">
          <a:extLst>
            <a:ext uri="{FF2B5EF4-FFF2-40B4-BE49-F238E27FC236}">
              <a16:creationId xmlns="" xmlns:a16="http://schemas.microsoft.com/office/drawing/2014/main" id="{00000000-0008-0000-0700-000091010000}"/>
            </a:ext>
          </a:extLst>
        </xdr:cNvPr>
        <xdr:cNvSpPr txBox="1"/>
      </xdr:nvSpPr>
      <xdr:spPr>
        <a:xfrm>
          <a:off x="9372111" y="1291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153164</xdr:rowOff>
    </xdr:from>
    <xdr:to>
      <xdr:col>12</xdr:col>
      <xdr:colOff>511175</xdr:colOff>
      <xdr:row>78</xdr:row>
      <xdr:rowOff>39505</xdr:rowOff>
    </xdr:to>
    <xdr:cxnSp macro="">
      <xdr:nvCxnSpPr>
        <xdr:cNvPr id="402" name="直線コネクタ 401">
          <a:extLst>
            <a:ext uri="{FF2B5EF4-FFF2-40B4-BE49-F238E27FC236}">
              <a16:creationId xmlns="" xmlns:a16="http://schemas.microsoft.com/office/drawing/2014/main" id="{00000000-0008-0000-0700-000092010000}"/>
            </a:ext>
          </a:extLst>
        </xdr:cNvPr>
        <xdr:cNvCxnSpPr/>
      </xdr:nvCxnSpPr>
      <xdr:spPr>
        <a:xfrm flipV="1">
          <a:off x="7861300" y="13354814"/>
          <a:ext cx="889000" cy="5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149022</xdr:rowOff>
    </xdr:from>
    <xdr:to>
      <xdr:col>12</xdr:col>
      <xdr:colOff>561975</xdr:colOff>
      <xdr:row>77</xdr:row>
      <xdr:rowOff>79172</xdr:rowOff>
    </xdr:to>
    <xdr:sp macro="" textlink="">
      <xdr:nvSpPr>
        <xdr:cNvPr id="403" name="フローチャート : 判断 402">
          <a:extLst>
            <a:ext uri="{FF2B5EF4-FFF2-40B4-BE49-F238E27FC236}">
              <a16:creationId xmlns="" xmlns:a16="http://schemas.microsoft.com/office/drawing/2014/main" id="{00000000-0008-0000-0700-000093010000}"/>
            </a:ext>
          </a:extLst>
        </xdr:cNvPr>
        <xdr:cNvSpPr/>
      </xdr:nvSpPr>
      <xdr:spPr>
        <a:xfrm>
          <a:off x="8699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95699</xdr:rowOff>
    </xdr:from>
    <xdr:ext cx="534377" cy="259045"/>
    <xdr:sp macro="" textlink="">
      <xdr:nvSpPr>
        <xdr:cNvPr id="404" name="テキスト ボックス 403">
          <a:extLst>
            <a:ext uri="{FF2B5EF4-FFF2-40B4-BE49-F238E27FC236}">
              <a16:creationId xmlns="" xmlns:a16="http://schemas.microsoft.com/office/drawing/2014/main" id="{00000000-0008-0000-0700-000094010000}"/>
            </a:ext>
          </a:extLst>
        </xdr:cNvPr>
        <xdr:cNvSpPr txBox="1"/>
      </xdr:nvSpPr>
      <xdr:spPr>
        <a:xfrm>
          <a:off x="8483111" y="1295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15159</xdr:rowOff>
    </xdr:from>
    <xdr:to>
      <xdr:col>11</xdr:col>
      <xdr:colOff>307975</xdr:colOff>
      <xdr:row>78</xdr:row>
      <xdr:rowOff>39505</xdr:rowOff>
    </xdr:to>
    <xdr:cxnSp macro="">
      <xdr:nvCxnSpPr>
        <xdr:cNvPr id="405" name="直線コネクタ 404">
          <a:extLst>
            <a:ext uri="{FF2B5EF4-FFF2-40B4-BE49-F238E27FC236}">
              <a16:creationId xmlns="" xmlns:a16="http://schemas.microsoft.com/office/drawing/2014/main" id="{00000000-0008-0000-0700-000095010000}"/>
            </a:ext>
          </a:extLst>
        </xdr:cNvPr>
        <xdr:cNvCxnSpPr/>
      </xdr:nvCxnSpPr>
      <xdr:spPr>
        <a:xfrm>
          <a:off x="6972300" y="13388259"/>
          <a:ext cx="8890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157572</xdr:rowOff>
    </xdr:from>
    <xdr:to>
      <xdr:col>11</xdr:col>
      <xdr:colOff>358775</xdr:colOff>
      <xdr:row>77</xdr:row>
      <xdr:rowOff>87722</xdr:rowOff>
    </xdr:to>
    <xdr:sp macro="" textlink="">
      <xdr:nvSpPr>
        <xdr:cNvPr id="406" name="フローチャート : 判断 405">
          <a:extLst>
            <a:ext uri="{FF2B5EF4-FFF2-40B4-BE49-F238E27FC236}">
              <a16:creationId xmlns="" xmlns:a16="http://schemas.microsoft.com/office/drawing/2014/main" id="{00000000-0008-0000-0700-000096010000}"/>
            </a:ext>
          </a:extLst>
        </xdr:cNvPr>
        <xdr:cNvSpPr/>
      </xdr:nvSpPr>
      <xdr:spPr>
        <a:xfrm>
          <a:off x="7810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104249</xdr:rowOff>
    </xdr:from>
    <xdr:ext cx="534377" cy="259045"/>
    <xdr:sp macro="" textlink="">
      <xdr:nvSpPr>
        <xdr:cNvPr id="407" name="テキスト ボックス 406">
          <a:extLst>
            <a:ext uri="{FF2B5EF4-FFF2-40B4-BE49-F238E27FC236}">
              <a16:creationId xmlns="" xmlns:a16="http://schemas.microsoft.com/office/drawing/2014/main" id="{00000000-0008-0000-0700-000097010000}"/>
            </a:ext>
          </a:extLst>
        </xdr:cNvPr>
        <xdr:cNvSpPr txBox="1"/>
      </xdr:nvSpPr>
      <xdr:spPr>
        <a:xfrm>
          <a:off x="7594111" y="129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167767</xdr:rowOff>
    </xdr:from>
    <xdr:to>
      <xdr:col>10</xdr:col>
      <xdr:colOff>155575</xdr:colOff>
      <xdr:row>77</xdr:row>
      <xdr:rowOff>97917</xdr:rowOff>
    </xdr:to>
    <xdr:sp macro="" textlink="">
      <xdr:nvSpPr>
        <xdr:cNvPr id="408" name="フローチャート : 判断 407">
          <a:extLst>
            <a:ext uri="{FF2B5EF4-FFF2-40B4-BE49-F238E27FC236}">
              <a16:creationId xmlns="" xmlns:a16="http://schemas.microsoft.com/office/drawing/2014/main" id="{00000000-0008-0000-0700-000098010000}"/>
            </a:ext>
          </a:extLst>
        </xdr:cNvPr>
        <xdr:cNvSpPr/>
      </xdr:nvSpPr>
      <xdr:spPr>
        <a:xfrm>
          <a:off x="6921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114444</xdr:rowOff>
    </xdr:from>
    <xdr:ext cx="534377" cy="259045"/>
    <xdr:sp macro="" textlink="">
      <xdr:nvSpPr>
        <xdr:cNvPr id="409" name="テキスト ボックス 408">
          <a:extLst>
            <a:ext uri="{FF2B5EF4-FFF2-40B4-BE49-F238E27FC236}">
              <a16:creationId xmlns="" xmlns:a16="http://schemas.microsoft.com/office/drawing/2014/main" id="{00000000-0008-0000-0700-000099010000}"/>
            </a:ext>
          </a:extLst>
        </xdr:cNvPr>
        <xdr:cNvSpPr txBox="1"/>
      </xdr:nvSpPr>
      <xdr:spPr>
        <a:xfrm>
          <a:off x="6705111" y="1297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a:extLst>
            <a:ext uri="{FF2B5EF4-FFF2-40B4-BE49-F238E27FC236}">
              <a16:creationId xmlns=""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a:extLst>
            <a:ext uri="{FF2B5EF4-FFF2-40B4-BE49-F238E27FC236}">
              <a16:creationId xmlns=""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a:extLst>
            <a:ext uri="{FF2B5EF4-FFF2-40B4-BE49-F238E27FC236}">
              <a16:creationId xmlns=""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a:extLst>
            <a:ext uri="{FF2B5EF4-FFF2-40B4-BE49-F238E27FC236}">
              <a16:creationId xmlns=""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a:extLst>
            <a:ext uri="{FF2B5EF4-FFF2-40B4-BE49-F238E27FC236}">
              <a16:creationId xmlns=""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158074</xdr:rowOff>
    </xdr:from>
    <xdr:to>
      <xdr:col>15</xdr:col>
      <xdr:colOff>231775</xdr:colOff>
      <xdr:row>78</xdr:row>
      <xdr:rowOff>88224</xdr:rowOff>
    </xdr:to>
    <xdr:sp macro="" textlink="">
      <xdr:nvSpPr>
        <xdr:cNvPr id="415" name="円/楕円 414">
          <a:extLst>
            <a:ext uri="{FF2B5EF4-FFF2-40B4-BE49-F238E27FC236}">
              <a16:creationId xmlns="" xmlns:a16="http://schemas.microsoft.com/office/drawing/2014/main" id="{00000000-0008-0000-0700-00009F010000}"/>
            </a:ext>
          </a:extLst>
        </xdr:cNvPr>
        <xdr:cNvSpPr/>
      </xdr:nvSpPr>
      <xdr:spPr>
        <a:xfrm>
          <a:off x="10426700" y="1335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73001</xdr:rowOff>
    </xdr:from>
    <xdr:ext cx="469744" cy="259045"/>
    <xdr:sp macro="" textlink="">
      <xdr:nvSpPr>
        <xdr:cNvPr id="416" name="商工費該当値テキスト">
          <a:extLst>
            <a:ext uri="{FF2B5EF4-FFF2-40B4-BE49-F238E27FC236}">
              <a16:creationId xmlns="" xmlns:a16="http://schemas.microsoft.com/office/drawing/2014/main" id="{00000000-0008-0000-0700-0000A0010000}"/>
            </a:ext>
          </a:extLst>
        </xdr:cNvPr>
        <xdr:cNvSpPr txBox="1"/>
      </xdr:nvSpPr>
      <xdr:spPr>
        <a:xfrm>
          <a:off x="10528300" y="13274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71298</xdr:rowOff>
    </xdr:from>
    <xdr:to>
      <xdr:col>14</xdr:col>
      <xdr:colOff>79375</xdr:colOff>
      <xdr:row>78</xdr:row>
      <xdr:rowOff>1448</xdr:rowOff>
    </xdr:to>
    <xdr:sp macro="" textlink="">
      <xdr:nvSpPr>
        <xdr:cNvPr id="417" name="円/楕円 416">
          <a:extLst>
            <a:ext uri="{FF2B5EF4-FFF2-40B4-BE49-F238E27FC236}">
              <a16:creationId xmlns="" xmlns:a16="http://schemas.microsoft.com/office/drawing/2014/main" id="{00000000-0008-0000-0700-0000A1010000}"/>
            </a:ext>
          </a:extLst>
        </xdr:cNvPr>
        <xdr:cNvSpPr/>
      </xdr:nvSpPr>
      <xdr:spPr>
        <a:xfrm>
          <a:off x="9588500" y="1327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164025</xdr:rowOff>
    </xdr:from>
    <xdr:ext cx="469744" cy="259045"/>
    <xdr:sp macro="" textlink="">
      <xdr:nvSpPr>
        <xdr:cNvPr id="418" name="テキスト ボックス 417">
          <a:extLst>
            <a:ext uri="{FF2B5EF4-FFF2-40B4-BE49-F238E27FC236}">
              <a16:creationId xmlns="" xmlns:a16="http://schemas.microsoft.com/office/drawing/2014/main" id="{00000000-0008-0000-0700-0000A2010000}"/>
            </a:ext>
          </a:extLst>
        </xdr:cNvPr>
        <xdr:cNvSpPr txBox="1"/>
      </xdr:nvSpPr>
      <xdr:spPr>
        <a:xfrm>
          <a:off x="9404427" y="13365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102364</xdr:rowOff>
    </xdr:from>
    <xdr:to>
      <xdr:col>12</xdr:col>
      <xdr:colOff>561975</xdr:colOff>
      <xdr:row>78</xdr:row>
      <xdr:rowOff>32514</xdr:rowOff>
    </xdr:to>
    <xdr:sp macro="" textlink="">
      <xdr:nvSpPr>
        <xdr:cNvPr id="419" name="円/楕円 418">
          <a:extLst>
            <a:ext uri="{FF2B5EF4-FFF2-40B4-BE49-F238E27FC236}">
              <a16:creationId xmlns="" xmlns:a16="http://schemas.microsoft.com/office/drawing/2014/main" id="{00000000-0008-0000-0700-0000A3010000}"/>
            </a:ext>
          </a:extLst>
        </xdr:cNvPr>
        <xdr:cNvSpPr/>
      </xdr:nvSpPr>
      <xdr:spPr>
        <a:xfrm>
          <a:off x="8699500" y="1330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23641</xdr:rowOff>
    </xdr:from>
    <xdr:ext cx="469744"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8515427" y="1339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6,911</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160155</xdr:rowOff>
    </xdr:from>
    <xdr:to>
      <xdr:col>11</xdr:col>
      <xdr:colOff>358775</xdr:colOff>
      <xdr:row>78</xdr:row>
      <xdr:rowOff>90305</xdr:rowOff>
    </xdr:to>
    <xdr:sp macro="" textlink="">
      <xdr:nvSpPr>
        <xdr:cNvPr id="421" name="円/楕円 420">
          <a:extLst>
            <a:ext uri="{FF2B5EF4-FFF2-40B4-BE49-F238E27FC236}">
              <a16:creationId xmlns="" xmlns:a16="http://schemas.microsoft.com/office/drawing/2014/main" id="{00000000-0008-0000-0700-0000A5010000}"/>
            </a:ext>
          </a:extLst>
        </xdr:cNvPr>
        <xdr:cNvSpPr/>
      </xdr:nvSpPr>
      <xdr:spPr>
        <a:xfrm>
          <a:off x="7810500" y="1336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81432</xdr:rowOff>
    </xdr:from>
    <xdr:ext cx="469744"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7626427" y="1345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135809</xdr:rowOff>
    </xdr:from>
    <xdr:to>
      <xdr:col>10</xdr:col>
      <xdr:colOff>155575</xdr:colOff>
      <xdr:row>78</xdr:row>
      <xdr:rowOff>65959</xdr:rowOff>
    </xdr:to>
    <xdr:sp macro="" textlink="">
      <xdr:nvSpPr>
        <xdr:cNvPr id="423" name="円/楕円 422">
          <a:extLst>
            <a:ext uri="{FF2B5EF4-FFF2-40B4-BE49-F238E27FC236}">
              <a16:creationId xmlns="" xmlns:a16="http://schemas.microsoft.com/office/drawing/2014/main" id="{00000000-0008-0000-0700-0000A7010000}"/>
            </a:ext>
          </a:extLst>
        </xdr:cNvPr>
        <xdr:cNvSpPr/>
      </xdr:nvSpPr>
      <xdr:spPr>
        <a:xfrm>
          <a:off x="6921500" y="1333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57086</xdr:rowOff>
    </xdr:from>
    <xdr:ext cx="469744"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6737427" y="13430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a:extLst>
            <a:ext uri="{FF2B5EF4-FFF2-40B4-BE49-F238E27FC236}">
              <a16:creationId xmlns=""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a:extLst>
            <a:ext uri="{FF2B5EF4-FFF2-40B4-BE49-F238E27FC236}">
              <a16:creationId xmlns=""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a:extLst>
            <a:ext uri="{FF2B5EF4-FFF2-40B4-BE49-F238E27FC236}">
              <a16:creationId xmlns=""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a:extLst>
            <a:ext uri="{FF2B5EF4-FFF2-40B4-BE49-F238E27FC236}">
              <a16:creationId xmlns=""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a:extLst>
            <a:ext uri="{FF2B5EF4-FFF2-40B4-BE49-F238E27FC236}">
              <a16:creationId xmlns=""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a:extLst>
            <a:ext uri="{FF2B5EF4-FFF2-40B4-BE49-F238E27FC236}">
              <a16:creationId xmlns=""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a:extLst>
            <a:ext uri="{FF2B5EF4-FFF2-40B4-BE49-F238E27FC236}">
              <a16:creationId xmlns=""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a:extLst>
            <a:ext uri="{FF2B5EF4-FFF2-40B4-BE49-F238E27FC236}">
              <a16:creationId xmlns=""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a:extLst>
            <a:ext uri="{FF2B5EF4-FFF2-40B4-BE49-F238E27FC236}">
              <a16:creationId xmlns=""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a:extLst>
            <a:ext uri="{FF2B5EF4-FFF2-40B4-BE49-F238E27FC236}">
              <a16:creationId xmlns=""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a:extLst>
            <a:ext uri="{FF2B5EF4-FFF2-40B4-BE49-F238E27FC236}">
              <a16:creationId xmlns=""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a:extLst>
            <a:ext uri="{FF2B5EF4-FFF2-40B4-BE49-F238E27FC236}">
              <a16:creationId xmlns=""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a:extLst>
            <a:ext uri="{FF2B5EF4-FFF2-40B4-BE49-F238E27FC236}">
              <a16:creationId xmlns=""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a:extLst>
            <a:ext uri="{FF2B5EF4-FFF2-40B4-BE49-F238E27FC236}">
              <a16:creationId xmlns=""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a:extLst>
            <a:ext uri="{FF2B5EF4-FFF2-40B4-BE49-F238E27FC236}">
              <a16:creationId xmlns=""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0" name="テキスト ボックス 439">
          <a:extLst>
            <a:ext uri="{FF2B5EF4-FFF2-40B4-BE49-F238E27FC236}">
              <a16:creationId xmlns="" xmlns:a16="http://schemas.microsoft.com/office/drawing/2014/main" id="{00000000-0008-0000-0700-0000B8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a:extLst>
            <a:ext uri="{FF2B5EF4-FFF2-40B4-BE49-F238E27FC236}">
              <a16:creationId xmlns=""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2" name="テキスト ボックス 441">
          <a:extLst>
            <a:ext uri="{FF2B5EF4-FFF2-40B4-BE49-F238E27FC236}">
              <a16:creationId xmlns="" xmlns:a16="http://schemas.microsoft.com/office/drawing/2014/main" id="{00000000-0008-0000-0700-0000BA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a:extLst>
            <a:ext uri="{FF2B5EF4-FFF2-40B4-BE49-F238E27FC236}">
              <a16:creationId xmlns=""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a:extLst>
            <a:ext uri="{FF2B5EF4-FFF2-40B4-BE49-F238E27FC236}">
              <a16:creationId xmlns="" xmlns:a16="http://schemas.microsoft.com/office/drawing/2014/main" id="{00000000-0008-0000-07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土木費グラフ枠">
          <a:extLst>
            <a:ext uri="{FF2B5EF4-FFF2-40B4-BE49-F238E27FC236}">
              <a16:creationId xmlns=""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95352</xdr:rowOff>
    </xdr:from>
    <xdr:to>
      <xdr:col>15</xdr:col>
      <xdr:colOff>180340</xdr:colOff>
      <xdr:row>98</xdr:row>
      <xdr:rowOff>82733</xdr:rowOff>
    </xdr:to>
    <xdr:cxnSp macro="">
      <xdr:nvCxnSpPr>
        <xdr:cNvPr id="446" name="直線コネクタ 445">
          <a:extLst>
            <a:ext uri="{FF2B5EF4-FFF2-40B4-BE49-F238E27FC236}">
              <a16:creationId xmlns="" xmlns:a16="http://schemas.microsoft.com/office/drawing/2014/main" id="{00000000-0008-0000-0700-0000BE010000}"/>
            </a:ext>
          </a:extLst>
        </xdr:cNvPr>
        <xdr:cNvCxnSpPr/>
      </xdr:nvCxnSpPr>
      <xdr:spPr>
        <a:xfrm flipV="1">
          <a:off x="10475595" y="15697302"/>
          <a:ext cx="1270" cy="118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86560</xdr:rowOff>
    </xdr:from>
    <xdr:ext cx="534377" cy="259045"/>
    <xdr:sp macro="" textlink="">
      <xdr:nvSpPr>
        <xdr:cNvPr id="447" name="土木費最小値テキスト">
          <a:extLst>
            <a:ext uri="{FF2B5EF4-FFF2-40B4-BE49-F238E27FC236}">
              <a16:creationId xmlns="" xmlns:a16="http://schemas.microsoft.com/office/drawing/2014/main" id="{00000000-0008-0000-0700-0000BF010000}"/>
            </a:ext>
          </a:extLst>
        </xdr:cNvPr>
        <xdr:cNvSpPr txBox="1"/>
      </xdr:nvSpPr>
      <xdr:spPr>
        <a:xfrm>
          <a:off x="10528300" y="1688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a:t>
          </a:r>
          <a:endParaRPr kumimoji="1" lang="ja-JP" altLang="en-US" sz="1000" b="1">
            <a:latin typeface="ＭＳ Ｐゴシック"/>
          </a:endParaRPr>
        </a:p>
      </xdr:txBody>
    </xdr:sp>
    <xdr:clientData/>
  </xdr:oneCellAnchor>
  <xdr:twoCellAnchor>
    <xdr:from>
      <xdr:col>15</xdr:col>
      <xdr:colOff>92075</xdr:colOff>
      <xdr:row>98</xdr:row>
      <xdr:rowOff>82733</xdr:rowOff>
    </xdr:from>
    <xdr:to>
      <xdr:col>15</xdr:col>
      <xdr:colOff>269875</xdr:colOff>
      <xdr:row>98</xdr:row>
      <xdr:rowOff>82733</xdr:rowOff>
    </xdr:to>
    <xdr:cxnSp macro="">
      <xdr:nvCxnSpPr>
        <xdr:cNvPr id="448" name="直線コネクタ 447">
          <a:extLst>
            <a:ext uri="{FF2B5EF4-FFF2-40B4-BE49-F238E27FC236}">
              <a16:creationId xmlns="" xmlns:a16="http://schemas.microsoft.com/office/drawing/2014/main" id="{00000000-0008-0000-0700-0000C0010000}"/>
            </a:ext>
          </a:extLst>
        </xdr:cNvPr>
        <xdr:cNvCxnSpPr/>
      </xdr:nvCxnSpPr>
      <xdr:spPr>
        <a:xfrm>
          <a:off x="10388600" y="1688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42029</xdr:rowOff>
    </xdr:from>
    <xdr:ext cx="599010" cy="259045"/>
    <xdr:sp macro="" textlink="">
      <xdr:nvSpPr>
        <xdr:cNvPr id="449" name="土木費最大値テキスト">
          <a:extLst>
            <a:ext uri="{FF2B5EF4-FFF2-40B4-BE49-F238E27FC236}">
              <a16:creationId xmlns="" xmlns:a16="http://schemas.microsoft.com/office/drawing/2014/main" id="{00000000-0008-0000-0700-0000C1010000}"/>
            </a:ext>
          </a:extLst>
        </xdr:cNvPr>
        <xdr:cNvSpPr txBox="1"/>
      </xdr:nvSpPr>
      <xdr:spPr>
        <a:xfrm>
          <a:off x="10528300" y="1547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272,200</a:t>
          </a:r>
          <a:endParaRPr kumimoji="1" lang="ja-JP" altLang="en-US" sz="1000" b="1">
            <a:latin typeface="ＭＳ Ｐゴシック"/>
          </a:endParaRPr>
        </a:p>
      </xdr:txBody>
    </xdr:sp>
    <xdr:clientData/>
  </xdr:oneCellAnchor>
  <xdr:twoCellAnchor>
    <xdr:from>
      <xdr:col>15</xdr:col>
      <xdr:colOff>92075</xdr:colOff>
      <xdr:row>91</xdr:row>
      <xdr:rowOff>95352</xdr:rowOff>
    </xdr:from>
    <xdr:to>
      <xdr:col>15</xdr:col>
      <xdr:colOff>269875</xdr:colOff>
      <xdr:row>91</xdr:row>
      <xdr:rowOff>95352</xdr:rowOff>
    </xdr:to>
    <xdr:cxnSp macro="">
      <xdr:nvCxnSpPr>
        <xdr:cNvPr id="450" name="直線コネクタ 449">
          <a:extLst>
            <a:ext uri="{FF2B5EF4-FFF2-40B4-BE49-F238E27FC236}">
              <a16:creationId xmlns="" xmlns:a16="http://schemas.microsoft.com/office/drawing/2014/main" id="{00000000-0008-0000-0700-0000C2010000}"/>
            </a:ext>
          </a:extLst>
        </xdr:cNvPr>
        <xdr:cNvCxnSpPr/>
      </xdr:nvCxnSpPr>
      <xdr:spPr>
        <a:xfrm>
          <a:off x="10388600" y="15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55603</xdr:rowOff>
    </xdr:from>
    <xdr:to>
      <xdr:col>15</xdr:col>
      <xdr:colOff>180975</xdr:colOff>
      <xdr:row>97</xdr:row>
      <xdr:rowOff>68962</xdr:rowOff>
    </xdr:to>
    <xdr:cxnSp macro="">
      <xdr:nvCxnSpPr>
        <xdr:cNvPr id="451" name="直線コネクタ 450">
          <a:extLst>
            <a:ext uri="{FF2B5EF4-FFF2-40B4-BE49-F238E27FC236}">
              <a16:creationId xmlns="" xmlns:a16="http://schemas.microsoft.com/office/drawing/2014/main" id="{00000000-0008-0000-0700-0000C3010000}"/>
            </a:ext>
          </a:extLst>
        </xdr:cNvPr>
        <xdr:cNvCxnSpPr/>
      </xdr:nvCxnSpPr>
      <xdr:spPr>
        <a:xfrm>
          <a:off x="9639300" y="16686253"/>
          <a:ext cx="838200" cy="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168925</xdr:rowOff>
    </xdr:from>
    <xdr:ext cx="534377" cy="259045"/>
    <xdr:sp macro="" textlink="">
      <xdr:nvSpPr>
        <xdr:cNvPr id="452" name="土木費平均値テキスト">
          <a:extLst>
            <a:ext uri="{FF2B5EF4-FFF2-40B4-BE49-F238E27FC236}">
              <a16:creationId xmlns="" xmlns:a16="http://schemas.microsoft.com/office/drawing/2014/main" id="{00000000-0008-0000-0700-0000C4010000}"/>
            </a:ext>
          </a:extLst>
        </xdr:cNvPr>
        <xdr:cNvSpPr txBox="1"/>
      </xdr:nvSpPr>
      <xdr:spPr>
        <a:xfrm>
          <a:off x="10528300" y="1662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52,778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19048</xdr:rowOff>
    </xdr:from>
    <xdr:to>
      <xdr:col>15</xdr:col>
      <xdr:colOff>231775</xdr:colOff>
      <xdr:row>97</xdr:row>
      <xdr:rowOff>120648</xdr:rowOff>
    </xdr:to>
    <xdr:sp macro="" textlink="">
      <xdr:nvSpPr>
        <xdr:cNvPr id="453" name="フローチャート : 判断 452">
          <a:extLst>
            <a:ext uri="{FF2B5EF4-FFF2-40B4-BE49-F238E27FC236}">
              <a16:creationId xmlns="" xmlns:a16="http://schemas.microsoft.com/office/drawing/2014/main" id="{00000000-0008-0000-0700-0000C5010000}"/>
            </a:ext>
          </a:extLst>
        </xdr:cNvPr>
        <xdr:cNvSpPr/>
      </xdr:nvSpPr>
      <xdr:spPr>
        <a:xfrm>
          <a:off x="104267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34928</xdr:rowOff>
    </xdr:from>
    <xdr:to>
      <xdr:col>14</xdr:col>
      <xdr:colOff>28575</xdr:colOff>
      <xdr:row>97</xdr:row>
      <xdr:rowOff>55603</xdr:rowOff>
    </xdr:to>
    <xdr:cxnSp macro="">
      <xdr:nvCxnSpPr>
        <xdr:cNvPr id="454" name="直線コネクタ 453">
          <a:extLst>
            <a:ext uri="{FF2B5EF4-FFF2-40B4-BE49-F238E27FC236}">
              <a16:creationId xmlns="" xmlns:a16="http://schemas.microsoft.com/office/drawing/2014/main" id="{00000000-0008-0000-0700-0000C6010000}"/>
            </a:ext>
          </a:extLst>
        </xdr:cNvPr>
        <xdr:cNvCxnSpPr/>
      </xdr:nvCxnSpPr>
      <xdr:spPr>
        <a:xfrm>
          <a:off x="8750300" y="16665578"/>
          <a:ext cx="889000" cy="2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7062</xdr:rowOff>
    </xdr:from>
    <xdr:to>
      <xdr:col>14</xdr:col>
      <xdr:colOff>79375</xdr:colOff>
      <xdr:row>97</xdr:row>
      <xdr:rowOff>108662</xdr:rowOff>
    </xdr:to>
    <xdr:sp macro="" textlink="">
      <xdr:nvSpPr>
        <xdr:cNvPr id="455" name="フローチャート : 判断 454">
          <a:extLst>
            <a:ext uri="{FF2B5EF4-FFF2-40B4-BE49-F238E27FC236}">
              <a16:creationId xmlns="" xmlns:a16="http://schemas.microsoft.com/office/drawing/2014/main" id="{00000000-0008-0000-0700-0000C7010000}"/>
            </a:ext>
          </a:extLst>
        </xdr:cNvPr>
        <xdr:cNvSpPr/>
      </xdr:nvSpPr>
      <xdr:spPr>
        <a:xfrm>
          <a:off x="9588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99789</xdr:rowOff>
    </xdr:from>
    <xdr:ext cx="534377" cy="259045"/>
    <xdr:sp macro="" textlink="">
      <xdr:nvSpPr>
        <xdr:cNvPr id="456" name="テキスト ボックス 455">
          <a:extLst>
            <a:ext uri="{FF2B5EF4-FFF2-40B4-BE49-F238E27FC236}">
              <a16:creationId xmlns="" xmlns:a16="http://schemas.microsoft.com/office/drawing/2014/main" id="{00000000-0008-0000-0700-0000C8010000}"/>
            </a:ext>
          </a:extLst>
        </xdr:cNvPr>
        <xdr:cNvSpPr txBox="1"/>
      </xdr:nvSpPr>
      <xdr:spPr>
        <a:xfrm>
          <a:off x="9372111" y="1673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31773</xdr:rowOff>
    </xdr:from>
    <xdr:to>
      <xdr:col>12</xdr:col>
      <xdr:colOff>511175</xdr:colOff>
      <xdr:row>97</xdr:row>
      <xdr:rowOff>34928</xdr:rowOff>
    </xdr:to>
    <xdr:cxnSp macro="">
      <xdr:nvCxnSpPr>
        <xdr:cNvPr id="457" name="直線コネクタ 456">
          <a:extLst>
            <a:ext uri="{FF2B5EF4-FFF2-40B4-BE49-F238E27FC236}">
              <a16:creationId xmlns="" xmlns:a16="http://schemas.microsoft.com/office/drawing/2014/main" id="{00000000-0008-0000-0700-0000C9010000}"/>
            </a:ext>
          </a:extLst>
        </xdr:cNvPr>
        <xdr:cNvCxnSpPr/>
      </xdr:nvCxnSpPr>
      <xdr:spPr>
        <a:xfrm>
          <a:off x="7861300" y="16662423"/>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14802</xdr:rowOff>
    </xdr:from>
    <xdr:to>
      <xdr:col>12</xdr:col>
      <xdr:colOff>561975</xdr:colOff>
      <xdr:row>97</xdr:row>
      <xdr:rowOff>116402</xdr:rowOff>
    </xdr:to>
    <xdr:sp macro="" textlink="">
      <xdr:nvSpPr>
        <xdr:cNvPr id="458" name="フローチャート : 判断 457">
          <a:extLst>
            <a:ext uri="{FF2B5EF4-FFF2-40B4-BE49-F238E27FC236}">
              <a16:creationId xmlns="" xmlns:a16="http://schemas.microsoft.com/office/drawing/2014/main" id="{00000000-0008-0000-0700-0000CA010000}"/>
            </a:ext>
          </a:extLst>
        </xdr:cNvPr>
        <xdr:cNvSpPr/>
      </xdr:nvSpPr>
      <xdr:spPr>
        <a:xfrm>
          <a:off x="8699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107529</xdr:rowOff>
    </xdr:from>
    <xdr:ext cx="534377" cy="259045"/>
    <xdr:sp macro="" textlink="">
      <xdr:nvSpPr>
        <xdr:cNvPr id="459" name="テキスト ボックス 458">
          <a:extLst>
            <a:ext uri="{FF2B5EF4-FFF2-40B4-BE49-F238E27FC236}">
              <a16:creationId xmlns="" xmlns:a16="http://schemas.microsoft.com/office/drawing/2014/main" id="{00000000-0008-0000-0700-0000CB010000}"/>
            </a:ext>
          </a:extLst>
        </xdr:cNvPr>
        <xdr:cNvSpPr txBox="1"/>
      </xdr:nvSpPr>
      <xdr:spPr>
        <a:xfrm>
          <a:off x="8483111" y="1673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31773</xdr:rowOff>
    </xdr:from>
    <xdr:to>
      <xdr:col>11</xdr:col>
      <xdr:colOff>307975</xdr:colOff>
      <xdr:row>97</xdr:row>
      <xdr:rowOff>66215</xdr:rowOff>
    </xdr:to>
    <xdr:cxnSp macro="">
      <xdr:nvCxnSpPr>
        <xdr:cNvPr id="460" name="直線コネクタ 459">
          <a:extLst>
            <a:ext uri="{FF2B5EF4-FFF2-40B4-BE49-F238E27FC236}">
              <a16:creationId xmlns="" xmlns:a16="http://schemas.microsoft.com/office/drawing/2014/main" id="{00000000-0008-0000-0700-0000CC010000}"/>
            </a:ext>
          </a:extLst>
        </xdr:cNvPr>
        <xdr:cNvCxnSpPr/>
      </xdr:nvCxnSpPr>
      <xdr:spPr>
        <a:xfrm flipV="1">
          <a:off x="6972300" y="16662423"/>
          <a:ext cx="889000" cy="3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10092</xdr:rowOff>
    </xdr:from>
    <xdr:to>
      <xdr:col>11</xdr:col>
      <xdr:colOff>358775</xdr:colOff>
      <xdr:row>97</xdr:row>
      <xdr:rowOff>111692</xdr:rowOff>
    </xdr:to>
    <xdr:sp macro="" textlink="">
      <xdr:nvSpPr>
        <xdr:cNvPr id="461" name="フローチャート : 判断 460">
          <a:extLst>
            <a:ext uri="{FF2B5EF4-FFF2-40B4-BE49-F238E27FC236}">
              <a16:creationId xmlns="" xmlns:a16="http://schemas.microsoft.com/office/drawing/2014/main" id="{00000000-0008-0000-0700-0000CD010000}"/>
            </a:ext>
          </a:extLst>
        </xdr:cNvPr>
        <xdr:cNvSpPr/>
      </xdr:nvSpPr>
      <xdr:spPr>
        <a:xfrm>
          <a:off x="7810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102819</xdr:rowOff>
    </xdr:from>
    <xdr:ext cx="534377" cy="259045"/>
    <xdr:sp macro="" textlink="">
      <xdr:nvSpPr>
        <xdr:cNvPr id="462" name="テキスト ボックス 461">
          <a:extLst>
            <a:ext uri="{FF2B5EF4-FFF2-40B4-BE49-F238E27FC236}">
              <a16:creationId xmlns="" xmlns:a16="http://schemas.microsoft.com/office/drawing/2014/main" id="{00000000-0008-0000-0700-0000CE010000}"/>
            </a:ext>
          </a:extLst>
        </xdr:cNvPr>
        <xdr:cNvSpPr txBox="1"/>
      </xdr:nvSpPr>
      <xdr:spPr>
        <a:xfrm>
          <a:off x="7594111" y="1673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43821</xdr:rowOff>
    </xdr:from>
    <xdr:to>
      <xdr:col>10</xdr:col>
      <xdr:colOff>155575</xdr:colOff>
      <xdr:row>97</xdr:row>
      <xdr:rowOff>145421</xdr:rowOff>
    </xdr:to>
    <xdr:sp macro="" textlink="">
      <xdr:nvSpPr>
        <xdr:cNvPr id="463" name="フローチャート : 判断 462">
          <a:extLst>
            <a:ext uri="{FF2B5EF4-FFF2-40B4-BE49-F238E27FC236}">
              <a16:creationId xmlns="" xmlns:a16="http://schemas.microsoft.com/office/drawing/2014/main" id="{00000000-0008-0000-0700-0000CF010000}"/>
            </a:ext>
          </a:extLst>
        </xdr:cNvPr>
        <xdr:cNvSpPr/>
      </xdr:nvSpPr>
      <xdr:spPr>
        <a:xfrm>
          <a:off x="6921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136548</xdr:rowOff>
    </xdr:from>
    <xdr:ext cx="534377" cy="259045"/>
    <xdr:sp macro="" textlink="">
      <xdr:nvSpPr>
        <xdr:cNvPr id="464" name="テキスト ボックス 463">
          <a:extLst>
            <a:ext uri="{FF2B5EF4-FFF2-40B4-BE49-F238E27FC236}">
              <a16:creationId xmlns="" xmlns:a16="http://schemas.microsoft.com/office/drawing/2014/main" id="{00000000-0008-0000-0700-0000D0010000}"/>
            </a:ext>
          </a:extLst>
        </xdr:cNvPr>
        <xdr:cNvSpPr txBox="1"/>
      </xdr:nvSpPr>
      <xdr:spPr>
        <a:xfrm>
          <a:off x="6705111" y="167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5" name="テキスト ボックス 464">
          <a:extLst>
            <a:ext uri="{FF2B5EF4-FFF2-40B4-BE49-F238E27FC236}">
              <a16:creationId xmlns=""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6" name="テキスト ボックス 465">
          <a:extLst>
            <a:ext uri="{FF2B5EF4-FFF2-40B4-BE49-F238E27FC236}">
              <a16:creationId xmlns=""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7" name="テキスト ボックス 466">
          <a:extLst>
            <a:ext uri="{FF2B5EF4-FFF2-40B4-BE49-F238E27FC236}">
              <a16:creationId xmlns=""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8" name="テキスト ボックス 467">
          <a:extLst>
            <a:ext uri="{FF2B5EF4-FFF2-40B4-BE49-F238E27FC236}">
              <a16:creationId xmlns=""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9" name="テキスト ボックス 468">
          <a:extLst>
            <a:ext uri="{FF2B5EF4-FFF2-40B4-BE49-F238E27FC236}">
              <a16:creationId xmlns=""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18162</xdr:rowOff>
    </xdr:from>
    <xdr:to>
      <xdr:col>15</xdr:col>
      <xdr:colOff>231775</xdr:colOff>
      <xdr:row>97</xdr:row>
      <xdr:rowOff>119762</xdr:rowOff>
    </xdr:to>
    <xdr:sp macro="" textlink="">
      <xdr:nvSpPr>
        <xdr:cNvPr id="470" name="円/楕円 469">
          <a:extLst>
            <a:ext uri="{FF2B5EF4-FFF2-40B4-BE49-F238E27FC236}">
              <a16:creationId xmlns="" xmlns:a16="http://schemas.microsoft.com/office/drawing/2014/main" id="{00000000-0008-0000-0700-0000D6010000}"/>
            </a:ext>
          </a:extLst>
        </xdr:cNvPr>
        <xdr:cNvSpPr/>
      </xdr:nvSpPr>
      <xdr:spPr>
        <a:xfrm>
          <a:off x="10426700" y="1664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41039</xdr:rowOff>
    </xdr:from>
    <xdr:ext cx="534377" cy="259045"/>
    <xdr:sp macro="" textlink="">
      <xdr:nvSpPr>
        <xdr:cNvPr id="471" name="土木費該当値テキスト">
          <a:extLst>
            <a:ext uri="{FF2B5EF4-FFF2-40B4-BE49-F238E27FC236}">
              <a16:creationId xmlns="" xmlns:a16="http://schemas.microsoft.com/office/drawing/2014/main" id="{00000000-0008-0000-0700-0000D7010000}"/>
            </a:ext>
          </a:extLst>
        </xdr:cNvPr>
        <xdr:cNvSpPr txBox="1"/>
      </xdr:nvSpPr>
      <xdr:spPr>
        <a:xfrm>
          <a:off x="10528300" y="1650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52,972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4803</xdr:rowOff>
    </xdr:from>
    <xdr:to>
      <xdr:col>14</xdr:col>
      <xdr:colOff>79375</xdr:colOff>
      <xdr:row>97</xdr:row>
      <xdr:rowOff>106403</xdr:rowOff>
    </xdr:to>
    <xdr:sp macro="" textlink="">
      <xdr:nvSpPr>
        <xdr:cNvPr id="472" name="円/楕円 471">
          <a:extLst>
            <a:ext uri="{FF2B5EF4-FFF2-40B4-BE49-F238E27FC236}">
              <a16:creationId xmlns="" xmlns:a16="http://schemas.microsoft.com/office/drawing/2014/main" id="{00000000-0008-0000-0700-0000D8010000}"/>
            </a:ext>
          </a:extLst>
        </xdr:cNvPr>
        <xdr:cNvSpPr/>
      </xdr:nvSpPr>
      <xdr:spPr>
        <a:xfrm>
          <a:off x="9588500" y="1663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122930</xdr:rowOff>
    </xdr:from>
    <xdr:ext cx="534377" cy="259045"/>
    <xdr:sp macro="" textlink="">
      <xdr:nvSpPr>
        <xdr:cNvPr id="473" name="テキスト ボックス 472">
          <a:extLst>
            <a:ext uri="{FF2B5EF4-FFF2-40B4-BE49-F238E27FC236}">
              <a16:creationId xmlns="" xmlns:a16="http://schemas.microsoft.com/office/drawing/2014/main" id="{00000000-0008-0000-0700-0000D9010000}"/>
            </a:ext>
          </a:extLst>
        </xdr:cNvPr>
        <xdr:cNvSpPr txBox="1"/>
      </xdr:nvSpPr>
      <xdr:spPr>
        <a:xfrm>
          <a:off x="9372111" y="1641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55,894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155578</xdr:rowOff>
    </xdr:from>
    <xdr:to>
      <xdr:col>12</xdr:col>
      <xdr:colOff>561975</xdr:colOff>
      <xdr:row>97</xdr:row>
      <xdr:rowOff>85728</xdr:rowOff>
    </xdr:to>
    <xdr:sp macro="" textlink="">
      <xdr:nvSpPr>
        <xdr:cNvPr id="474" name="円/楕円 473">
          <a:extLst>
            <a:ext uri="{FF2B5EF4-FFF2-40B4-BE49-F238E27FC236}">
              <a16:creationId xmlns="" xmlns:a16="http://schemas.microsoft.com/office/drawing/2014/main" id="{00000000-0008-0000-0700-0000DA010000}"/>
            </a:ext>
          </a:extLst>
        </xdr:cNvPr>
        <xdr:cNvSpPr/>
      </xdr:nvSpPr>
      <xdr:spPr>
        <a:xfrm>
          <a:off x="8699500" y="1661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102255</xdr:rowOff>
    </xdr:from>
    <xdr:ext cx="534377" cy="259045"/>
    <xdr:sp macro="" textlink="">
      <xdr:nvSpPr>
        <xdr:cNvPr id="475" name="テキスト ボックス 474">
          <a:extLst>
            <a:ext uri="{FF2B5EF4-FFF2-40B4-BE49-F238E27FC236}">
              <a16:creationId xmlns="" xmlns:a16="http://schemas.microsoft.com/office/drawing/2014/main" id="{00000000-0008-0000-0700-0000DB010000}"/>
            </a:ext>
          </a:extLst>
        </xdr:cNvPr>
        <xdr:cNvSpPr txBox="1"/>
      </xdr:nvSpPr>
      <xdr:spPr>
        <a:xfrm>
          <a:off x="8483111" y="1639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60,416</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152423</xdr:rowOff>
    </xdr:from>
    <xdr:to>
      <xdr:col>11</xdr:col>
      <xdr:colOff>358775</xdr:colOff>
      <xdr:row>97</xdr:row>
      <xdr:rowOff>82573</xdr:rowOff>
    </xdr:to>
    <xdr:sp macro="" textlink="">
      <xdr:nvSpPr>
        <xdr:cNvPr id="476" name="円/楕円 475">
          <a:extLst>
            <a:ext uri="{FF2B5EF4-FFF2-40B4-BE49-F238E27FC236}">
              <a16:creationId xmlns="" xmlns:a16="http://schemas.microsoft.com/office/drawing/2014/main" id="{00000000-0008-0000-0700-0000DC010000}"/>
            </a:ext>
          </a:extLst>
        </xdr:cNvPr>
        <xdr:cNvSpPr/>
      </xdr:nvSpPr>
      <xdr:spPr>
        <a:xfrm>
          <a:off x="7810500" y="1661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99100</xdr:rowOff>
    </xdr:from>
    <xdr:ext cx="534377"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7594111" y="1638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61,106</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15415</xdr:rowOff>
    </xdr:from>
    <xdr:to>
      <xdr:col>10</xdr:col>
      <xdr:colOff>155575</xdr:colOff>
      <xdr:row>97</xdr:row>
      <xdr:rowOff>117015</xdr:rowOff>
    </xdr:to>
    <xdr:sp macro="" textlink="">
      <xdr:nvSpPr>
        <xdr:cNvPr id="478" name="円/楕円 477">
          <a:extLst>
            <a:ext uri="{FF2B5EF4-FFF2-40B4-BE49-F238E27FC236}">
              <a16:creationId xmlns="" xmlns:a16="http://schemas.microsoft.com/office/drawing/2014/main" id="{00000000-0008-0000-0700-0000DE010000}"/>
            </a:ext>
          </a:extLst>
        </xdr:cNvPr>
        <xdr:cNvSpPr/>
      </xdr:nvSpPr>
      <xdr:spPr>
        <a:xfrm>
          <a:off x="6921500" y="1664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133542</xdr:rowOff>
    </xdr:from>
    <xdr:ext cx="534377"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6705111" y="1642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53,573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0" name="正方形/長方形 479">
          <a:extLst>
            <a:ext uri="{FF2B5EF4-FFF2-40B4-BE49-F238E27FC236}">
              <a16:creationId xmlns=""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1" name="正方形/長方形 480">
          <a:extLst>
            <a:ext uri="{FF2B5EF4-FFF2-40B4-BE49-F238E27FC236}">
              <a16:creationId xmlns=""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2" name="正方形/長方形 481">
          <a:extLst>
            <a:ext uri="{FF2B5EF4-FFF2-40B4-BE49-F238E27FC236}">
              <a16:creationId xmlns=""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3" name="正方形/長方形 482">
          <a:extLst>
            <a:ext uri="{FF2B5EF4-FFF2-40B4-BE49-F238E27FC236}">
              <a16:creationId xmlns=""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4" name="正方形/長方形 483">
          <a:extLst>
            <a:ext uri="{FF2B5EF4-FFF2-40B4-BE49-F238E27FC236}">
              <a16:creationId xmlns=""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5" name="正方形/長方形 484">
          <a:extLst>
            <a:ext uri="{FF2B5EF4-FFF2-40B4-BE49-F238E27FC236}">
              <a16:creationId xmlns=""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6" name="正方形/長方形 485">
          <a:extLst>
            <a:ext uri="{FF2B5EF4-FFF2-40B4-BE49-F238E27FC236}">
              <a16:creationId xmlns=""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7" name="正方形/長方形 486">
          <a:extLst>
            <a:ext uri="{FF2B5EF4-FFF2-40B4-BE49-F238E27FC236}">
              <a16:creationId xmlns=""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8" name="テキスト ボックス 487">
          <a:extLst>
            <a:ext uri="{FF2B5EF4-FFF2-40B4-BE49-F238E27FC236}">
              <a16:creationId xmlns=""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9" name="直線コネクタ 488">
          <a:extLst>
            <a:ext uri="{FF2B5EF4-FFF2-40B4-BE49-F238E27FC236}">
              <a16:creationId xmlns=""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0" name="直線コネクタ 489">
          <a:extLst>
            <a:ext uri="{FF2B5EF4-FFF2-40B4-BE49-F238E27FC236}">
              <a16:creationId xmlns="" xmlns:a16="http://schemas.microsoft.com/office/drawing/2014/main" id="{00000000-0008-0000-0700-0000E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1" name="テキスト ボックス 490">
          <a:extLst>
            <a:ext uri="{FF2B5EF4-FFF2-40B4-BE49-F238E27FC236}">
              <a16:creationId xmlns="" xmlns:a16="http://schemas.microsoft.com/office/drawing/2014/main" id="{00000000-0008-0000-0700-0000E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2" name="直線コネクタ 491">
          <a:extLst>
            <a:ext uri="{FF2B5EF4-FFF2-40B4-BE49-F238E27FC236}">
              <a16:creationId xmlns="" xmlns:a16="http://schemas.microsoft.com/office/drawing/2014/main" id="{00000000-0008-0000-0700-0000E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3" name="テキスト ボックス 492">
          <a:extLst>
            <a:ext uri="{FF2B5EF4-FFF2-40B4-BE49-F238E27FC236}">
              <a16:creationId xmlns="" xmlns:a16="http://schemas.microsoft.com/office/drawing/2014/main" id="{00000000-0008-0000-0700-0000E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4" name="直線コネクタ 493">
          <a:extLst>
            <a:ext uri="{FF2B5EF4-FFF2-40B4-BE49-F238E27FC236}">
              <a16:creationId xmlns="" xmlns:a16="http://schemas.microsoft.com/office/drawing/2014/main" id="{00000000-0008-0000-0700-0000E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5" name="テキスト ボックス 494">
          <a:extLst>
            <a:ext uri="{FF2B5EF4-FFF2-40B4-BE49-F238E27FC236}">
              <a16:creationId xmlns="" xmlns:a16="http://schemas.microsoft.com/office/drawing/2014/main" id="{00000000-0008-0000-0700-0000E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6" name="直線コネクタ 495">
          <a:extLst>
            <a:ext uri="{FF2B5EF4-FFF2-40B4-BE49-F238E27FC236}">
              <a16:creationId xmlns="" xmlns:a16="http://schemas.microsoft.com/office/drawing/2014/main" id="{00000000-0008-0000-0700-0000F0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7" name="テキスト ボックス 496">
          <a:extLst>
            <a:ext uri="{FF2B5EF4-FFF2-40B4-BE49-F238E27FC236}">
              <a16:creationId xmlns="" xmlns:a16="http://schemas.microsoft.com/office/drawing/2014/main" id="{00000000-0008-0000-0700-0000F1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8" name="直線コネクタ 497">
          <a:extLst>
            <a:ext uri="{FF2B5EF4-FFF2-40B4-BE49-F238E27FC236}">
              <a16:creationId xmlns="" xmlns:a16="http://schemas.microsoft.com/office/drawing/2014/main" id="{00000000-0008-0000-0700-0000F2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9" name="テキスト ボックス 498">
          <a:extLst>
            <a:ext uri="{FF2B5EF4-FFF2-40B4-BE49-F238E27FC236}">
              <a16:creationId xmlns="" xmlns:a16="http://schemas.microsoft.com/office/drawing/2014/main" id="{00000000-0008-0000-0700-0000F3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0" name="直線コネクタ 499">
          <a:extLst>
            <a:ext uri="{FF2B5EF4-FFF2-40B4-BE49-F238E27FC236}">
              <a16:creationId xmlns="" xmlns:a16="http://schemas.microsoft.com/office/drawing/2014/main" id="{00000000-0008-0000-0700-0000F4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1" name="テキスト ボックス 500">
          <a:extLst>
            <a:ext uri="{FF2B5EF4-FFF2-40B4-BE49-F238E27FC236}">
              <a16:creationId xmlns="" xmlns:a16="http://schemas.microsoft.com/office/drawing/2014/main" id="{00000000-0008-0000-0700-0000F5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2" name="直線コネクタ 501">
          <a:extLst>
            <a:ext uri="{FF2B5EF4-FFF2-40B4-BE49-F238E27FC236}">
              <a16:creationId xmlns=""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3" name="テキスト ボックス 502">
          <a:extLst>
            <a:ext uri="{FF2B5EF4-FFF2-40B4-BE49-F238E27FC236}">
              <a16:creationId xmlns=""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4" name="消防費グラフ枠">
          <a:extLst>
            <a:ext uri="{FF2B5EF4-FFF2-40B4-BE49-F238E27FC236}">
              <a16:creationId xmlns=""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24241</xdr:rowOff>
    </xdr:from>
    <xdr:to>
      <xdr:col>23</xdr:col>
      <xdr:colOff>516889</xdr:colOff>
      <xdr:row>38</xdr:row>
      <xdr:rowOff>59543</xdr:rowOff>
    </xdr:to>
    <xdr:cxnSp macro="">
      <xdr:nvCxnSpPr>
        <xdr:cNvPr id="505" name="直線コネクタ 504">
          <a:extLst>
            <a:ext uri="{FF2B5EF4-FFF2-40B4-BE49-F238E27FC236}">
              <a16:creationId xmlns="" xmlns:a16="http://schemas.microsoft.com/office/drawing/2014/main" id="{00000000-0008-0000-0700-0000F9010000}"/>
            </a:ext>
          </a:extLst>
        </xdr:cNvPr>
        <xdr:cNvCxnSpPr/>
      </xdr:nvCxnSpPr>
      <xdr:spPr>
        <a:xfrm flipV="1">
          <a:off x="16317595" y="5339191"/>
          <a:ext cx="1269" cy="1235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63370</xdr:rowOff>
    </xdr:from>
    <xdr:ext cx="534377" cy="259045"/>
    <xdr:sp macro="" textlink="">
      <xdr:nvSpPr>
        <xdr:cNvPr id="506" name="消防費最小値テキスト">
          <a:extLst>
            <a:ext uri="{FF2B5EF4-FFF2-40B4-BE49-F238E27FC236}">
              <a16:creationId xmlns="" xmlns:a16="http://schemas.microsoft.com/office/drawing/2014/main" id="{00000000-0008-0000-0700-0000FA010000}"/>
            </a:ext>
          </a:extLst>
        </xdr:cNvPr>
        <xdr:cNvSpPr txBox="1"/>
      </xdr:nvSpPr>
      <xdr:spPr>
        <a:xfrm>
          <a:off x="16370300" y="657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12,909</a:t>
          </a:r>
          <a:endParaRPr kumimoji="1" lang="ja-JP" altLang="en-US" sz="1000" b="1">
            <a:latin typeface="ＭＳ Ｐゴシック"/>
          </a:endParaRPr>
        </a:p>
      </xdr:txBody>
    </xdr:sp>
    <xdr:clientData/>
  </xdr:oneCellAnchor>
  <xdr:twoCellAnchor>
    <xdr:from>
      <xdr:col>23</xdr:col>
      <xdr:colOff>428625</xdr:colOff>
      <xdr:row>38</xdr:row>
      <xdr:rowOff>59543</xdr:rowOff>
    </xdr:from>
    <xdr:to>
      <xdr:col>23</xdr:col>
      <xdr:colOff>606425</xdr:colOff>
      <xdr:row>38</xdr:row>
      <xdr:rowOff>59543</xdr:rowOff>
    </xdr:to>
    <xdr:cxnSp macro="">
      <xdr:nvCxnSpPr>
        <xdr:cNvPr id="507" name="直線コネクタ 506">
          <a:extLst>
            <a:ext uri="{FF2B5EF4-FFF2-40B4-BE49-F238E27FC236}">
              <a16:creationId xmlns="" xmlns:a16="http://schemas.microsoft.com/office/drawing/2014/main" id="{00000000-0008-0000-0700-0000FB010000}"/>
            </a:ext>
          </a:extLst>
        </xdr:cNvPr>
        <xdr:cNvCxnSpPr/>
      </xdr:nvCxnSpPr>
      <xdr:spPr>
        <a:xfrm>
          <a:off x="16230600" y="657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142368</xdr:rowOff>
    </xdr:from>
    <xdr:ext cx="534377" cy="259045"/>
    <xdr:sp macro="" textlink="">
      <xdr:nvSpPr>
        <xdr:cNvPr id="508" name="消防費最大値テキスト">
          <a:extLst>
            <a:ext uri="{FF2B5EF4-FFF2-40B4-BE49-F238E27FC236}">
              <a16:creationId xmlns="" xmlns:a16="http://schemas.microsoft.com/office/drawing/2014/main" id="{00000000-0008-0000-0700-0000FC010000}"/>
            </a:ext>
          </a:extLst>
        </xdr:cNvPr>
        <xdr:cNvSpPr txBox="1"/>
      </xdr:nvSpPr>
      <xdr:spPr>
        <a:xfrm>
          <a:off x="16370300" y="511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88,571</a:t>
          </a:r>
          <a:endParaRPr kumimoji="1" lang="ja-JP" altLang="en-US" sz="1000" b="1">
            <a:latin typeface="ＭＳ Ｐゴシック"/>
          </a:endParaRPr>
        </a:p>
      </xdr:txBody>
    </xdr:sp>
    <xdr:clientData/>
  </xdr:oneCellAnchor>
  <xdr:twoCellAnchor>
    <xdr:from>
      <xdr:col>23</xdr:col>
      <xdr:colOff>428625</xdr:colOff>
      <xdr:row>31</xdr:row>
      <xdr:rowOff>24241</xdr:rowOff>
    </xdr:from>
    <xdr:to>
      <xdr:col>23</xdr:col>
      <xdr:colOff>606425</xdr:colOff>
      <xdr:row>31</xdr:row>
      <xdr:rowOff>24241</xdr:rowOff>
    </xdr:to>
    <xdr:cxnSp macro="">
      <xdr:nvCxnSpPr>
        <xdr:cNvPr id="509" name="直線コネクタ 508">
          <a:extLst>
            <a:ext uri="{FF2B5EF4-FFF2-40B4-BE49-F238E27FC236}">
              <a16:creationId xmlns="" xmlns:a16="http://schemas.microsoft.com/office/drawing/2014/main" id="{00000000-0008-0000-0700-0000FD010000}"/>
            </a:ext>
          </a:extLst>
        </xdr:cNvPr>
        <xdr:cNvCxnSpPr/>
      </xdr:nvCxnSpPr>
      <xdr:spPr>
        <a:xfrm>
          <a:off x="16230600" y="533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48897</xdr:rowOff>
    </xdr:from>
    <xdr:to>
      <xdr:col>23</xdr:col>
      <xdr:colOff>517525</xdr:colOff>
      <xdr:row>36</xdr:row>
      <xdr:rowOff>96135</xdr:rowOff>
    </xdr:to>
    <xdr:cxnSp macro="">
      <xdr:nvCxnSpPr>
        <xdr:cNvPr id="510" name="直線コネクタ 509">
          <a:extLst>
            <a:ext uri="{FF2B5EF4-FFF2-40B4-BE49-F238E27FC236}">
              <a16:creationId xmlns="" xmlns:a16="http://schemas.microsoft.com/office/drawing/2014/main" id="{00000000-0008-0000-0700-0000FE010000}"/>
            </a:ext>
          </a:extLst>
        </xdr:cNvPr>
        <xdr:cNvCxnSpPr/>
      </xdr:nvCxnSpPr>
      <xdr:spPr>
        <a:xfrm>
          <a:off x="15481300" y="6221097"/>
          <a:ext cx="838200" cy="4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130453</xdr:rowOff>
    </xdr:from>
    <xdr:ext cx="534377" cy="259045"/>
    <xdr:sp macro="" textlink="">
      <xdr:nvSpPr>
        <xdr:cNvPr id="511" name="消防費平均値テキスト">
          <a:extLst>
            <a:ext uri="{FF2B5EF4-FFF2-40B4-BE49-F238E27FC236}">
              <a16:creationId xmlns="" xmlns:a16="http://schemas.microsoft.com/office/drawing/2014/main" id="{00000000-0008-0000-0700-0000FF010000}"/>
            </a:ext>
          </a:extLst>
        </xdr:cNvPr>
        <xdr:cNvSpPr txBox="1"/>
      </xdr:nvSpPr>
      <xdr:spPr>
        <a:xfrm>
          <a:off x="16370300" y="6302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25,134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152026</xdr:rowOff>
    </xdr:from>
    <xdr:to>
      <xdr:col>23</xdr:col>
      <xdr:colOff>568325</xdr:colOff>
      <xdr:row>37</xdr:row>
      <xdr:rowOff>82176</xdr:rowOff>
    </xdr:to>
    <xdr:sp macro="" textlink="">
      <xdr:nvSpPr>
        <xdr:cNvPr id="512" name="フローチャート : 判断 511">
          <a:extLst>
            <a:ext uri="{FF2B5EF4-FFF2-40B4-BE49-F238E27FC236}">
              <a16:creationId xmlns="" xmlns:a16="http://schemas.microsoft.com/office/drawing/2014/main" id="{00000000-0008-0000-0700-000000020000}"/>
            </a:ext>
          </a:extLst>
        </xdr:cNvPr>
        <xdr:cNvSpPr/>
      </xdr:nvSpPr>
      <xdr:spPr>
        <a:xfrm>
          <a:off x="162687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48897</xdr:rowOff>
    </xdr:from>
    <xdr:to>
      <xdr:col>22</xdr:col>
      <xdr:colOff>365125</xdr:colOff>
      <xdr:row>37</xdr:row>
      <xdr:rowOff>31458</xdr:rowOff>
    </xdr:to>
    <xdr:cxnSp macro="">
      <xdr:nvCxnSpPr>
        <xdr:cNvPr id="513" name="直線コネクタ 512">
          <a:extLst>
            <a:ext uri="{FF2B5EF4-FFF2-40B4-BE49-F238E27FC236}">
              <a16:creationId xmlns="" xmlns:a16="http://schemas.microsoft.com/office/drawing/2014/main" id="{00000000-0008-0000-0700-000001020000}"/>
            </a:ext>
          </a:extLst>
        </xdr:cNvPr>
        <xdr:cNvCxnSpPr/>
      </xdr:nvCxnSpPr>
      <xdr:spPr>
        <a:xfrm flipV="1">
          <a:off x="14592300" y="6221097"/>
          <a:ext cx="889000" cy="15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110552</xdr:rowOff>
    </xdr:from>
    <xdr:to>
      <xdr:col>22</xdr:col>
      <xdr:colOff>415925</xdr:colOff>
      <xdr:row>37</xdr:row>
      <xdr:rowOff>40702</xdr:rowOff>
    </xdr:to>
    <xdr:sp macro="" textlink="">
      <xdr:nvSpPr>
        <xdr:cNvPr id="514" name="フローチャート : 判断 513">
          <a:extLst>
            <a:ext uri="{FF2B5EF4-FFF2-40B4-BE49-F238E27FC236}">
              <a16:creationId xmlns="" xmlns:a16="http://schemas.microsoft.com/office/drawing/2014/main" id="{00000000-0008-0000-0700-000002020000}"/>
            </a:ext>
          </a:extLst>
        </xdr:cNvPr>
        <xdr:cNvSpPr/>
      </xdr:nvSpPr>
      <xdr:spPr>
        <a:xfrm>
          <a:off x="15430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31829</xdr:rowOff>
    </xdr:from>
    <xdr:ext cx="534377" cy="259045"/>
    <xdr:sp macro="" textlink="">
      <xdr:nvSpPr>
        <xdr:cNvPr id="515" name="テキスト ボックス 514">
          <a:extLst>
            <a:ext uri="{FF2B5EF4-FFF2-40B4-BE49-F238E27FC236}">
              <a16:creationId xmlns="" xmlns:a16="http://schemas.microsoft.com/office/drawing/2014/main" id="{00000000-0008-0000-0700-000003020000}"/>
            </a:ext>
          </a:extLst>
        </xdr:cNvPr>
        <xdr:cNvSpPr txBox="1"/>
      </xdr:nvSpPr>
      <xdr:spPr>
        <a:xfrm>
          <a:off x="15214111" y="637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21922</xdr:rowOff>
    </xdr:from>
    <xdr:to>
      <xdr:col>21</xdr:col>
      <xdr:colOff>161925</xdr:colOff>
      <xdr:row>37</xdr:row>
      <xdr:rowOff>31458</xdr:rowOff>
    </xdr:to>
    <xdr:cxnSp macro="">
      <xdr:nvCxnSpPr>
        <xdr:cNvPr id="516" name="直線コネクタ 515">
          <a:extLst>
            <a:ext uri="{FF2B5EF4-FFF2-40B4-BE49-F238E27FC236}">
              <a16:creationId xmlns="" xmlns:a16="http://schemas.microsoft.com/office/drawing/2014/main" id="{00000000-0008-0000-0700-000004020000}"/>
            </a:ext>
          </a:extLst>
        </xdr:cNvPr>
        <xdr:cNvCxnSpPr/>
      </xdr:nvCxnSpPr>
      <xdr:spPr>
        <a:xfrm>
          <a:off x="13703300" y="6194122"/>
          <a:ext cx="889000" cy="18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98044</xdr:rowOff>
    </xdr:from>
    <xdr:to>
      <xdr:col>21</xdr:col>
      <xdr:colOff>212725</xdr:colOff>
      <xdr:row>37</xdr:row>
      <xdr:rowOff>28194</xdr:rowOff>
    </xdr:to>
    <xdr:sp macro="" textlink="">
      <xdr:nvSpPr>
        <xdr:cNvPr id="517" name="フローチャート : 判断 516">
          <a:extLst>
            <a:ext uri="{FF2B5EF4-FFF2-40B4-BE49-F238E27FC236}">
              <a16:creationId xmlns="" xmlns:a16="http://schemas.microsoft.com/office/drawing/2014/main" id="{00000000-0008-0000-0700-000005020000}"/>
            </a:ext>
          </a:extLst>
        </xdr:cNvPr>
        <xdr:cNvSpPr/>
      </xdr:nvSpPr>
      <xdr:spPr>
        <a:xfrm>
          <a:off x="1454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44721</xdr:rowOff>
    </xdr:from>
    <xdr:ext cx="534377" cy="259045"/>
    <xdr:sp macro="" textlink="">
      <xdr:nvSpPr>
        <xdr:cNvPr id="518" name="テキスト ボックス 517">
          <a:extLst>
            <a:ext uri="{FF2B5EF4-FFF2-40B4-BE49-F238E27FC236}">
              <a16:creationId xmlns="" xmlns:a16="http://schemas.microsoft.com/office/drawing/2014/main" id="{00000000-0008-0000-0700-000006020000}"/>
            </a:ext>
          </a:extLst>
        </xdr:cNvPr>
        <xdr:cNvSpPr txBox="1"/>
      </xdr:nvSpPr>
      <xdr:spPr>
        <a:xfrm>
          <a:off x="14325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21922</xdr:rowOff>
    </xdr:from>
    <xdr:to>
      <xdr:col>19</xdr:col>
      <xdr:colOff>644525</xdr:colOff>
      <xdr:row>36</xdr:row>
      <xdr:rowOff>106406</xdr:rowOff>
    </xdr:to>
    <xdr:cxnSp macro="">
      <xdr:nvCxnSpPr>
        <xdr:cNvPr id="519" name="直線コネクタ 518">
          <a:extLst>
            <a:ext uri="{FF2B5EF4-FFF2-40B4-BE49-F238E27FC236}">
              <a16:creationId xmlns="" xmlns:a16="http://schemas.microsoft.com/office/drawing/2014/main" id="{00000000-0008-0000-0700-000007020000}"/>
            </a:ext>
          </a:extLst>
        </xdr:cNvPr>
        <xdr:cNvCxnSpPr/>
      </xdr:nvCxnSpPr>
      <xdr:spPr>
        <a:xfrm flipV="1">
          <a:off x="12814300" y="6194122"/>
          <a:ext cx="889000" cy="8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101898</xdr:rowOff>
    </xdr:from>
    <xdr:to>
      <xdr:col>20</xdr:col>
      <xdr:colOff>9525</xdr:colOff>
      <xdr:row>37</xdr:row>
      <xdr:rowOff>32048</xdr:rowOff>
    </xdr:to>
    <xdr:sp macro="" textlink="">
      <xdr:nvSpPr>
        <xdr:cNvPr id="520" name="フローチャート : 判断 519">
          <a:extLst>
            <a:ext uri="{FF2B5EF4-FFF2-40B4-BE49-F238E27FC236}">
              <a16:creationId xmlns="" xmlns:a16="http://schemas.microsoft.com/office/drawing/2014/main" id="{00000000-0008-0000-0700-000008020000}"/>
            </a:ext>
          </a:extLst>
        </xdr:cNvPr>
        <xdr:cNvSpPr/>
      </xdr:nvSpPr>
      <xdr:spPr>
        <a:xfrm>
          <a:off x="13652500" y="627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23175</xdr:rowOff>
    </xdr:from>
    <xdr:ext cx="534377" cy="259045"/>
    <xdr:sp macro="" textlink="">
      <xdr:nvSpPr>
        <xdr:cNvPr id="521" name="テキスト ボックス 520">
          <a:extLst>
            <a:ext uri="{FF2B5EF4-FFF2-40B4-BE49-F238E27FC236}">
              <a16:creationId xmlns="" xmlns:a16="http://schemas.microsoft.com/office/drawing/2014/main" id="{00000000-0008-0000-0700-000009020000}"/>
            </a:ext>
          </a:extLst>
        </xdr:cNvPr>
        <xdr:cNvSpPr txBox="1"/>
      </xdr:nvSpPr>
      <xdr:spPr>
        <a:xfrm>
          <a:off x="13436111" y="63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166575</xdr:rowOff>
    </xdr:from>
    <xdr:to>
      <xdr:col>18</xdr:col>
      <xdr:colOff>492125</xdr:colOff>
      <xdr:row>37</xdr:row>
      <xdr:rowOff>96725</xdr:rowOff>
    </xdr:to>
    <xdr:sp macro="" textlink="">
      <xdr:nvSpPr>
        <xdr:cNvPr id="522" name="フローチャート : 判断 521">
          <a:extLst>
            <a:ext uri="{FF2B5EF4-FFF2-40B4-BE49-F238E27FC236}">
              <a16:creationId xmlns="" xmlns:a16="http://schemas.microsoft.com/office/drawing/2014/main" id="{00000000-0008-0000-0700-00000A020000}"/>
            </a:ext>
          </a:extLst>
        </xdr:cNvPr>
        <xdr:cNvSpPr/>
      </xdr:nvSpPr>
      <xdr:spPr>
        <a:xfrm>
          <a:off x="12763500" y="633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87852</xdr:rowOff>
    </xdr:from>
    <xdr:ext cx="534377" cy="259045"/>
    <xdr:sp macro="" textlink="">
      <xdr:nvSpPr>
        <xdr:cNvPr id="523" name="テキスト ボックス 522">
          <a:extLst>
            <a:ext uri="{FF2B5EF4-FFF2-40B4-BE49-F238E27FC236}">
              <a16:creationId xmlns="" xmlns:a16="http://schemas.microsoft.com/office/drawing/2014/main" id="{00000000-0008-0000-0700-00000B020000}"/>
            </a:ext>
          </a:extLst>
        </xdr:cNvPr>
        <xdr:cNvSpPr txBox="1"/>
      </xdr:nvSpPr>
      <xdr:spPr>
        <a:xfrm>
          <a:off x="12547111" y="643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4" name="テキスト ボックス 523">
          <a:extLst>
            <a:ext uri="{FF2B5EF4-FFF2-40B4-BE49-F238E27FC236}">
              <a16:creationId xmlns=""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5" name="テキスト ボックス 524">
          <a:extLst>
            <a:ext uri="{FF2B5EF4-FFF2-40B4-BE49-F238E27FC236}">
              <a16:creationId xmlns=""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6" name="テキスト ボックス 525">
          <a:extLst>
            <a:ext uri="{FF2B5EF4-FFF2-40B4-BE49-F238E27FC236}">
              <a16:creationId xmlns=""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7" name="テキスト ボックス 526">
          <a:extLst>
            <a:ext uri="{FF2B5EF4-FFF2-40B4-BE49-F238E27FC236}">
              <a16:creationId xmlns=""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8" name="テキスト ボックス 527">
          <a:extLst>
            <a:ext uri="{FF2B5EF4-FFF2-40B4-BE49-F238E27FC236}">
              <a16:creationId xmlns=""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45335</xdr:rowOff>
    </xdr:from>
    <xdr:to>
      <xdr:col>23</xdr:col>
      <xdr:colOff>568325</xdr:colOff>
      <xdr:row>36</xdr:row>
      <xdr:rowOff>146935</xdr:rowOff>
    </xdr:to>
    <xdr:sp macro="" textlink="">
      <xdr:nvSpPr>
        <xdr:cNvPr id="529" name="円/楕円 528">
          <a:extLst>
            <a:ext uri="{FF2B5EF4-FFF2-40B4-BE49-F238E27FC236}">
              <a16:creationId xmlns="" xmlns:a16="http://schemas.microsoft.com/office/drawing/2014/main" id="{00000000-0008-0000-0700-000011020000}"/>
            </a:ext>
          </a:extLst>
        </xdr:cNvPr>
        <xdr:cNvSpPr/>
      </xdr:nvSpPr>
      <xdr:spPr>
        <a:xfrm>
          <a:off x="16268700" y="621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68212</xdr:rowOff>
    </xdr:from>
    <xdr:ext cx="534377" cy="259045"/>
    <xdr:sp macro="" textlink="">
      <xdr:nvSpPr>
        <xdr:cNvPr id="530" name="消防費該当値テキスト">
          <a:extLst>
            <a:ext uri="{FF2B5EF4-FFF2-40B4-BE49-F238E27FC236}">
              <a16:creationId xmlns="" xmlns:a16="http://schemas.microsoft.com/office/drawing/2014/main" id="{00000000-0008-0000-0700-000012020000}"/>
            </a:ext>
          </a:extLst>
        </xdr:cNvPr>
        <xdr:cNvSpPr txBox="1"/>
      </xdr:nvSpPr>
      <xdr:spPr>
        <a:xfrm>
          <a:off x="16370300" y="606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31,668</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169547</xdr:rowOff>
    </xdr:from>
    <xdr:to>
      <xdr:col>22</xdr:col>
      <xdr:colOff>415925</xdr:colOff>
      <xdr:row>36</xdr:row>
      <xdr:rowOff>99697</xdr:rowOff>
    </xdr:to>
    <xdr:sp macro="" textlink="">
      <xdr:nvSpPr>
        <xdr:cNvPr id="531" name="円/楕円 530">
          <a:extLst>
            <a:ext uri="{FF2B5EF4-FFF2-40B4-BE49-F238E27FC236}">
              <a16:creationId xmlns="" xmlns:a16="http://schemas.microsoft.com/office/drawing/2014/main" id="{00000000-0008-0000-0700-000013020000}"/>
            </a:ext>
          </a:extLst>
        </xdr:cNvPr>
        <xdr:cNvSpPr/>
      </xdr:nvSpPr>
      <xdr:spPr>
        <a:xfrm>
          <a:off x="15430500" y="617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116224</xdr:rowOff>
    </xdr:from>
    <xdr:ext cx="534377" cy="259045"/>
    <xdr:sp macro="" textlink="">
      <xdr:nvSpPr>
        <xdr:cNvPr id="532" name="テキスト ボックス 531">
          <a:extLst>
            <a:ext uri="{FF2B5EF4-FFF2-40B4-BE49-F238E27FC236}">
              <a16:creationId xmlns="" xmlns:a16="http://schemas.microsoft.com/office/drawing/2014/main" id="{00000000-0008-0000-0700-000014020000}"/>
            </a:ext>
          </a:extLst>
        </xdr:cNvPr>
        <xdr:cNvSpPr txBox="1"/>
      </xdr:nvSpPr>
      <xdr:spPr>
        <a:xfrm>
          <a:off x="15214111" y="594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34,561</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152108</xdr:rowOff>
    </xdr:from>
    <xdr:to>
      <xdr:col>21</xdr:col>
      <xdr:colOff>212725</xdr:colOff>
      <xdr:row>37</xdr:row>
      <xdr:rowOff>82258</xdr:rowOff>
    </xdr:to>
    <xdr:sp macro="" textlink="">
      <xdr:nvSpPr>
        <xdr:cNvPr id="533" name="円/楕円 532">
          <a:extLst>
            <a:ext uri="{FF2B5EF4-FFF2-40B4-BE49-F238E27FC236}">
              <a16:creationId xmlns="" xmlns:a16="http://schemas.microsoft.com/office/drawing/2014/main" id="{00000000-0008-0000-0700-000015020000}"/>
            </a:ext>
          </a:extLst>
        </xdr:cNvPr>
        <xdr:cNvSpPr/>
      </xdr:nvSpPr>
      <xdr:spPr>
        <a:xfrm>
          <a:off x="14541500" y="632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73385</xdr:rowOff>
    </xdr:from>
    <xdr:ext cx="534377" cy="259045"/>
    <xdr:sp macro="" textlink="">
      <xdr:nvSpPr>
        <xdr:cNvPr id="534" name="テキスト ボックス 533">
          <a:extLst>
            <a:ext uri="{FF2B5EF4-FFF2-40B4-BE49-F238E27FC236}">
              <a16:creationId xmlns="" xmlns:a16="http://schemas.microsoft.com/office/drawing/2014/main" id="{00000000-0008-0000-0700-000016020000}"/>
            </a:ext>
          </a:extLst>
        </xdr:cNvPr>
        <xdr:cNvSpPr txBox="1"/>
      </xdr:nvSpPr>
      <xdr:spPr>
        <a:xfrm>
          <a:off x="14325111" y="641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25,129</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142572</xdr:rowOff>
    </xdr:from>
    <xdr:to>
      <xdr:col>20</xdr:col>
      <xdr:colOff>9525</xdr:colOff>
      <xdr:row>36</xdr:row>
      <xdr:rowOff>72722</xdr:rowOff>
    </xdr:to>
    <xdr:sp macro="" textlink="">
      <xdr:nvSpPr>
        <xdr:cNvPr id="535" name="円/楕円 534">
          <a:extLst>
            <a:ext uri="{FF2B5EF4-FFF2-40B4-BE49-F238E27FC236}">
              <a16:creationId xmlns="" xmlns:a16="http://schemas.microsoft.com/office/drawing/2014/main" id="{00000000-0008-0000-0700-000017020000}"/>
            </a:ext>
          </a:extLst>
        </xdr:cNvPr>
        <xdr:cNvSpPr/>
      </xdr:nvSpPr>
      <xdr:spPr>
        <a:xfrm>
          <a:off x="13652500" y="614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89249</xdr:rowOff>
    </xdr:from>
    <xdr:ext cx="534377"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3436111" y="591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36,213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55606</xdr:rowOff>
    </xdr:from>
    <xdr:to>
      <xdr:col>18</xdr:col>
      <xdr:colOff>492125</xdr:colOff>
      <xdr:row>36</xdr:row>
      <xdr:rowOff>157206</xdr:rowOff>
    </xdr:to>
    <xdr:sp macro="" textlink="">
      <xdr:nvSpPr>
        <xdr:cNvPr id="537" name="円/楕円 536">
          <a:extLst>
            <a:ext uri="{FF2B5EF4-FFF2-40B4-BE49-F238E27FC236}">
              <a16:creationId xmlns="" xmlns:a16="http://schemas.microsoft.com/office/drawing/2014/main" id="{00000000-0008-0000-0700-000019020000}"/>
            </a:ext>
          </a:extLst>
        </xdr:cNvPr>
        <xdr:cNvSpPr/>
      </xdr:nvSpPr>
      <xdr:spPr>
        <a:xfrm>
          <a:off x="12763500" y="622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2283</xdr:rowOff>
    </xdr:from>
    <xdr:ext cx="534377"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2547111" y="600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31,039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9" name="正方形/長方形 538">
          <a:extLst>
            <a:ext uri="{FF2B5EF4-FFF2-40B4-BE49-F238E27FC236}">
              <a16:creationId xmlns=""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0" name="正方形/長方形 539">
          <a:extLst>
            <a:ext uri="{FF2B5EF4-FFF2-40B4-BE49-F238E27FC236}">
              <a16:creationId xmlns=""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1" name="正方形/長方形 540">
          <a:extLst>
            <a:ext uri="{FF2B5EF4-FFF2-40B4-BE49-F238E27FC236}">
              <a16:creationId xmlns=""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2" name="正方形/長方形 541">
          <a:extLst>
            <a:ext uri="{FF2B5EF4-FFF2-40B4-BE49-F238E27FC236}">
              <a16:creationId xmlns=""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3" name="正方形/長方形 542">
          <a:extLst>
            <a:ext uri="{FF2B5EF4-FFF2-40B4-BE49-F238E27FC236}">
              <a16:creationId xmlns=""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4" name="正方形/長方形 543">
          <a:extLst>
            <a:ext uri="{FF2B5EF4-FFF2-40B4-BE49-F238E27FC236}">
              <a16:creationId xmlns=""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5" name="正方形/長方形 544">
          <a:extLst>
            <a:ext uri="{FF2B5EF4-FFF2-40B4-BE49-F238E27FC236}">
              <a16:creationId xmlns=""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6" name="正方形/長方形 545">
          <a:extLst>
            <a:ext uri="{FF2B5EF4-FFF2-40B4-BE49-F238E27FC236}">
              <a16:creationId xmlns=""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7" name="テキスト ボックス 546">
          <a:extLst>
            <a:ext uri="{FF2B5EF4-FFF2-40B4-BE49-F238E27FC236}">
              <a16:creationId xmlns=""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8" name="直線コネクタ 547">
          <a:extLst>
            <a:ext uri="{FF2B5EF4-FFF2-40B4-BE49-F238E27FC236}">
              <a16:creationId xmlns=""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9" name="直線コネクタ 548">
          <a:extLst>
            <a:ext uri="{FF2B5EF4-FFF2-40B4-BE49-F238E27FC236}">
              <a16:creationId xmlns="" xmlns:a16="http://schemas.microsoft.com/office/drawing/2014/main" id="{00000000-0008-0000-07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0" name="テキスト ボックス 549">
          <a:extLst>
            <a:ext uri="{FF2B5EF4-FFF2-40B4-BE49-F238E27FC236}">
              <a16:creationId xmlns="" xmlns:a16="http://schemas.microsoft.com/office/drawing/2014/main" id="{00000000-0008-0000-07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1" name="直線コネクタ 550">
          <a:extLst>
            <a:ext uri="{FF2B5EF4-FFF2-40B4-BE49-F238E27FC236}">
              <a16:creationId xmlns="" xmlns:a16="http://schemas.microsoft.com/office/drawing/2014/main" id="{00000000-0008-0000-07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2" name="テキスト ボックス 551">
          <a:extLst>
            <a:ext uri="{FF2B5EF4-FFF2-40B4-BE49-F238E27FC236}">
              <a16:creationId xmlns="" xmlns:a16="http://schemas.microsoft.com/office/drawing/2014/main" id="{00000000-0008-0000-0700-000028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3" name="直線コネクタ 552">
          <a:extLst>
            <a:ext uri="{FF2B5EF4-FFF2-40B4-BE49-F238E27FC236}">
              <a16:creationId xmlns="" xmlns:a16="http://schemas.microsoft.com/office/drawing/2014/main" id="{00000000-0008-0000-07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4" name="テキスト ボックス 553">
          <a:extLst>
            <a:ext uri="{FF2B5EF4-FFF2-40B4-BE49-F238E27FC236}">
              <a16:creationId xmlns="" xmlns:a16="http://schemas.microsoft.com/office/drawing/2014/main" id="{00000000-0008-0000-0700-00002A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5" name="直線コネクタ 554">
          <a:extLst>
            <a:ext uri="{FF2B5EF4-FFF2-40B4-BE49-F238E27FC236}">
              <a16:creationId xmlns="" xmlns:a16="http://schemas.microsoft.com/office/drawing/2014/main" id="{00000000-0008-0000-07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6" name="テキスト ボックス 555">
          <a:extLst>
            <a:ext uri="{FF2B5EF4-FFF2-40B4-BE49-F238E27FC236}">
              <a16:creationId xmlns="" xmlns:a16="http://schemas.microsoft.com/office/drawing/2014/main" id="{00000000-0008-0000-0700-00002C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7" name="直線コネクタ 556">
          <a:extLst>
            <a:ext uri="{FF2B5EF4-FFF2-40B4-BE49-F238E27FC236}">
              <a16:creationId xmlns=""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8" name="テキスト ボックス 557">
          <a:extLst>
            <a:ext uri="{FF2B5EF4-FFF2-40B4-BE49-F238E27FC236}">
              <a16:creationId xmlns="" xmlns:a16="http://schemas.microsoft.com/office/drawing/2014/main" id="{00000000-0008-0000-0700-00002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9" name="教育費グラフ枠">
          <a:extLst>
            <a:ext uri="{FF2B5EF4-FFF2-40B4-BE49-F238E27FC236}">
              <a16:creationId xmlns=""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42532</xdr:rowOff>
    </xdr:from>
    <xdr:to>
      <xdr:col>23</xdr:col>
      <xdr:colOff>516889</xdr:colOff>
      <xdr:row>58</xdr:row>
      <xdr:rowOff>35810</xdr:rowOff>
    </xdr:to>
    <xdr:cxnSp macro="">
      <xdr:nvCxnSpPr>
        <xdr:cNvPr id="560" name="直線コネクタ 559">
          <a:extLst>
            <a:ext uri="{FF2B5EF4-FFF2-40B4-BE49-F238E27FC236}">
              <a16:creationId xmlns="" xmlns:a16="http://schemas.microsoft.com/office/drawing/2014/main" id="{00000000-0008-0000-0700-000030020000}"/>
            </a:ext>
          </a:extLst>
        </xdr:cNvPr>
        <xdr:cNvCxnSpPr/>
      </xdr:nvCxnSpPr>
      <xdr:spPr>
        <a:xfrm flipV="1">
          <a:off x="16317595" y="8615032"/>
          <a:ext cx="1269" cy="1364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39637</xdr:rowOff>
    </xdr:from>
    <xdr:ext cx="534377" cy="259045"/>
    <xdr:sp macro="" textlink="">
      <xdr:nvSpPr>
        <xdr:cNvPr id="561" name="教育費最小値テキスト">
          <a:extLst>
            <a:ext uri="{FF2B5EF4-FFF2-40B4-BE49-F238E27FC236}">
              <a16:creationId xmlns="" xmlns:a16="http://schemas.microsoft.com/office/drawing/2014/main" id="{00000000-0008-0000-0700-000031020000}"/>
            </a:ext>
          </a:extLst>
        </xdr:cNvPr>
        <xdr:cNvSpPr txBox="1"/>
      </xdr:nvSpPr>
      <xdr:spPr>
        <a:xfrm>
          <a:off x="16370300" y="998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22,723</a:t>
          </a:r>
          <a:endParaRPr kumimoji="1" lang="ja-JP" altLang="en-US" sz="1000" b="1">
            <a:latin typeface="ＭＳ Ｐゴシック"/>
          </a:endParaRPr>
        </a:p>
      </xdr:txBody>
    </xdr:sp>
    <xdr:clientData/>
  </xdr:oneCellAnchor>
  <xdr:twoCellAnchor>
    <xdr:from>
      <xdr:col>23</xdr:col>
      <xdr:colOff>428625</xdr:colOff>
      <xdr:row>58</xdr:row>
      <xdr:rowOff>35810</xdr:rowOff>
    </xdr:from>
    <xdr:to>
      <xdr:col>23</xdr:col>
      <xdr:colOff>606425</xdr:colOff>
      <xdr:row>58</xdr:row>
      <xdr:rowOff>35810</xdr:rowOff>
    </xdr:to>
    <xdr:cxnSp macro="">
      <xdr:nvCxnSpPr>
        <xdr:cNvPr id="562" name="直線コネクタ 561">
          <a:extLst>
            <a:ext uri="{FF2B5EF4-FFF2-40B4-BE49-F238E27FC236}">
              <a16:creationId xmlns="" xmlns:a16="http://schemas.microsoft.com/office/drawing/2014/main" id="{00000000-0008-0000-0700-000032020000}"/>
            </a:ext>
          </a:extLst>
        </xdr:cNvPr>
        <xdr:cNvCxnSpPr/>
      </xdr:nvCxnSpPr>
      <xdr:spPr>
        <a:xfrm>
          <a:off x="16230600" y="997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160659</xdr:rowOff>
    </xdr:from>
    <xdr:ext cx="599010" cy="259045"/>
    <xdr:sp macro="" textlink="">
      <xdr:nvSpPr>
        <xdr:cNvPr id="563" name="教育費最大値テキスト">
          <a:extLst>
            <a:ext uri="{FF2B5EF4-FFF2-40B4-BE49-F238E27FC236}">
              <a16:creationId xmlns="" xmlns:a16="http://schemas.microsoft.com/office/drawing/2014/main" id="{00000000-0008-0000-0700-000033020000}"/>
            </a:ext>
          </a:extLst>
        </xdr:cNvPr>
        <xdr:cNvSpPr txBox="1"/>
      </xdr:nvSpPr>
      <xdr:spPr>
        <a:xfrm>
          <a:off x="16370300" y="839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321,253</a:t>
          </a:r>
          <a:endParaRPr kumimoji="1" lang="ja-JP" altLang="en-US" sz="1000" b="1">
            <a:latin typeface="ＭＳ Ｐゴシック"/>
          </a:endParaRPr>
        </a:p>
      </xdr:txBody>
    </xdr:sp>
    <xdr:clientData/>
  </xdr:oneCellAnchor>
  <xdr:twoCellAnchor>
    <xdr:from>
      <xdr:col>23</xdr:col>
      <xdr:colOff>428625</xdr:colOff>
      <xdr:row>50</xdr:row>
      <xdr:rowOff>42532</xdr:rowOff>
    </xdr:from>
    <xdr:to>
      <xdr:col>23</xdr:col>
      <xdr:colOff>606425</xdr:colOff>
      <xdr:row>50</xdr:row>
      <xdr:rowOff>42532</xdr:rowOff>
    </xdr:to>
    <xdr:cxnSp macro="">
      <xdr:nvCxnSpPr>
        <xdr:cNvPr id="564" name="直線コネクタ 563">
          <a:extLst>
            <a:ext uri="{FF2B5EF4-FFF2-40B4-BE49-F238E27FC236}">
              <a16:creationId xmlns="" xmlns:a16="http://schemas.microsoft.com/office/drawing/2014/main" id="{00000000-0008-0000-0700-000034020000}"/>
            </a:ext>
          </a:extLst>
        </xdr:cNvPr>
        <xdr:cNvCxnSpPr/>
      </xdr:nvCxnSpPr>
      <xdr:spPr>
        <a:xfrm>
          <a:off x="16230600" y="861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124635</xdr:rowOff>
    </xdr:from>
    <xdr:to>
      <xdr:col>23</xdr:col>
      <xdr:colOff>517525</xdr:colOff>
      <xdr:row>57</xdr:row>
      <xdr:rowOff>136778</xdr:rowOff>
    </xdr:to>
    <xdr:cxnSp macro="">
      <xdr:nvCxnSpPr>
        <xdr:cNvPr id="565" name="直線コネクタ 564">
          <a:extLst>
            <a:ext uri="{FF2B5EF4-FFF2-40B4-BE49-F238E27FC236}">
              <a16:creationId xmlns="" xmlns:a16="http://schemas.microsoft.com/office/drawing/2014/main" id="{00000000-0008-0000-0700-000035020000}"/>
            </a:ext>
          </a:extLst>
        </xdr:cNvPr>
        <xdr:cNvCxnSpPr/>
      </xdr:nvCxnSpPr>
      <xdr:spPr>
        <a:xfrm flipV="1">
          <a:off x="15481300" y="9897285"/>
          <a:ext cx="838200" cy="1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8125</xdr:rowOff>
    </xdr:from>
    <xdr:ext cx="534377" cy="259045"/>
    <xdr:sp macro="" textlink="">
      <xdr:nvSpPr>
        <xdr:cNvPr id="566" name="教育費平均値テキスト">
          <a:extLst>
            <a:ext uri="{FF2B5EF4-FFF2-40B4-BE49-F238E27FC236}">
              <a16:creationId xmlns="" xmlns:a16="http://schemas.microsoft.com/office/drawing/2014/main" id="{00000000-0008-0000-0700-000036020000}"/>
            </a:ext>
          </a:extLst>
        </xdr:cNvPr>
        <xdr:cNvSpPr txBox="1"/>
      </xdr:nvSpPr>
      <xdr:spPr>
        <a:xfrm>
          <a:off x="16370300" y="960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60,171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156698</xdr:rowOff>
    </xdr:from>
    <xdr:to>
      <xdr:col>23</xdr:col>
      <xdr:colOff>568325</xdr:colOff>
      <xdr:row>57</xdr:row>
      <xdr:rowOff>86848</xdr:rowOff>
    </xdr:to>
    <xdr:sp macro="" textlink="">
      <xdr:nvSpPr>
        <xdr:cNvPr id="567" name="フローチャート : 判断 566">
          <a:extLst>
            <a:ext uri="{FF2B5EF4-FFF2-40B4-BE49-F238E27FC236}">
              <a16:creationId xmlns="" xmlns:a16="http://schemas.microsoft.com/office/drawing/2014/main" id="{00000000-0008-0000-0700-000037020000}"/>
            </a:ext>
          </a:extLst>
        </xdr:cNvPr>
        <xdr:cNvSpPr/>
      </xdr:nvSpPr>
      <xdr:spPr>
        <a:xfrm>
          <a:off x="162687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129312</xdr:rowOff>
    </xdr:from>
    <xdr:to>
      <xdr:col>22</xdr:col>
      <xdr:colOff>365125</xdr:colOff>
      <xdr:row>57</xdr:row>
      <xdr:rowOff>136778</xdr:rowOff>
    </xdr:to>
    <xdr:cxnSp macro="">
      <xdr:nvCxnSpPr>
        <xdr:cNvPr id="568" name="直線コネクタ 567">
          <a:extLst>
            <a:ext uri="{FF2B5EF4-FFF2-40B4-BE49-F238E27FC236}">
              <a16:creationId xmlns="" xmlns:a16="http://schemas.microsoft.com/office/drawing/2014/main" id="{00000000-0008-0000-0700-000038020000}"/>
            </a:ext>
          </a:extLst>
        </xdr:cNvPr>
        <xdr:cNvCxnSpPr/>
      </xdr:nvCxnSpPr>
      <xdr:spPr>
        <a:xfrm>
          <a:off x="14592300" y="9901962"/>
          <a:ext cx="889000" cy="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162450</xdr:rowOff>
    </xdr:from>
    <xdr:to>
      <xdr:col>22</xdr:col>
      <xdr:colOff>415925</xdr:colOff>
      <xdr:row>57</xdr:row>
      <xdr:rowOff>92600</xdr:rowOff>
    </xdr:to>
    <xdr:sp macro="" textlink="">
      <xdr:nvSpPr>
        <xdr:cNvPr id="569" name="フローチャート : 判断 568">
          <a:extLst>
            <a:ext uri="{FF2B5EF4-FFF2-40B4-BE49-F238E27FC236}">
              <a16:creationId xmlns="" xmlns:a16="http://schemas.microsoft.com/office/drawing/2014/main" id="{00000000-0008-0000-0700-000039020000}"/>
            </a:ext>
          </a:extLst>
        </xdr:cNvPr>
        <xdr:cNvSpPr/>
      </xdr:nvSpPr>
      <xdr:spPr>
        <a:xfrm>
          <a:off x="15430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109127</xdr:rowOff>
    </xdr:from>
    <xdr:ext cx="534377" cy="259045"/>
    <xdr:sp macro="" textlink="">
      <xdr:nvSpPr>
        <xdr:cNvPr id="570" name="テキスト ボックス 569">
          <a:extLst>
            <a:ext uri="{FF2B5EF4-FFF2-40B4-BE49-F238E27FC236}">
              <a16:creationId xmlns="" xmlns:a16="http://schemas.microsoft.com/office/drawing/2014/main" id="{00000000-0008-0000-0700-00003A020000}"/>
            </a:ext>
          </a:extLst>
        </xdr:cNvPr>
        <xdr:cNvSpPr txBox="1"/>
      </xdr:nvSpPr>
      <xdr:spPr>
        <a:xfrm>
          <a:off x="15214111" y="953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129312</xdr:rowOff>
    </xdr:from>
    <xdr:to>
      <xdr:col>21</xdr:col>
      <xdr:colOff>161925</xdr:colOff>
      <xdr:row>57</xdr:row>
      <xdr:rowOff>144524</xdr:rowOff>
    </xdr:to>
    <xdr:cxnSp macro="">
      <xdr:nvCxnSpPr>
        <xdr:cNvPr id="571" name="直線コネクタ 570">
          <a:extLst>
            <a:ext uri="{FF2B5EF4-FFF2-40B4-BE49-F238E27FC236}">
              <a16:creationId xmlns="" xmlns:a16="http://schemas.microsoft.com/office/drawing/2014/main" id="{00000000-0008-0000-0700-00003B020000}"/>
            </a:ext>
          </a:extLst>
        </xdr:cNvPr>
        <xdr:cNvCxnSpPr/>
      </xdr:nvCxnSpPr>
      <xdr:spPr>
        <a:xfrm flipV="1">
          <a:off x="13703300" y="9901962"/>
          <a:ext cx="889000" cy="1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147979</xdr:rowOff>
    </xdr:from>
    <xdr:to>
      <xdr:col>21</xdr:col>
      <xdr:colOff>212725</xdr:colOff>
      <xdr:row>57</xdr:row>
      <xdr:rowOff>78129</xdr:rowOff>
    </xdr:to>
    <xdr:sp macro="" textlink="">
      <xdr:nvSpPr>
        <xdr:cNvPr id="572" name="フローチャート : 判断 571">
          <a:extLst>
            <a:ext uri="{FF2B5EF4-FFF2-40B4-BE49-F238E27FC236}">
              <a16:creationId xmlns="" xmlns:a16="http://schemas.microsoft.com/office/drawing/2014/main" id="{00000000-0008-0000-0700-00003C020000}"/>
            </a:ext>
          </a:extLst>
        </xdr:cNvPr>
        <xdr:cNvSpPr/>
      </xdr:nvSpPr>
      <xdr:spPr>
        <a:xfrm>
          <a:off x="14541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94656</xdr:rowOff>
    </xdr:from>
    <xdr:ext cx="534377" cy="259045"/>
    <xdr:sp macro="" textlink="">
      <xdr:nvSpPr>
        <xdr:cNvPr id="573" name="テキスト ボックス 572">
          <a:extLst>
            <a:ext uri="{FF2B5EF4-FFF2-40B4-BE49-F238E27FC236}">
              <a16:creationId xmlns="" xmlns:a16="http://schemas.microsoft.com/office/drawing/2014/main" id="{00000000-0008-0000-0700-00003D020000}"/>
            </a:ext>
          </a:extLst>
        </xdr:cNvPr>
        <xdr:cNvSpPr txBox="1"/>
      </xdr:nvSpPr>
      <xdr:spPr>
        <a:xfrm>
          <a:off x="14325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124485</xdr:rowOff>
    </xdr:from>
    <xdr:to>
      <xdr:col>19</xdr:col>
      <xdr:colOff>644525</xdr:colOff>
      <xdr:row>57</xdr:row>
      <xdr:rowOff>144524</xdr:rowOff>
    </xdr:to>
    <xdr:cxnSp macro="">
      <xdr:nvCxnSpPr>
        <xdr:cNvPr id="574" name="直線コネクタ 573">
          <a:extLst>
            <a:ext uri="{FF2B5EF4-FFF2-40B4-BE49-F238E27FC236}">
              <a16:creationId xmlns="" xmlns:a16="http://schemas.microsoft.com/office/drawing/2014/main" id="{00000000-0008-0000-0700-00003E020000}"/>
            </a:ext>
          </a:extLst>
        </xdr:cNvPr>
        <xdr:cNvCxnSpPr/>
      </xdr:nvCxnSpPr>
      <xdr:spPr>
        <a:xfrm>
          <a:off x="12814300" y="9897135"/>
          <a:ext cx="889000" cy="2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167639</xdr:rowOff>
    </xdr:from>
    <xdr:to>
      <xdr:col>20</xdr:col>
      <xdr:colOff>9525</xdr:colOff>
      <xdr:row>57</xdr:row>
      <xdr:rowOff>97789</xdr:rowOff>
    </xdr:to>
    <xdr:sp macro="" textlink="">
      <xdr:nvSpPr>
        <xdr:cNvPr id="575" name="フローチャート : 判断 574">
          <a:extLst>
            <a:ext uri="{FF2B5EF4-FFF2-40B4-BE49-F238E27FC236}">
              <a16:creationId xmlns="" xmlns:a16="http://schemas.microsoft.com/office/drawing/2014/main" id="{00000000-0008-0000-0700-00003F020000}"/>
            </a:ext>
          </a:extLst>
        </xdr:cNvPr>
        <xdr:cNvSpPr/>
      </xdr:nvSpPr>
      <xdr:spPr>
        <a:xfrm>
          <a:off x="13652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114316</xdr:rowOff>
    </xdr:from>
    <xdr:ext cx="534377" cy="259045"/>
    <xdr:sp macro="" textlink="">
      <xdr:nvSpPr>
        <xdr:cNvPr id="576" name="テキスト ボックス 575">
          <a:extLst>
            <a:ext uri="{FF2B5EF4-FFF2-40B4-BE49-F238E27FC236}">
              <a16:creationId xmlns="" xmlns:a16="http://schemas.microsoft.com/office/drawing/2014/main" id="{00000000-0008-0000-0700-000040020000}"/>
            </a:ext>
          </a:extLst>
        </xdr:cNvPr>
        <xdr:cNvSpPr txBox="1"/>
      </xdr:nvSpPr>
      <xdr:spPr>
        <a:xfrm>
          <a:off x="13436111" y="95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7024</xdr:rowOff>
    </xdr:from>
    <xdr:to>
      <xdr:col>18</xdr:col>
      <xdr:colOff>492125</xdr:colOff>
      <xdr:row>57</xdr:row>
      <xdr:rowOff>108624</xdr:rowOff>
    </xdr:to>
    <xdr:sp macro="" textlink="">
      <xdr:nvSpPr>
        <xdr:cNvPr id="577" name="フローチャート : 判断 576">
          <a:extLst>
            <a:ext uri="{FF2B5EF4-FFF2-40B4-BE49-F238E27FC236}">
              <a16:creationId xmlns="" xmlns:a16="http://schemas.microsoft.com/office/drawing/2014/main" id="{00000000-0008-0000-0700-000041020000}"/>
            </a:ext>
          </a:extLst>
        </xdr:cNvPr>
        <xdr:cNvSpPr/>
      </xdr:nvSpPr>
      <xdr:spPr>
        <a:xfrm>
          <a:off x="12763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125151</xdr:rowOff>
    </xdr:from>
    <xdr:ext cx="534377" cy="259045"/>
    <xdr:sp macro="" textlink="">
      <xdr:nvSpPr>
        <xdr:cNvPr id="578" name="テキスト ボックス 577">
          <a:extLst>
            <a:ext uri="{FF2B5EF4-FFF2-40B4-BE49-F238E27FC236}">
              <a16:creationId xmlns="" xmlns:a16="http://schemas.microsoft.com/office/drawing/2014/main" id="{00000000-0008-0000-0700-000042020000}"/>
            </a:ext>
          </a:extLst>
        </xdr:cNvPr>
        <xdr:cNvSpPr txBox="1"/>
      </xdr:nvSpPr>
      <xdr:spPr>
        <a:xfrm>
          <a:off x="12547111" y="955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9" name="テキスト ボックス 578">
          <a:extLst>
            <a:ext uri="{FF2B5EF4-FFF2-40B4-BE49-F238E27FC236}">
              <a16:creationId xmlns=""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0" name="テキスト ボックス 579">
          <a:extLst>
            <a:ext uri="{FF2B5EF4-FFF2-40B4-BE49-F238E27FC236}">
              <a16:creationId xmlns=""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1" name="テキスト ボックス 580">
          <a:extLst>
            <a:ext uri="{FF2B5EF4-FFF2-40B4-BE49-F238E27FC236}">
              <a16:creationId xmlns=""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2" name="テキスト ボックス 581">
          <a:extLst>
            <a:ext uri="{FF2B5EF4-FFF2-40B4-BE49-F238E27FC236}">
              <a16:creationId xmlns=""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3" name="テキスト ボックス 582">
          <a:extLst>
            <a:ext uri="{FF2B5EF4-FFF2-40B4-BE49-F238E27FC236}">
              <a16:creationId xmlns=""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73835</xdr:rowOff>
    </xdr:from>
    <xdr:to>
      <xdr:col>23</xdr:col>
      <xdr:colOff>568325</xdr:colOff>
      <xdr:row>58</xdr:row>
      <xdr:rowOff>3985</xdr:rowOff>
    </xdr:to>
    <xdr:sp macro="" textlink="">
      <xdr:nvSpPr>
        <xdr:cNvPr id="584" name="円/楕円 583">
          <a:extLst>
            <a:ext uri="{FF2B5EF4-FFF2-40B4-BE49-F238E27FC236}">
              <a16:creationId xmlns="" xmlns:a16="http://schemas.microsoft.com/office/drawing/2014/main" id="{00000000-0008-0000-0700-000048020000}"/>
            </a:ext>
          </a:extLst>
        </xdr:cNvPr>
        <xdr:cNvSpPr/>
      </xdr:nvSpPr>
      <xdr:spPr>
        <a:xfrm>
          <a:off x="16268700" y="984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160212</xdr:rowOff>
    </xdr:from>
    <xdr:ext cx="534377" cy="259045"/>
    <xdr:sp macro="" textlink="">
      <xdr:nvSpPr>
        <xdr:cNvPr id="585" name="教育費該当値テキスト">
          <a:extLst>
            <a:ext uri="{FF2B5EF4-FFF2-40B4-BE49-F238E27FC236}">
              <a16:creationId xmlns="" xmlns:a16="http://schemas.microsoft.com/office/drawing/2014/main" id="{00000000-0008-0000-0700-000049020000}"/>
            </a:ext>
          </a:extLst>
        </xdr:cNvPr>
        <xdr:cNvSpPr txBox="1"/>
      </xdr:nvSpPr>
      <xdr:spPr>
        <a:xfrm>
          <a:off x="16370300" y="976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40,795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85978</xdr:rowOff>
    </xdr:from>
    <xdr:to>
      <xdr:col>22</xdr:col>
      <xdr:colOff>415925</xdr:colOff>
      <xdr:row>58</xdr:row>
      <xdr:rowOff>16128</xdr:rowOff>
    </xdr:to>
    <xdr:sp macro="" textlink="">
      <xdr:nvSpPr>
        <xdr:cNvPr id="586" name="円/楕円 585">
          <a:extLst>
            <a:ext uri="{FF2B5EF4-FFF2-40B4-BE49-F238E27FC236}">
              <a16:creationId xmlns="" xmlns:a16="http://schemas.microsoft.com/office/drawing/2014/main" id="{00000000-0008-0000-0700-00004A020000}"/>
            </a:ext>
          </a:extLst>
        </xdr:cNvPr>
        <xdr:cNvSpPr/>
      </xdr:nvSpPr>
      <xdr:spPr>
        <a:xfrm>
          <a:off x="15430500" y="985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7255</xdr:rowOff>
    </xdr:from>
    <xdr:ext cx="534377" cy="259045"/>
    <xdr:sp macro="" textlink="">
      <xdr:nvSpPr>
        <xdr:cNvPr id="587" name="テキスト ボックス 586">
          <a:extLst>
            <a:ext uri="{FF2B5EF4-FFF2-40B4-BE49-F238E27FC236}">
              <a16:creationId xmlns="" xmlns:a16="http://schemas.microsoft.com/office/drawing/2014/main" id="{00000000-0008-0000-0700-00004B020000}"/>
            </a:ext>
          </a:extLst>
        </xdr:cNvPr>
        <xdr:cNvSpPr txBox="1"/>
      </xdr:nvSpPr>
      <xdr:spPr>
        <a:xfrm>
          <a:off x="15214111" y="995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38,139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78512</xdr:rowOff>
    </xdr:from>
    <xdr:to>
      <xdr:col>21</xdr:col>
      <xdr:colOff>212725</xdr:colOff>
      <xdr:row>58</xdr:row>
      <xdr:rowOff>8662</xdr:rowOff>
    </xdr:to>
    <xdr:sp macro="" textlink="">
      <xdr:nvSpPr>
        <xdr:cNvPr id="588" name="円/楕円 587">
          <a:extLst>
            <a:ext uri="{FF2B5EF4-FFF2-40B4-BE49-F238E27FC236}">
              <a16:creationId xmlns="" xmlns:a16="http://schemas.microsoft.com/office/drawing/2014/main" id="{00000000-0008-0000-0700-00004C020000}"/>
            </a:ext>
          </a:extLst>
        </xdr:cNvPr>
        <xdr:cNvSpPr/>
      </xdr:nvSpPr>
      <xdr:spPr>
        <a:xfrm>
          <a:off x="14541500" y="985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171239</xdr:rowOff>
    </xdr:from>
    <xdr:ext cx="534377" cy="259045"/>
    <xdr:sp macro="" textlink="">
      <xdr:nvSpPr>
        <xdr:cNvPr id="589" name="テキスト ボックス 588">
          <a:extLst>
            <a:ext uri="{FF2B5EF4-FFF2-40B4-BE49-F238E27FC236}">
              <a16:creationId xmlns="" xmlns:a16="http://schemas.microsoft.com/office/drawing/2014/main" id="{00000000-0008-0000-0700-00004D020000}"/>
            </a:ext>
          </a:extLst>
        </xdr:cNvPr>
        <xdr:cNvSpPr txBox="1"/>
      </xdr:nvSpPr>
      <xdr:spPr>
        <a:xfrm>
          <a:off x="14325111" y="994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39,772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93724</xdr:rowOff>
    </xdr:from>
    <xdr:to>
      <xdr:col>20</xdr:col>
      <xdr:colOff>9525</xdr:colOff>
      <xdr:row>58</xdr:row>
      <xdr:rowOff>23874</xdr:rowOff>
    </xdr:to>
    <xdr:sp macro="" textlink="">
      <xdr:nvSpPr>
        <xdr:cNvPr id="590" name="円/楕円 589">
          <a:extLst>
            <a:ext uri="{FF2B5EF4-FFF2-40B4-BE49-F238E27FC236}">
              <a16:creationId xmlns="" xmlns:a16="http://schemas.microsoft.com/office/drawing/2014/main" id="{00000000-0008-0000-0700-00004E020000}"/>
            </a:ext>
          </a:extLst>
        </xdr:cNvPr>
        <xdr:cNvSpPr/>
      </xdr:nvSpPr>
      <xdr:spPr>
        <a:xfrm>
          <a:off x="13652500" y="986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15001</xdr:rowOff>
    </xdr:from>
    <xdr:ext cx="534377" cy="259045"/>
    <xdr:sp macro="" textlink="">
      <xdr:nvSpPr>
        <xdr:cNvPr id="591" name="テキスト ボックス 590">
          <a:extLst>
            <a:ext uri="{FF2B5EF4-FFF2-40B4-BE49-F238E27FC236}">
              <a16:creationId xmlns="" xmlns:a16="http://schemas.microsoft.com/office/drawing/2014/main" id="{00000000-0008-0000-0700-00004F020000}"/>
            </a:ext>
          </a:extLst>
        </xdr:cNvPr>
        <xdr:cNvSpPr txBox="1"/>
      </xdr:nvSpPr>
      <xdr:spPr>
        <a:xfrm>
          <a:off x="13436111" y="995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36,445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73685</xdr:rowOff>
    </xdr:from>
    <xdr:to>
      <xdr:col>18</xdr:col>
      <xdr:colOff>492125</xdr:colOff>
      <xdr:row>58</xdr:row>
      <xdr:rowOff>3835</xdr:rowOff>
    </xdr:to>
    <xdr:sp macro="" textlink="">
      <xdr:nvSpPr>
        <xdr:cNvPr id="592" name="円/楕円 591">
          <a:extLst>
            <a:ext uri="{FF2B5EF4-FFF2-40B4-BE49-F238E27FC236}">
              <a16:creationId xmlns="" xmlns:a16="http://schemas.microsoft.com/office/drawing/2014/main" id="{00000000-0008-0000-0700-000050020000}"/>
            </a:ext>
          </a:extLst>
        </xdr:cNvPr>
        <xdr:cNvSpPr/>
      </xdr:nvSpPr>
      <xdr:spPr>
        <a:xfrm>
          <a:off x="12763500" y="984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166412</xdr:rowOff>
    </xdr:from>
    <xdr:ext cx="534377"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2547111" y="99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40,828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4" name="正方形/長方形 593">
          <a:extLst>
            <a:ext uri="{FF2B5EF4-FFF2-40B4-BE49-F238E27FC236}">
              <a16:creationId xmlns=""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5" name="正方形/長方形 594">
          <a:extLst>
            <a:ext uri="{FF2B5EF4-FFF2-40B4-BE49-F238E27FC236}">
              <a16:creationId xmlns=""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6" name="正方形/長方形 595">
          <a:extLst>
            <a:ext uri="{FF2B5EF4-FFF2-40B4-BE49-F238E27FC236}">
              <a16:creationId xmlns=""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7" name="正方形/長方形 596">
          <a:extLst>
            <a:ext uri="{FF2B5EF4-FFF2-40B4-BE49-F238E27FC236}">
              <a16:creationId xmlns=""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8" name="正方形/長方形 597">
          <a:extLst>
            <a:ext uri="{FF2B5EF4-FFF2-40B4-BE49-F238E27FC236}">
              <a16:creationId xmlns=""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9" name="正方形/長方形 598">
          <a:extLst>
            <a:ext uri="{FF2B5EF4-FFF2-40B4-BE49-F238E27FC236}">
              <a16:creationId xmlns=""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0" name="正方形/長方形 599">
          <a:extLst>
            <a:ext uri="{FF2B5EF4-FFF2-40B4-BE49-F238E27FC236}">
              <a16:creationId xmlns=""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1" name="正方形/長方形 600">
          <a:extLst>
            <a:ext uri="{FF2B5EF4-FFF2-40B4-BE49-F238E27FC236}">
              <a16:creationId xmlns=""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2" name="テキスト ボックス 601">
          <a:extLst>
            <a:ext uri="{FF2B5EF4-FFF2-40B4-BE49-F238E27FC236}">
              <a16:creationId xmlns=""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3" name="直線コネクタ 602">
          <a:extLst>
            <a:ext uri="{FF2B5EF4-FFF2-40B4-BE49-F238E27FC236}">
              <a16:creationId xmlns=""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4" name="直線コネクタ 603">
          <a:extLst>
            <a:ext uri="{FF2B5EF4-FFF2-40B4-BE49-F238E27FC236}">
              <a16:creationId xmlns=""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5" name="テキスト ボックス 604">
          <a:extLst>
            <a:ext uri="{FF2B5EF4-FFF2-40B4-BE49-F238E27FC236}">
              <a16:creationId xmlns=""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6" name="直線コネクタ 605">
          <a:extLst>
            <a:ext uri="{FF2B5EF4-FFF2-40B4-BE49-F238E27FC236}">
              <a16:creationId xmlns=""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7" name="テキスト ボックス 606">
          <a:extLst>
            <a:ext uri="{FF2B5EF4-FFF2-40B4-BE49-F238E27FC236}">
              <a16:creationId xmlns="" xmlns:a16="http://schemas.microsoft.com/office/drawing/2014/main" id="{00000000-0008-0000-07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8" name="直線コネクタ 607">
          <a:extLst>
            <a:ext uri="{FF2B5EF4-FFF2-40B4-BE49-F238E27FC236}">
              <a16:creationId xmlns=""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9" name="テキスト ボックス 608">
          <a:extLst>
            <a:ext uri="{FF2B5EF4-FFF2-40B4-BE49-F238E27FC236}">
              <a16:creationId xmlns="" xmlns:a16="http://schemas.microsoft.com/office/drawing/2014/main" id="{00000000-0008-0000-0700-00006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0" name="直線コネクタ 609">
          <a:extLst>
            <a:ext uri="{FF2B5EF4-FFF2-40B4-BE49-F238E27FC236}">
              <a16:creationId xmlns=""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1" name="テキスト ボックス 610">
          <a:extLst>
            <a:ext uri="{FF2B5EF4-FFF2-40B4-BE49-F238E27FC236}">
              <a16:creationId xmlns="" xmlns:a16="http://schemas.microsoft.com/office/drawing/2014/main" id="{00000000-0008-0000-0700-00006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2" name="直線コネクタ 611">
          <a:extLst>
            <a:ext uri="{FF2B5EF4-FFF2-40B4-BE49-F238E27FC236}">
              <a16:creationId xmlns=""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3" name="テキスト ボックス 612">
          <a:extLst>
            <a:ext uri="{FF2B5EF4-FFF2-40B4-BE49-F238E27FC236}">
              <a16:creationId xmlns="" xmlns:a16="http://schemas.microsoft.com/office/drawing/2014/main" id="{00000000-0008-0000-0700-00006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4" name="直線コネクタ 613">
          <a:extLst>
            <a:ext uri="{FF2B5EF4-FFF2-40B4-BE49-F238E27FC236}">
              <a16:creationId xmlns=""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5" name="テキスト ボックス 614">
          <a:extLst>
            <a:ext uri="{FF2B5EF4-FFF2-40B4-BE49-F238E27FC236}">
              <a16:creationId xmlns=""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6" name="災害復旧費グラフ枠">
          <a:extLst>
            <a:ext uri="{FF2B5EF4-FFF2-40B4-BE49-F238E27FC236}">
              <a16:creationId xmlns=""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135375</xdr:rowOff>
    </xdr:from>
    <xdr:to>
      <xdr:col>23</xdr:col>
      <xdr:colOff>516889</xdr:colOff>
      <xdr:row>79</xdr:row>
      <xdr:rowOff>44450</xdr:rowOff>
    </xdr:to>
    <xdr:cxnSp macro="">
      <xdr:nvCxnSpPr>
        <xdr:cNvPr id="617" name="直線コネクタ 616">
          <a:extLst>
            <a:ext uri="{FF2B5EF4-FFF2-40B4-BE49-F238E27FC236}">
              <a16:creationId xmlns="" xmlns:a16="http://schemas.microsoft.com/office/drawing/2014/main" id="{00000000-0008-0000-0700-000069020000}"/>
            </a:ext>
          </a:extLst>
        </xdr:cNvPr>
        <xdr:cNvCxnSpPr/>
      </xdr:nvCxnSpPr>
      <xdr:spPr>
        <a:xfrm flipV="1">
          <a:off x="16317595" y="11965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18" name="災害復旧費最小値テキスト">
          <a:extLst>
            <a:ext uri="{FF2B5EF4-FFF2-40B4-BE49-F238E27FC236}">
              <a16:creationId xmlns="" xmlns:a16="http://schemas.microsoft.com/office/drawing/2014/main" id="{00000000-0008-0000-0700-00006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19" name="直線コネクタ 618">
          <a:extLst>
            <a:ext uri="{FF2B5EF4-FFF2-40B4-BE49-F238E27FC236}">
              <a16:creationId xmlns=""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82052</xdr:rowOff>
    </xdr:from>
    <xdr:ext cx="534377" cy="259045"/>
    <xdr:sp macro="" textlink="">
      <xdr:nvSpPr>
        <xdr:cNvPr id="620" name="災害復旧費最大値テキスト">
          <a:extLst>
            <a:ext uri="{FF2B5EF4-FFF2-40B4-BE49-F238E27FC236}">
              <a16:creationId xmlns="" xmlns:a16="http://schemas.microsoft.com/office/drawing/2014/main" id="{00000000-0008-0000-0700-00006C020000}"/>
            </a:ext>
          </a:extLst>
        </xdr:cNvPr>
        <xdr:cNvSpPr txBox="1"/>
      </xdr:nvSpPr>
      <xdr:spPr>
        <a:xfrm>
          <a:off x="16370300" y="1174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69</xdr:row>
      <xdr:rowOff>135375</xdr:rowOff>
    </xdr:from>
    <xdr:to>
      <xdr:col>23</xdr:col>
      <xdr:colOff>606425</xdr:colOff>
      <xdr:row>69</xdr:row>
      <xdr:rowOff>135375</xdr:rowOff>
    </xdr:to>
    <xdr:cxnSp macro="">
      <xdr:nvCxnSpPr>
        <xdr:cNvPr id="621" name="直線コネクタ 620">
          <a:extLst>
            <a:ext uri="{FF2B5EF4-FFF2-40B4-BE49-F238E27FC236}">
              <a16:creationId xmlns="" xmlns:a16="http://schemas.microsoft.com/office/drawing/2014/main" id="{00000000-0008-0000-0700-00006D020000}"/>
            </a:ext>
          </a:extLst>
        </xdr:cNvPr>
        <xdr:cNvCxnSpPr/>
      </xdr:nvCxnSpPr>
      <xdr:spPr>
        <a:xfrm>
          <a:off x="16230600" y="1196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2" name="直線コネクタ 621">
          <a:extLst>
            <a:ext uri="{FF2B5EF4-FFF2-40B4-BE49-F238E27FC236}">
              <a16:creationId xmlns="" xmlns:a16="http://schemas.microsoft.com/office/drawing/2014/main" id="{00000000-0008-0000-0700-00006E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125265</xdr:rowOff>
    </xdr:from>
    <xdr:ext cx="469744" cy="259045"/>
    <xdr:sp macro="" textlink="">
      <xdr:nvSpPr>
        <xdr:cNvPr id="623" name="災害復旧費平均値テキスト">
          <a:extLst>
            <a:ext uri="{FF2B5EF4-FFF2-40B4-BE49-F238E27FC236}">
              <a16:creationId xmlns="" xmlns:a16="http://schemas.microsoft.com/office/drawing/2014/main" id="{00000000-0008-0000-0700-00006F020000}"/>
            </a:ext>
          </a:extLst>
        </xdr:cNvPr>
        <xdr:cNvSpPr txBox="1"/>
      </xdr:nvSpPr>
      <xdr:spPr>
        <a:xfrm>
          <a:off x="16370300" y="13326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102388</xdr:rowOff>
    </xdr:from>
    <xdr:to>
      <xdr:col>23</xdr:col>
      <xdr:colOff>568325</xdr:colOff>
      <xdr:row>79</xdr:row>
      <xdr:rowOff>32538</xdr:rowOff>
    </xdr:to>
    <xdr:sp macro="" textlink="">
      <xdr:nvSpPr>
        <xdr:cNvPr id="624" name="フローチャート : 判断 623">
          <a:extLst>
            <a:ext uri="{FF2B5EF4-FFF2-40B4-BE49-F238E27FC236}">
              <a16:creationId xmlns="" xmlns:a16="http://schemas.microsoft.com/office/drawing/2014/main" id="{00000000-0008-0000-0700-000070020000}"/>
            </a:ext>
          </a:extLst>
        </xdr:cNvPr>
        <xdr:cNvSpPr/>
      </xdr:nvSpPr>
      <xdr:spPr>
        <a:xfrm>
          <a:off x="16268700" y="1347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28048</xdr:rowOff>
    </xdr:from>
    <xdr:to>
      <xdr:col>22</xdr:col>
      <xdr:colOff>365125</xdr:colOff>
      <xdr:row>79</xdr:row>
      <xdr:rowOff>44450</xdr:rowOff>
    </xdr:to>
    <xdr:cxnSp macro="">
      <xdr:nvCxnSpPr>
        <xdr:cNvPr id="625" name="直線コネクタ 624">
          <a:extLst>
            <a:ext uri="{FF2B5EF4-FFF2-40B4-BE49-F238E27FC236}">
              <a16:creationId xmlns="" xmlns:a16="http://schemas.microsoft.com/office/drawing/2014/main" id="{00000000-0008-0000-0700-000071020000}"/>
            </a:ext>
          </a:extLst>
        </xdr:cNvPr>
        <xdr:cNvCxnSpPr/>
      </xdr:nvCxnSpPr>
      <xdr:spPr>
        <a:xfrm>
          <a:off x="14592300" y="13572598"/>
          <a:ext cx="889000" cy="1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134068</xdr:rowOff>
    </xdr:from>
    <xdr:to>
      <xdr:col>22</xdr:col>
      <xdr:colOff>415925</xdr:colOff>
      <xdr:row>79</xdr:row>
      <xdr:rowOff>64218</xdr:rowOff>
    </xdr:to>
    <xdr:sp macro="" textlink="">
      <xdr:nvSpPr>
        <xdr:cNvPr id="626" name="フローチャート : 判断 625">
          <a:extLst>
            <a:ext uri="{FF2B5EF4-FFF2-40B4-BE49-F238E27FC236}">
              <a16:creationId xmlns="" xmlns:a16="http://schemas.microsoft.com/office/drawing/2014/main" id="{00000000-0008-0000-0700-000072020000}"/>
            </a:ext>
          </a:extLst>
        </xdr:cNvPr>
        <xdr:cNvSpPr/>
      </xdr:nvSpPr>
      <xdr:spPr>
        <a:xfrm>
          <a:off x="15430500" y="135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80745</xdr:rowOff>
    </xdr:from>
    <xdr:ext cx="469744" cy="259045"/>
    <xdr:sp macro="" textlink="">
      <xdr:nvSpPr>
        <xdr:cNvPr id="627" name="テキスト ボックス 626">
          <a:extLst>
            <a:ext uri="{FF2B5EF4-FFF2-40B4-BE49-F238E27FC236}">
              <a16:creationId xmlns="" xmlns:a16="http://schemas.microsoft.com/office/drawing/2014/main" id="{00000000-0008-0000-0700-000073020000}"/>
            </a:ext>
          </a:extLst>
        </xdr:cNvPr>
        <xdr:cNvSpPr txBox="1"/>
      </xdr:nvSpPr>
      <xdr:spPr>
        <a:xfrm>
          <a:off x="15246427" y="1328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17590</xdr:rowOff>
    </xdr:from>
    <xdr:to>
      <xdr:col>21</xdr:col>
      <xdr:colOff>161925</xdr:colOff>
      <xdr:row>79</xdr:row>
      <xdr:rowOff>28048</xdr:rowOff>
    </xdr:to>
    <xdr:cxnSp macro="">
      <xdr:nvCxnSpPr>
        <xdr:cNvPr id="628" name="直線コネクタ 627">
          <a:extLst>
            <a:ext uri="{FF2B5EF4-FFF2-40B4-BE49-F238E27FC236}">
              <a16:creationId xmlns="" xmlns:a16="http://schemas.microsoft.com/office/drawing/2014/main" id="{00000000-0008-0000-0700-000074020000}"/>
            </a:ext>
          </a:extLst>
        </xdr:cNvPr>
        <xdr:cNvCxnSpPr/>
      </xdr:nvCxnSpPr>
      <xdr:spPr>
        <a:xfrm>
          <a:off x="13703300" y="13562140"/>
          <a:ext cx="889000" cy="1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75718</xdr:rowOff>
    </xdr:from>
    <xdr:to>
      <xdr:col>21</xdr:col>
      <xdr:colOff>212725</xdr:colOff>
      <xdr:row>79</xdr:row>
      <xdr:rowOff>5868</xdr:rowOff>
    </xdr:to>
    <xdr:sp macro="" textlink="">
      <xdr:nvSpPr>
        <xdr:cNvPr id="629" name="フローチャート : 判断 628">
          <a:extLst>
            <a:ext uri="{FF2B5EF4-FFF2-40B4-BE49-F238E27FC236}">
              <a16:creationId xmlns="" xmlns:a16="http://schemas.microsoft.com/office/drawing/2014/main" id="{00000000-0008-0000-0700-000075020000}"/>
            </a:ext>
          </a:extLst>
        </xdr:cNvPr>
        <xdr:cNvSpPr/>
      </xdr:nvSpPr>
      <xdr:spPr>
        <a:xfrm>
          <a:off x="14541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22395</xdr:rowOff>
    </xdr:from>
    <xdr:ext cx="469744" cy="259045"/>
    <xdr:sp macro="" textlink="">
      <xdr:nvSpPr>
        <xdr:cNvPr id="630" name="テキスト ボックス 629">
          <a:extLst>
            <a:ext uri="{FF2B5EF4-FFF2-40B4-BE49-F238E27FC236}">
              <a16:creationId xmlns="" xmlns:a16="http://schemas.microsoft.com/office/drawing/2014/main" id="{00000000-0008-0000-0700-000076020000}"/>
            </a:ext>
          </a:extLst>
        </xdr:cNvPr>
        <xdr:cNvSpPr txBox="1"/>
      </xdr:nvSpPr>
      <xdr:spPr>
        <a:xfrm>
          <a:off x="14357427"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17590</xdr:rowOff>
    </xdr:from>
    <xdr:to>
      <xdr:col>19</xdr:col>
      <xdr:colOff>644525</xdr:colOff>
      <xdr:row>79</xdr:row>
      <xdr:rowOff>44450</xdr:rowOff>
    </xdr:to>
    <xdr:cxnSp macro="">
      <xdr:nvCxnSpPr>
        <xdr:cNvPr id="631" name="直線コネクタ 630">
          <a:extLst>
            <a:ext uri="{FF2B5EF4-FFF2-40B4-BE49-F238E27FC236}">
              <a16:creationId xmlns="" xmlns:a16="http://schemas.microsoft.com/office/drawing/2014/main" id="{00000000-0008-0000-0700-000077020000}"/>
            </a:ext>
          </a:extLst>
        </xdr:cNvPr>
        <xdr:cNvCxnSpPr/>
      </xdr:nvCxnSpPr>
      <xdr:spPr>
        <a:xfrm flipV="1">
          <a:off x="12814300" y="13562140"/>
          <a:ext cx="8890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57086</xdr:rowOff>
    </xdr:from>
    <xdr:to>
      <xdr:col>20</xdr:col>
      <xdr:colOff>9525</xdr:colOff>
      <xdr:row>78</xdr:row>
      <xdr:rowOff>158686</xdr:rowOff>
    </xdr:to>
    <xdr:sp macro="" textlink="">
      <xdr:nvSpPr>
        <xdr:cNvPr id="632" name="フローチャート : 判断 631">
          <a:extLst>
            <a:ext uri="{FF2B5EF4-FFF2-40B4-BE49-F238E27FC236}">
              <a16:creationId xmlns="" xmlns:a16="http://schemas.microsoft.com/office/drawing/2014/main" id="{00000000-0008-0000-0700-000078020000}"/>
            </a:ext>
          </a:extLst>
        </xdr:cNvPr>
        <xdr:cNvSpPr/>
      </xdr:nvSpPr>
      <xdr:spPr>
        <a:xfrm>
          <a:off x="13652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3763</xdr:rowOff>
    </xdr:from>
    <xdr:ext cx="469744" cy="259045"/>
    <xdr:sp macro="" textlink="">
      <xdr:nvSpPr>
        <xdr:cNvPr id="633" name="テキスト ボックス 632">
          <a:extLst>
            <a:ext uri="{FF2B5EF4-FFF2-40B4-BE49-F238E27FC236}">
              <a16:creationId xmlns="" xmlns:a16="http://schemas.microsoft.com/office/drawing/2014/main" id="{00000000-0008-0000-0700-000079020000}"/>
            </a:ext>
          </a:extLst>
        </xdr:cNvPr>
        <xdr:cNvSpPr txBox="1"/>
      </xdr:nvSpPr>
      <xdr:spPr>
        <a:xfrm>
          <a:off x="13468427"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4908</xdr:rowOff>
    </xdr:from>
    <xdr:to>
      <xdr:col>18</xdr:col>
      <xdr:colOff>492125</xdr:colOff>
      <xdr:row>78</xdr:row>
      <xdr:rowOff>106508</xdr:rowOff>
    </xdr:to>
    <xdr:sp macro="" textlink="">
      <xdr:nvSpPr>
        <xdr:cNvPr id="634" name="フローチャート : 判断 633">
          <a:extLst>
            <a:ext uri="{FF2B5EF4-FFF2-40B4-BE49-F238E27FC236}">
              <a16:creationId xmlns="" xmlns:a16="http://schemas.microsoft.com/office/drawing/2014/main" id="{00000000-0008-0000-0700-00007A020000}"/>
            </a:ext>
          </a:extLst>
        </xdr:cNvPr>
        <xdr:cNvSpPr/>
      </xdr:nvSpPr>
      <xdr:spPr>
        <a:xfrm>
          <a:off x="12763500" y="1337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123035</xdr:rowOff>
    </xdr:from>
    <xdr:ext cx="469744" cy="259045"/>
    <xdr:sp macro="" textlink="">
      <xdr:nvSpPr>
        <xdr:cNvPr id="635" name="テキスト ボックス 634">
          <a:extLst>
            <a:ext uri="{FF2B5EF4-FFF2-40B4-BE49-F238E27FC236}">
              <a16:creationId xmlns="" xmlns:a16="http://schemas.microsoft.com/office/drawing/2014/main" id="{00000000-0008-0000-0700-00007B020000}"/>
            </a:ext>
          </a:extLst>
        </xdr:cNvPr>
        <xdr:cNvSpPr txBox="1"/>
      </xdr:nvSpPr>
      <xdr:spPr>
        <a:xfrm>
          <a:off x="12579427" y="13153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6" name="テキスト ボックス 635">
          <a:extLst>
            <a:ext uri="{FF2B5EF4-FFF2-40B4-BE49-F238E27FC236}">
              <a16:creationId xmlns=""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7" name="テキスト ボックス 636">
          <a:extLst>
            <a:ext uri="{FF2B5EF4-FFF2-40B4-BE49-F238E27FC236}">
              <a16:creationId xmlns=""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8" name="テキスト ボックス 637">
          <a:extLst>
            <a:ext uri="{FF2B5EF4-FFF2-40B4-BE49-F238E27FC236}">
              <a16:creationId xmlns=""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9" name="テキスト ボックス 638">
          <a:extLst>
            <a:ext uri="{FF2B5EF4-FFF2-40B4-BE49-F238E27FC236}">
              <a16:creationId xmlns=""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0" name="テキスト ボックス 639">
          <a:extLst>
            <a:ext uri="{FF2B5EF4-FFF2-40B4-BE49-F238E27FC236}">
              <a16:creationId xmlns=""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1" name="円/楕円 640">
          <a:extLst>
            <a:ext uri="{FF2B5EF4-FFF2-40B4-BE49-F238E27FC236}">
              <a16:creationId xmlns="" xmlns:a16="http://schemas.microsoft.com/office/drawing/2014/main" id="{00000000-0008-0000-0700-000081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80814</xdr:rowOff>
    </xdr:from>
    <xdr:ext cx="249299" cy="259045"/>
    <xdr:sp macro="" textlink="">
      <xdr:nvSpPr>
        <xdr:cNvPr id="642" name="災害復旧費該当値テキスト">
          <a:extLst>
            <a:ext uri="{FF2B5EF4-FFF2-40B4-BE49-F238E27FC236}">
              <a16:creationId xmlns="" xmlns:a16="http://schemas.microsoft.com/office/drawing/2014/main" id="{00000000-0008-0000-0700-000082020000}"/>
            </a:ext>
          </a:extLst>
        </xdr:cNvPr>
        <xdr:cNvSpPr txBox="1"/>
      </xdr:nvSpPr>
      <xdr:spPr>
        <a:xfrm>
          <a:off x="16370300" y="134539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3" name="円/楕円 642">
          <a:extLst>
            <a:ext uri="{FF2B5EF4-FFF2-40B4-BE49-F238E27FC236}">
              <a16:creationId xmlns="" xmlns:a16="http://schemas.microsoft.com/office/drawing/2014/main" id="{00000000-0008-0000-0700-00008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4" name="テキスト ボックス 643">
          <a:extLst>
            <a:ext uri="{FF2B5EF4-FFF2-40B4-BE49-F238E27FC236}">
              <a16:creationId xmlns="" xmlns:a16="http://schemas.microsoft.com/office/drawing/2014/main" id="{00000000-0008-0000-0700-000084020000}"/>
            </a:ext>
          </a:extLst>
        </xdr:cNvPr>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148698</xdr:rowOff>
    </xdr:from>
    <xdr:to>
      <xdr:col>21</xdr:col>
      <xdr:colOff>212725</xdr:colOff>
      <xdr:row>79</xdr:row>
      <xdr:rowOff>78848</xdr:rowOff>
    </xdr:to>
    <xdr:sp macro="" textlink="">
      <xdr:nvSpPr>
        <xdr:cNvPr id="645" name="円/楕円 644">
          <a:extLst>
            <a:ext uri="{FF2B5EF4-FFF2-40B4-BE49-F238E27FC236}">
              <a16:creationId xmlns="" xmlns:a16="http://schemas.microsoft.com/office/drawing/2014/main" id="{00000000-0008-0000-0700-000085020000}"/>
            </a:ext>
          </a:extLst>
        </xdr:cNvPr>
        <xdr:cNvSpPr/>
      </xdr:nvSpPr>
      <xdr:spPr>
        <a:xfrm>
          <a:off x="14541500" y="1352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69975</xdr:rowOff>
    </xdr:from>
    <xdr:ext cx="378565" cy="259045"/>
    <xdr:sp macro="" textlink="">
      <xdr:nvSpPr>
        <xdr:cNvPr id="646" name="テキスト ボックス 645">
          <a:extLst>
            <a:ext uri="{FF2B5EF4-FFF2-40B4-BE49-F238E27FC236}">
              <a16:creationId xmlns="" xmlns:a16="http://schemas.microsoft.com/office/drawing/2014/main" id="{00000000-0008-0000-0700-000086020000}"/>
            </a:ext>
          </a:extLst>
        </xdr:cNvPr>
        <xdr:cNvSpPr txBox="1"/>
      </xdr:nvSpPr>
      <xdr:spPr>
        <a:xfrm>
          <a:off x="14403017" y="13614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138240</xdr:rowOff>
    </xdr:from>
    <xdr:to>
      <xdr:col>20</xdr:col>
      <xdr:colOff>9525</xdr:colOff>
      <xdr:row>79</xdr:row>
      <xdr:rowOff>68390</xdr:rowOff>
    </xdr:to>
    <xdr:sp macro="" textlink="">
      <xdr:nvSpPr>
        <xdr:cNvPr id="647" name="円/楕円 646">
          <a:extLst>
            <a:ext uri="{FF2B5EF4-FFF2-40B4-BE49-F238E27FC236}">
              <a16:creationId xmlns="" xmlns:a16="http://schemas.microsoft.com/office/drawing/2014/main" id="{00000000-0008-0000-0700-000087020000}"/>
            </a:ext>
          </a:extLst>
        </xdr:cNvPr>
        <xdr:cNvSpPr/>
      </xdr:nvSpPr>
      <xdr:spPr>
        <a:xfrm>
          <a:off x="13652500" y="135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59517</xdr:rowOff>
    </xdr:from>
    <xdr:ext cx="469744"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3468427" y="1360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49" name="円/楕円 648">
          <a:extLst>
            <a:ext uri="{FF2B5EF4-FFF2-40B4-BE49-F238E27FC236}">
              <a16:creationId xmlns="" xmlns:a16="http://schemas.microsoft.com/office/drawing/2014/main" id="{00000000-0008-0000-0700-000089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0" name="テキスト ボックス 649">
          <a:extLst>
            <a:ext uri="{FF2B5EF4-FFF2-40B4-BE49-F238E27FC236}">
              <a16:creationId xmlns="" xmlns:a16="http://schemas.microsoft.com/office/drawing/2014/main" id="{00000000-0008-0000-0700-00008A020000}"/>
            </a:ext>
          </a:extLst>
        </xdr:cNvPr>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1" name="正方形/長方形 650">
          <a:extLst>
            <a:ext uri="{FF2B5EF4-FFF2-40B4-BE49-F238E27FC236}">
              <a16:creationId xmlns=""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2" name="正方形/長方形 651">
          <a:extLst>
            <a:ext uri="{FF2B5EF4-FFF2-40B4-BE49-F238E27FC236}">
              <a16:creationId xmlns=""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3" name="正方形/長方形 652">
          <a:extLst>
            <a:ext uri="{FF2B5EF4-FFF2-40B4-BE49-F238E27FC236}">
              <a16:creationId xmlns=""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4" name="正方形/長方形 653">
          <a:extLst>
            <a:ext uri="{FF2B5EF4-FFF2-40B4-BE49-F238E27FC236}">
              <a16:creationId xmlns=""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5" name="正方形/長方形 654">
          <a:extLst>
            <a:ext uri="{FF2B5EF4-FFF2-40B4-BE49-F238E27FC236}">
              <a16:creationId xmlns=""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6" name="正方形/長方形 655">
          <a:extLst>
            <a:ext uri="{FF2B5EF4-FFF2-40B4-BE49-F238E27FC236}">
              <a16:creationId xmlns=""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7" name="正方形/長方形 656">
          <a:extLst>
            <a:ext uri="{FF2B5EF4-FFF2-40B4-BE49-F238E27FC236}">
              <a16:creationId xmlns=""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8" name="正方形/長方形 657">
          <a:extLst>
            <a:ext uri="{FF2B5EF4-FFF2-40B4-BE49-F238E27FC236}">
              <a16:creationId xmlns=""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9" name="テキスト ボックス 658">
          <a:extLst>
            <a:ext uri="{FF2B5EF4-FFF2-40B4-BE49-F238E27FC236}">
              <a16:creationId xmlns=""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0" name="直線コネクタ 659">
          <a:extLst>
            <a:ext uri="{FF2B5EF4-FFF2-40B4-BE49-F238E27FC236}">
              <a16:creationId xmlns=""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1" name="直線コネクタ 660">
          <a:extLst>
            <a:ext uri="{FF2B5EF4-FFF2-40B4-BE49-F238E27FC236}">
              <a16:creationId xmlns="" xmlns:a16="http://schemas.microsoft.com/office/drawing/2014/main"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2" name="テキスト ボックス 661">
          <a:extLst>
            <a:ext uri="{FF2B5EF4-FFF2-40B4-BE49-F238E27FC236}">
              <a16:creationId xmlns="" xmlns:a16="http://schemas.microsoft.com/office/drawing/2014/main"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3" name="直線コネクタ 662">
          <a:extLst>
            <a:ext uri="{FF2B5EF4-FFF2-40B4-BE49-F238E27FC236}">
              <a16:creationId xmlns="" xmlns:a16="http://schemas.microsoft.com/office/drawing/2014/main"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4" name="テキスト ボックス 663">
          <a:extLst>
            <a:ext uri="{FF2B5EF4-FFF2-40B4-BE49-F238E27FC236}">
              <a16:creationId xmlns="" xmlns:a16="http://schemas.microsoft.com/office/drawing/2014/main" id="{00000000-0008-0000-07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5" name="直線コネクタ 664">
          <a:extLst>
            <a:ext uri="{FF2B5EF4-FFF2-40B4-BE49-F238E27FC236}">
              <a16:creationId xmlns="" xmlns:a16="http://schemas.microsoft.com/office/drawing/2014/main"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6" name="テキスト ボックス 665">
          <a:extLst>
            <a:ext uri="{FF2B5EF4-FFF2-40B4-BE49-F238E27FC236}">
              <a16:creationId xmlns="" xmlns:a16="http://schemas.microsoft.com/office/drawing/2014/main"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7" name="直線コネクタ 666">
          <a:extLst>
            <a:ext uri="{FF2B5EF4-FFF2-40B4-BE49-F238E27FC236}">
              <a16:creationId xmlns="" xmlns:a16="http://schemas.microsoft.com/office/drawing/2014/main"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8" name="テキスト ボックス 667">
          <a:extLst>
            <a:ext uri="{FF2B5EF4-FFF2-40B4-BE49-F238E27FC236}">
              <a16:creationId xmlns="" xmlns:a16="http://schemas.microsoft.com/office/drawing/2014/main"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9" name="直線コネクタ 668">
          <a:extLst>
            <a:ext uri="{FF2B5EF4-FFF2-40B4-BE49-F238E27FC236}">
              <a16:creationId xmlns="" xmlns:a16="http://schemas.microsoft.com/office/drawing/2014/main"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0" name="テキスト ボックス 669">
          <a:extLst>
            <a:ext uri="{FF2B5EF4-FFF2-40B4-BE49-F238E27FC236}">
              <a16:creationId xmlns="" xmlns:a16="http://schemas.microsoft.com/office/drawing/2014/main"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a:extLst>
            <a:ext uri="{FF2B5EF4-FFF2-40B4-BE49-F238E27FC236}">
              <a16:creationId xmlns=""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a:extLst>
            <a:ext uri="{FF2B5EF4-FFF2-40B4-BE49-F238E27FC236}">
              <a16:creationId xmlns="" xmlns:a16="http://schemas.microsoft.com/office/drawing/2014/main" id="{00000000-0008-0000-07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a:extLst>
            <a:ext uri="{FF2B5EF4-FFF2-40B4-BE49-F238E27FC236}">
              <a16:creationId xmlns=""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100944</xdr:rowOff>
    </xdr:from>
    <xdr:to>
      <xdr:col>23</xdr:col>
      <xdr:colOff>516889</xdr:colOff>
      <xdr:row>99</xdr:row>
      <xdr:rowOff>31283</xdr:rowOff>
    </xdr:to>
    <xdr:cxnSp macro="">
      <xdr:nvCxnSpPr>
        <xdr:cNvPr id="674" name="直線コネクタ 673">
          <a:extLst>
            <a:ext uri="{FF2B5EF4-FFF2-40B4-BE49-F238E27FC236}">
              <a16:creationId xmlns="" xmlns:a16="http://schemas.microsoft.com/office/drawing/2014/main" id="{00000000-0008-0000-0700-0000A2020000}"/>
            </a:ext>
          </a:extLst>
        </xdr:cNvPr>
        <xdr:cNvCxnSpPr/>
      </xdr:nvCxnSpPr>
      <xdr:spPr>
        <a:xfrm flipV="1">
          <a:off x="16317595" y="15531444"/>
          <a:ext cx="1269" cy="14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35110</xdr:rowOff>
    </xdr:from>
    <xdr:ext cx="469744" cy="259045"/>
    <xdr:sp macro="" textlink="">
      <xdr:nvSpPr>
        <xdr:cNvPr id="675" name="公債費最小値テキスト">
          <a:extLst>
            <a:ext uri="{FF2B5EF4-FFF2-40B4-BE49-F238E27FC236}">
              <a16:creationId xmlns="" xmlns:a16="http://schemas.microsoft.com/office/drawing/2014/main" id="{00000000-0008-0000-0700-0000A3020000}"/>
            </a:ext>
          </a:extLst>
        </xdr:cNvPr>
        <xdr:cNvSpPr txBox="1"/>
      </xdr:nvSpPr>
      <xdr:spPr>
        <a:xfrm>
          <a:off x="16370300" y="1700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99</xdr:row>
      <xdr:rowOff>31283</xdr:rowOff>
    </xdr:from>
    <xdr:to>
      <xdr:col>23</xdr:col>
      <xdr:colOff>606425</xdr:colOff>
      <xdr:row>99</xdr:row>
      <xdr:rowOff>31283</xdr:rowOff>
    </xdr:to>
    <xdr:cxnSp macro="">
      <xdr:nvCxnSpPr>
        <xdr:cNvPr id="676" name="直線コネクタ 675">
          <a:extLst>
            <a:ext uri="{FF2B5EF4-FFF2-40B4-BE49-F238E27FC236}">
              <a16:creationId xmlns="" xmlns:a16="http://schemas.microsoft.com/office/drawing/2014/main" id="{00000000-0008-0000-0700-0000A4020000}"/>
            </a:ext>
          </a:extLst>
        </xdr:cNvPr>
        <xdr:cNvCxnSpPr/>
      </xdr:nvCxnSpPr>
      <xdr:spPr>
        <a:xfrm>
          <a:off x="16230600" y="1700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47621</xdr:rowOff>
    </xdr:from>
    <xdr:ext cx="599010" cy="259045"/>
    <xdr:sp macro="" textlink="">
      <xdr:nvSpPr>
        <xdr:cNvPr id="677" name="公債費最大値テキスト">
          <a:extLst>
            <a:ext uri="{FF2B5EF4-FFF2-40B4-BE49-F238E27FC236}">
              <a16:creationId xmlns="" xmlns:a16="http://schemas.microsoft.com/office/drawing/2014/main" id="{00000000-0008-0000-0700-0000A5020000}"/>
            </a:ext>
          </a:extLst>
        </xdr:cNvPr>
        <xdr:cNvSpPr txBox="1"/>
      </xdr:nvSpPr>
      <xdr:spPr>
        <a:xfrm>
          <a:off x="16370300" y="1530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90</xdr:row>
      <xdr:rowOff>100944</xdr:rowOff>
    </xdr:from>
    <xdr:to>
      <xdr:col>23</xdr:col>
      <xdr:colOff>606425</xdr:colOff>
      <xdr:row>90</xdr:row>
      <xdr:rowOff>100944</xdr:rowOff>
    </xdr:to>
    <xdr:cxnSp macro="">
      <xdr:nvCxnSpPr>
        <xdr:cNvPr id="678" name="直線コネクタ 677">
          <a:extLst>
            <a:ext uri="{FF2B5EF4-FFF2-40B4-BE49-F238E27FC236}">
              <a16:creationId xmlns="" xmlns:a16="http://schemas.microsoft.com/office/drawing/2014/main" id="{00000000-0008-0000-0700-0000A6020000}"/>
            </a:ext>
          </a:extLst>
        </xdr:cNvPr>
        <xdr:cNvCxnSpPr/>
      </xdr:nvCxnSpPr>
      <xdr:spPr>
        <a:xfrm>
          <a:off x="16230600" y="1553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134877</xdr:rowOff>
    </xdr:from>
    <xdr:to>
      <xdr:col>23</xdr:col>
      <xdr:colOff>517525</xdr:colOff>
      <xdr:row>97</xdr:row>
      <xdr:rowOff>149902</xdr:rowOff>
    </xdr:to>
    <xdr:cxnSp macro="">
      <xdr:nvCxnSpPr>
        <xdr:cNvPr id="679" name="直線コネクタ 678">
          <a:extLst>
            <a:ext uri="{FF2B5EF4-FFF2-40B4-BE49-F238E27FC236}">
              <a16:creationId xmlns="" xmlns:a16="http://schemas.microsoft.com/office/drawing/2014/main" id="{00000000-0008-0000-0700-0000A7020000}"/>
            </a:ext>
          </a:extLst>
        </xdr:cNvPr>
        <xdr:cNvCxnSpPr/>
      </xdr:nvCxnSpPr>
      <xdr:spPr>
        <a:xfrm flipV="1">
          <a:off x="15481300" y="16765527"/>
          <a:ext cx="838200" cy="15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127116</xdr:rowOff>
    </xdr:from>
    <xdr:ext cx="534377" cy="259045"/>
    <xdr:sp macro="" textlink="">
      <xdr:nvSpPr>
        <xdr:cNvPr id="680" name="公債費平均値テキスト">
          <a:extLst>
            <a:ext uri="{FF2B5EF4-FFF2-40B4-BE49-F238E27FC236}">
              <a16:creationId xmlns="" xmlns:a16="http://schemas.microsoft.com/office/drawing/2014/main" id="{00000000-0008-0000-0700-0000A8020000}"/>
            </a:ext>
          </a:extLst>
        </xdr:cNvPr>
        <xdr:cNvSpPr txBox="1"/>
      </xdr:nvSpPr>
      <xdr:spPr>
        <a:xfrm>
          <a:off x="16370300" y="16414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104239</xdr:rowOff>
    </xdr:from>
    <xdr:to>
      <xdr:col>23</xdr:col>
      <xdr:colOff>568325</xdr:colOff>
      <xdr:row>97</xdr:row>
      <xdr:rowOff>34389</xdr:rowOff>
    </xdr:to>
    <xdr:sp macro="" textlink="">
      <xdr:nvSpPr>
        <xdr:cNvPr id="681" name="フローチャート : 判断 680">
          <a:extLst>
            <a:ext uri="{FF2B5EF4-FFF2-40B4-BE49-F238E27FC236}">
              <a16:creationId xmlns="" xmlns:a16="http://schemas.microsoft.com/office/drawing/2014/main" id="{00000000-0008-0000-0700-0000A9020000}"/>
            </a:ext>
          </a:extLst>
        </xdr:cNvPr>
        <xdr:cNvSpPr/>
      </xdr:nvSpPr>
      <xdr:spPr>
        <a:xfrm>
          <a:off x="162687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149902</xdr:rowOff>
    </xdr:from>
    <xdr:to>
      <xdr:col>22</xdr:col>
      <xdr:colOff>365125</xdr:colOff>
      <xdr:row>97</xdr:row>
      <xdr:rowOff>165669</xdr:rowOff>
    </xdr:to>
    <xdr:cxnSp macro="">
      <xdr:nvCxnSpPr>
        <xdr:cNvPr id="682" name="直線コネクタ 681">
          <a:extLst>
            <a:ext uri="{FF2B5EF4-FFF2-40B4-BE49-F238E27FC236}">
              <a16:creationId xmlns="" xmlns:a16="http://schemas.microsoft.com/office/drawing/2014/main" id="{00000000-0008-0000-0700-0000AA020000}"/>
            </a:ext>
          </a:extLst>
        </xdr:cNvPr>
        <xdr:cNvCxnSpPr/>
      </xdr:nvCxnSpPr>
      <xdr:spPr>
        <a:xfrm flipV="1">
          <a:off x="14592300" y="16780552"/>
          <a:ext cx="889000" cy="1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57231</xdr:rowOff>
    </xdr:from>
    <xdr:to>
      <xdr:col>22</xdr:col>
      <xdr:colOff>415925</xdr:colOff>
      <xdr:row>96</xdr:row>
      <xdr:rowOff>158831</xdr:rowOff>
    </xdr:to>
    <xdr:sp macro="" textlink="">
      <xdr:nvSpPr>
        <xdr:cNvPr id="683" name="フローチャート : 判断 682">
          <a:extLst>
            <a:ext uri="{FF2B5EF4-FFF2-40B4-BE49-F238E27FC236}">
              <a16:creationId xmlns="" xmlns:a16="http://schemas.microsoft.com/office/drawing/2014/main" id="{00000000-0008-0000-0700-0000AB020000}"/>
            </a:ext>
          </a:extLst>
        </xdr:cNvPr>
        <xdr:cNvSpPr/>
      </xdr:nvSpPr>
      <xdr:spPr>
        <a:xfrm>
          <a:off x="15430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3908</xdr:rowOff>
    </xdr:from>
    <xdr:ext cx="534377" cy="259045"/>
    <xdr:sp macro="" textlink="">
      <xdr:nvSpPr>
        <xdr:cNvPr id="684" name="テキスト ボックス 683">
          <a:extLst>
            <a:ext uri="{FF2B5EF4-FFF2-40B4-BE49-F238E27FC236}">
              <a16:creationId xmlns="" xmlns:a16="http://schemas.microsoft.com/office/drawing/2014/main" id="{00000000-0008-0000-0700-0000AC020000}"/>
            </a:ext>
          </a:extLst>
        </xdr:cNvPr>
        <xdr:cNvSpPr txBox="1"/>
      </xdr:nvSpPr>
      <xdr:spPr>
        <a:xfrm>
          <a:off x="15214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165669</xdr:rowOff>
    </xdr:from>
    <xdr:to>
      <xdr:col>21</xdr:col>
      <xdr:colOff>161925</xdr:colOff>
      <xdr:row>98</xdr:row>
      <xdr:rowOff>20379</xdr:rowOff>
    </xdr:to>
    <xdr:cxnSp macro="">
      <xdr:nvCxnSpPr>
        <xdr:cNvPr id="685" name="直線コネクタ 684">
          <a:extLst>
            <a:ext uri="{FF2B5EF4-FFF2-40B4-BE49-F238E27FC236}">
              <a16:creationId xmlns="" xmlns:a16="http://schemas.microsoft.com/office/drawing/2014/main" id="{00000000-0008-0000-0700-0000AD020000}"/>
            </a:ext>
          </a:extLst>
        </xdr:cNvPr>
        <xdr:cNvCxnSpPr/>
      </xdr:nvCxnSpPr>
      <xdr:spPr>
        <a:xfrm flipV="1">
          <a:off x="13703300" y="16796319"/>
          <a:ext cx="889000" cy="2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44369</xdr:rowOff>
    </xdr:from>
    <xdr:to>
      <xdr:col>21</xdr:col>
      <xdr:colOff>212725</xdr:colOff>
      <xdr:row>96</xdr:row>
      <xdr:rowOff>145969</xdr:rowOff>
    </xdr:to>
    <xdr:sp macro="" textlink="">
      <xdr:nvSpPr>
        <xdr:cNvPr id="686" name="フローチャート : 判断 685">
          <a:extLst>
            <a:ext uri="{FF2B5EF4-FFF2-40B4-BE49-F238E27FC236}">
              <a16:creationId xmlns="" xmlns:a16="http://schemas.microsoft.com/office/drawing/2014/main" id="{00000000-0008-0000-0700-0000AE020000}"/>
            </a:ext>
          </a:extLst>
        </xdr:cNvPr>
        <xdr:cNvSpPr/>
      </xdr:nvSpPr>
      <xdr:spPr>
        <a:xfrm>
          <a:off x="14541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162496</xdr:rowOff>
    </xdr:from>
    <xdr:ext cx="534377" cy="259045"/>
    <xdr:sp macro="" textlink="">
      <xdr:nvSpPr>
        <xdr:cNvPr id="687" name="テキスト ボックス 686">
          <a:extLst>
            <a:ext uri="{FF2B5EF4-FFF2-40B4-BE49-F238E27FC236}">
              <a16:creationId xmlns="" xmlns:a16="http://schemas.microsoft.com/office/drawing/2014/main" id="{00000000-0008-0000-0700-0000AF020000}"/>
            </a:ext>
          </a:extLst>
        </xdr:cNvPr>
        <xdr:cNvSpPr txBox="1"/>
      </xdr:nvSpPr>
      <xdr:spPr>
        <a:xfrm>
          <a:off x="14325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17422</xdr:rowOff>
    </xdr:from>
    <xdr:to>
      <xdr:col>19</xdr:col>
      <xdr:colOff>644525</xdr:colOff>
      <xdr:row>98</xdr:row>
      <xdr:rowOff>20379</xdr:rowOff>
    </xdr:to>
    <xdr:cxnSp macro="">
      <xdr:nvCxnSpPr>
        <xdr:cNvPr id="688" name="直線コネクタ 687">
          <a:extLst>
            <a:ext uri="{FF2B5EF4-FFF2-40B4-BE49-F238E27FC236}">
              <a16:creationId xmlns="" xmlns:a16="http://schemas.microsoft.com/office/drawing/2014/main" id="{00000000-0008-0000-0700-0000B0020000}"/>
            </a:ext>
          </a:extLst>
        </xdr:cNvPr>
        <xdr:cNvCxnSpPr/>
      </xdr:nvCxnSpPr>
      <xdr:spPr>
        <a:xfrm>
          <a:off x="12814300" y="16819522"/>
          <a:ext cx="889000" cy="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41542</xdr:rowOff>
    </xdr:from>
    <xdr:to>
      <xdr:col>20</xdr:col>
      <xdr:colOff>9525</xdr:colOff>
      <xdr:row>96</xdr:row>
      <xdr:rowOff>143142</xdr:rowOff>
    </xdr:to>
    <xdr:sp macro="" textlink="">
      <xdr:nvSpPr>
        <xdr:cNvPr id="689" name="フローチャート : 判断 688">
          <a:extLst>
            <a:ext uri="{FF2B5EF4-FFF2-40B4-BE49-F238E27FC236}">
              <a16:creationId xmlns="" xmlns:a16="http://schemas.microsoft.com/office/drawing/2014/main" id="{00000000-0008-0000-0700-0000B1020000}"/>
            </a:ext>
          </a:extLst>
        </xdr:cNvPr>
        <xdr:cNvSpPr/>
      </xdr:nvSpPr>
      <xdr:spPr>
        <a:xfrm>
          <a:off x="13652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159669</xdr:rowOff>
    </xdr:from>
    <xdr:ext cx="534377" cy="259045"/>
    <xdr:sp macro="" textlink="">
      <xdr:nvSpPr>
        <xdr:cNvPr id="690" name="テキスト ボックス 689">
          <a:extLst>
            <a:ext uri="{FF2B5EF4-FFF2-40B4-BE49-F238E27FC236}">
              <a16:creationId xmlns="" xmlns:a16="http://schemas.microsoft.com/office/drawing/2014/main" id="{00000000-0008-0000-0700-0000B2020000}"/>
            </a:ext>
          </a:extLst>
        </xdr:cNvPr>
        <xdr:cNvSpPr txBox="1"/>
      </xdr:nvSpPr>
      <xdr:spPr>
        <a:xfrm>
          <a:off x="13436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42227</xdr:rowOff>
    </xdr:from>
    <xdr:to>
      <xdr:col>18</xdr:col>
      <xdr:colOff>492125</xdr:colOff>
      <xdr:row>96</xdr:row>
      <xdr:rowOff>143827</xdr:rowOff>
    </xdr:to>
    <xdr:sp macro="" textlink="">
      <xdr:nvSpPr>
        <xdr:cNvPr id="691" name="フローチャート : 判断 690">
          <a:extLst>
            <a:ext uri="{FF2B5EF4-FFF2-40B4-BE49-F238E27FC236}">
              <a16:creationId xmlns="" xmlns:a16="http://schemas.microsoft.com/office/drawing/2014/main" id="{00000000-0008-0000-0700-0000B3020000}"/>
            </a:ext>
          </a:extLst>
        </xdr:cNvPr>
        <xdr:cNvSpPr/>
      </xdr:nvSpPr>
      <xdr:spPr>
        <a:xfrm>
          <a:off x="12763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160354</xdr:rowOff>
    </xdr:from>
    <xdr:ext cx="534377" cy="259045"/>
    <xdr:sp macro="" textlink="">
      <xdr:nvSpPr>
        <xdr:cNvPr id="692" name="テキスト ボックス 691">
          <a:extLst>
            <a:ext uri="{FF2B5EF4-FFF2-40B4-BE49-F238E27FC236}">
              <a16:creationId xmlns="" xmlns:a16="http://schemas.microsoft.com/office/drawing/2014/main" id="{00000000-0008-0000-0700-0000B4020000}"/>
            </a:ext>
          </a:extLst>
        </xdr:cNvPr>
        <xdr:cNvSpPr txBox="1"/>
      </xdr:nvSpPr>
      <xdr:spPr>
        <a:xfrm>
          <a:off x="12547111" y="162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a:extLst>
            <a:ext uri="{FF2B5EF4-FFF2-40B4-BE49-F238E27FC236}">
              <a16:creationId xmlns=""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a:extLst>
            <a:ext uri="{FF2B5EF4-FFF2-40B4-BE49-F238E27FC236}">
              <a16:creationId xmlns=""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a:extLst>
            <a:ext uri="{FF2B5EF4-FFF2-40B4-BE49-F238E27FC236}">
              <a16:creationId xmlns=""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a:extLst>
            <a:ext uri="{FF2B5EF4-FFF2-40B4-BE49-F238E27FC236}">
              <a16:creationId xmlns=""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a:extLst>
            <a:ext uri="{FF2B5EF4-FFF2-40B4-BE49-F238E27FC236}">
              <a16:creationId xmlns=""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84077</xdr:rowOff>
    </xdr:from>
    <xdr:to>
      <xdr:col>23</xdr:col>
      <xdr:colOff>568325</xdr:colOff>
      <xdr:row>98</xdr:row>
      <xdr:rowOff>14227</xdr:rowOff>
    </xdr:to>
    <xdr:sp macro="" textlink="">
      <xdr:nvSpPr>
        <xdr:cNvPr id="698" name="円/楕円 697">
          <a:extLst>
            <a:ext uri="{FF2B5EF4-FFF2-40B4-BE49-F238E27FC236}">
              <a16:creationId xmlns="" xmlns:a16="http://schemas.microsoft.com/office/drawing/2014/main" id="{00000000-0008-0000-0700-0000BA020000}"/>
            </a:ext>
          </a:extLst>
        </xdr:cNvPr>
        <xdr:cNvSpPr/>
      </xdr:nvSpPr>
      <xdr:spPr>
        <a:xfrm>
          <a:off x="16268700" y="1671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62504</xdr:rowOff>
    </xdr:from>
    <xdr:ext cx="534377" cy="259045"/>
    <xdr:sp macro="" textlink="">
      <xdr:nvSpPr>
        <xdr:cNvPr id="699" name="公債費該当値テキスト">
          <a:extLst>
            <a:ext uri="{FF2B5EF4-FFF2-40B4-BE49-F238E27FC236}">
              <a16:creationId xmlns="" xmlns:a16="http://schemas.microsoft.com/office/drawing/2014/main" id="{00000000-0008-0000-0700-0000BB020000}"/>
            </a:ext>
          </a:extLst>
        </xdr:cNvPr>
        <xdr:cNvSpPr txBox="1"/>
      </xdr:nvSpPr>
      <xdr:spPr>
        <a:xfrm>
          <a:off x="16370300" y="166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33,133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99102</xdr:rowOff>
    </xdr:from>
    <xdr:to>
      <xdr:col>22</xdr:col>
      <xdr:colOff>415925</xdr:colOff>
      <xdr:row>98</xdr:row>
      <xdr:rowOff>29252</xdr:rowOff>
    </xdr:to>
    <xdr:sp macro="" textlink="">
      <xdr:nvSpPr>
        <xdr:cNvPr id="700" name="円/楕円 699">
          <a:extLst>
            <a:ext uri="{FF2B5EF4-FFF2-40B4-BE49-F238E27FC236}">
              <a16:creationId xmlns="" xmlns:a16="http://schemas.microsoft.com/office/drawing/2014/main" id="{00000000-0008-0000-0700-0000BC020000}"/>
            </a:ext>
          </a:extLst>
        </xdr:cNvPr>
        <xdr:cNvSpPr/>
      </xdr:nvSpPr>
      <xdr:spPr>
        <a:xfrm>
          <a:off x="15430500" y="1672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20379</xdr:rowOff>
    </xdr:from>
    <xdr:ext cx="534377" cy="259045"/>
    <xdr:sp macro="" textlink="">
      <xdr:nvSpPr>
        <xdr:cNvPr id="701" name="テキスト ボックス 700">
          <a:extLst>
            <a:ext uri="{FF2B5EF4-FFF2-40B4-BE49-F238E27FC236}">
              <a16:creationId xmlns="" xmlns:a16="http://schemas.microsoft.com/office/drawing/2014/main" id="{00000000-0008-0000-0700-0000BD020000}"/>
            </a:ext>
          </a:extLst>
        </xdr:cNvPr>
        <xdr:cNvSpPr txBox="1"/>
      </xdr:nvSpPr>
      <xdr:spPr>
        <a:xfrm>
          <a:off x="15214111" y="1682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31,161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114869</xdr:rowOff>
    </xdr:from>
    <xdr:to>
      <xdr:col>21</xdr:col>
      <xdr:colOff>212725</xdr:colOff>
      <xdr:row>98</xdr:row>
      <xdr:rowOff>45019</xdr:rowOff>
    </xdr:to>
    <xdr:sp macro="" textlink="">
      <xdr:nvSpPr>
        <xdr:cNvPr id="702" name="円/楕円 701">
          <a:extLst>
            <a:ext uri="{FF2B5EF4-FFF2-40B4-BE49-F238E27FC236}">
              <a16:creationId xmlns="" xmlns:a16="http://schemas.microsoft.com/office/drawing/2014/main" id="{00000000-0008-0000-0700-0000BE020000}"/>
            </a:ext>
          </a:extLst>
        </xdr:cNvPr>
        <xdr:cNvSpPr/>
      </xdr:nvSpPr>
      <xdr:spPr>
        <a:xfrm>
          <a:off x="14541500" y="1674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36146</xdr:rowOff>
    </xdr:from>
    <xdr:ext cx="534377" cy="259045"/>
    <xdr:sp macro="" textlink="">
      <xdr:nvSpPr>
        <xdr:cNvPr id="703" name="テキスト ボックス 702">
          <a:extLst>
            <a:ext uri="{FF2B5EF4-FFF2-40B4-BE49-F238E27FC236}">
              <a16:creationId xmlns="" xmlns:a16="http://schemas.microsoft.com/office/drawing/2014/main" id="{00000000-0008-0000-0700-0000BF020000}"/>
            </a:ext>
          </a:extLst>
        </xdr:cNvPr>
        <xdr:cNvSpPr txBox="1"/>
      </xdr:nvSpPr>
      <xdr:spPr>
        <a:xfrm>
          <a:off x="14325111" y="1683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29,092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141029</xdr:rowOff>
    </xdr:from>
    <xdr:to>
      <xdr:col>20</xdr:col>
      <xdr:colOff>9525</xdr:colOff>
      <xdr:row>98</xdr:row>
      <xdr:rowOff>71179</xdr:rowOff>
    </xdr:to>
    <xdr:sp macro="" textlink="">
      <xdr:nvSpPr>
        <xdr:cNvPr id="704" name="円/楕円 703">
          <a:extLst>
            <a:ext uri="{FF2B5EF4-FFF2-40B4-BE49-F238E27FC236}">
              <a16:creationId xmlns="" xmlns:a16="http://schemas.microsoft.com/office/drawing/2014/main" id="{00000000-0008-0000-0700-0000C0020000}"/>
            </a:ext>
          </a:extLst>
        </xdr:cNvPr>
        <xdr:cNvSpPr/>
      </xdr:nvSpPr>
      <xdr:spPr>
        <a:xfrm>
          <a:off x="13652500" y="1677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62306</xdr:rowOff>
    </xdr:from>
    <xdr:ext cx="534377"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3436111" y="1686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25,659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138072</xdr:rowOff>
    </xdr:from>
    <xdr:to>
      <xdr:col>18</xdr:col>
      <xdr:colOff>492125</xdr:colOff>
      <xdr:row>98</xdr:row>
      <xdr:rowOff>68222</xdr:rowOff>
    </xdr:to>
    <xdr:sp macro="" textlink="">
      <xdr:nvSpPr>
        <xdr:cNvPr id="706" name="円/楕円 705">
          <a:extLst>
            <a:ext uri="{FF2B5EF4-FFF2-40B4-BE49-F238E27FC236}">
              <a16:creationId xmlns="" xmlns:a16="http://schemas.microsoft.com/office/drawing/2014/main" id="{00000000-0008-0000-0700-0000C2020000}"/>
            </a:ext>
          </a:extLst>
        </xdr:cNvPr>
        <xdr:cNvSpPr/>
      </xdr:nvSpPr>
      <xdr:spPr>
        <a:xfrm>
          <a:off x="12763500" y="1676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59349</xdr:rowOff>
    </xdr:from>
    <xdr:ext cx="534377" cy="259045"/>
    <xdr:sp macro="" textlink="">
      <xdr:nvSpPr>
        <xdr:cNvPr id="707" name="テキスト ボックス 706">
          <a:extLst>
            <a:ext uri="{FF2B5EF4-FFF2-40B4-BE49-F238E27FC236}">
              <a16:creationId xmlns="" xmlns:a16="http://schemas.microsoft.com/office/drawing/2014/main" id="{00000000-0008-0000-0700-0000C3020000}"/>
            </a:ext>
          </a:extLst>
        </xdr:cNvPr>
        <xdr:cNvSpPr txBox="1"/>
      </xdr:nvSpPr>
      <xdr:spPr>
        <a:xfrm>
          <a:off x="12547111" y="1686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26,047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a:extLst>
            <a:ext uri="{FF2B5EF4-FFF2-40B4-BE49-F238E27FC236}">
              <a16:creationId xmlns=""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a:extLst>
            <a:ext uri="{FF2B5EF4-FFF2-40B4-BE49-F238E27FC236}">
              <a16:creationId xmlns=""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a:extLst>
            <a:ext uri="{FF2B5EF4-FFF2-40B4-BE49-F238E27FC236}">
              <a16:creationId xmlns=""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a:extLst>
            <a:ext uri="{FF2B5EF4-FFF2-40B4-BE49-F238E27FC236}">
              <a16:creationId xmlns=""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a:extLst>
            <a:ext uri="{FF2B5EF4-FFF2-40B4-BE49-F238E27FC236}">
              <a16:creationId xmlns=""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a:extLst>
            <a:ext uri="{FF2B5EF4-FFF2-40B4-BE49-F238E27FC236}">
              <a16:creationId xmlns=""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a:extLst>
            <a:ext uri="{FF2B5EF4-FFF2-40B4-BE49-F238E27FC236}">
              <a16:creationId xmlns=""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a:extLst>
            <a:ext uri="{FF2B5EF4-FFF2-40B4-BE49-F238E27FC236}">
              <a16:creationId xmlns=""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a:extLst>
            <a:ext uri="{FF2B5EF4-FFF2-40B4-BE49-F238E27FC236}">
              <a16:creationId xmlns=""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a:extLst>
            <a:ext uri="{FF2B5EF4-FFF2-40B4-BE49-F238E27FC236}">
              <a16:creationId xmlns=""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18" name="直線コネクタ 717">
          <a:extLst>
            <a:ext uri="{FF2B5EF4-FFF2-40B4-BE49-F238E27FC236}">
              <a16:creationId xmlns="" xmlns:a16="http://schemas.microsoft.com/office/drawing/2014/main" id="{00000000-0008-0000-0700-0000C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19" name="テキスト ボックス 718">
          <a:extLst>
            <a:ext uri="{FF2B5EF4-FFF2-40B4-BE49-F238E27FC236}">
              <a16:creationId xmlns="" xmlns:a16="http://schemas.microsoft.com/office/drawing/2014/main" id="{00000000-0008-0000-0700-0000C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0" name="直線コネクタ 719">
          <a:extLst>
            <a:ext uri="{FF2B5EF4-FFF2-40B4-BE49-F238E27FC236}">
              <a16:creationId xmlns="" xmlns:a16="http://schemas.microsoft.com/office/drawing/2014/main" id="{00000000-0008-0000-0700-0000D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21" name="テキスト ボックス 720">
          <a:extLst>
            <a:ext uri="{FF2B5EF4-FFF2-40B4-BE49-F238E27FC236}">
              <a16:creationId xmlns="" xmlns:a16="http://schemas.microsoft.com/office/drawing/2014/main" id="{00000000-0008-0000-0700-0000D1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2" name="直線コネクタ 721">
          <a:extLst>
            <a:ext uri="{FF2B5EF4-FFF2-40B4-BE49-F238E27FC236}">
              <a16:creationId xmlns="" xmlns:a16="http://schemas.microsoft.com/office/drawing/2014/main" id="{00000000-0008-0000-0700-0000D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23" name="テキスト ボックス 722">
          <a:extLst>
            <a:ext uri="{FF2B5EF4-FFF2-40B4-BE49-F238E27FC236}">
              <a16:creationId xmlns="" xmlns:a16="http://schemas.microsoft.com/office/drawing/2014/main" id="{00000000-0008-0000-0700-0000D3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4" name="直線コネクタ 723">
          <a:extLst>
            <a:ext uri="{FF2B5EF4-FFF2-40B4-BE49-F238E27FC236}">
              <a16:creationId xmlns="" xmlns:a16="http://schemas.microsoft.com/office/drawing/2014/main" id="{00000000-0008-0000-0700-0000D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25" name="テキスト ボックス 724">
          <a:extLst>
            <a:ext uri="{FF2B5EF4-FFF2-40B4-BE49-F238E27FC236}">
              <a16:creationId xmlns="" xmlns:a16="http://schemas.microsoft.com/office/drawing/2014/main" id="{00000000-0008-0000-0700-0000D5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6" name="直線コネクタ 725">
          <a:extLst>
            <a:ext uri="{FF2B5EF4-FFF2-40B4-BE49-F238E27FC236}">
              <a16:creationId xmlns="" xmlns:a16="http://schemas.microsoft.com/office/drawing/2014/main" id="{00000000-0008-0000-0700-0000D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27" name="テキスト ボックス 726">
          <a:extLst>
            <a:ext uri="{FF2B5EF4-FFF2-40B4-BE49-F238E27FC236}">
              <a16:creationId xmlns="" xmlns:a16="http://schemas.microsoft.com/office/drawing/2014/main" id="{00000000-0008-0000-0700-0000D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28" name="直線コネクタ 727">
          <a:extLst>
            <a:ext uri="{FF2B5EF4-FFF2-40B4-BE49-F238E27FC236}">
              <a16:creationId xmlns="" xmlns:a16="http://schemas.microsoft.com/office/drawing/2014/main" id="{00000000-0008-0000-0700-0000D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29" name="テキスト ボックス 728">
          <a:extLst>
            <a:ext uri="{FF2B5EF4-FFF2-40B4-BE49-F238E27FC236}">
              <a16:creationId xmlns="" xmlns:a16="http://schemas.microsoft.com/office/drawing/2014/main" id="{00000000-0008-0000-0700-0000D9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a:extLst>
            <a:ext uri="{FF2B5EF4-FFF2-40B4-BE49-F238E27FC236}">
              <a16:creationId xmlns=""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1" name="テキスト ボックス 730">
          <a:extLst>
            <a:ext uri="{FF2B5EF4-FFF2-40B4-BE49-F238E27FC236}">
              <a16:creationId xmlns="" xmlns:a16="http://schemas.microsoft.com/office/drawing/2014/main" id="{00000000-0008-0000-07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a:extLst>
            <a:ext uri="{FF2B5EF4-FFF2-40B4-BE49-F238E27FC236}">
              <a16:creationId xmlns=""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55118</xdr:rowOff>
    </xdr:from>
    <xdr:to>
      <xdr:col>32</xdr:col>
      <xdr:colOff>186689</xdr:colOff>
      <xdr:row>39</xdr:row>
      <xdr:rowOff>98878</xdr:rowOff>
    </xdr:to>
    <xdr:cxnSp macro="">
      <xdr:nvCxnSpPr>
        <xdr:cNvPr id="733" name="直線コネクタ 732">
          <a:extLst>
            <a:ext uri="{FF2B5EF4-FFF2-40B4-BE49-F238E27FC236}">
              <a16:creationId xmlns="" xmlns:a16="http://schemas.microsoft.com/office/drawing/2014/main" id="{00000000-0008-0000-0700-0000DD020000}"/>
            </a:ext>
          </a:extLst>
        </xdr:cNvPr>
        <xdr:cNvCxnSpPr/>
      </xdr:nvCxnSpPr>
      <xdr:spPr>
        <a:xfrm flipV="1">
          <a:off x="22159595" y="5370068"/>
          <a:ext cx="1269" cy="1415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108765</xdr:rowOff>
    </xdr:from>
    <xdr:ext cx="249299" cy="259045"/>
    <xdr:sp macro="" textlink="">
      <xdr:nvSpPr>
        <xdr:cNvPr id="734" name="諸支出金最小値テキスト">
          <a:extLst>
            <a:ext uri="{FF2B5EF4-FFF2-40B4-BE49-F238E27FC236}">
              <a16:creationId xmlns="" xmlns:a16="http://schemas.microsoft.com/office/drawing/2014/main" id="{00000000-0008-0000-0700-0000DE020000}"/>
            </a:ext>
          </a:extLst>
        </xdr:cNvPr>
        <xdr:cNvSpPr txBox="1"/>
      </xdr:nvSpPr>
      <xdr:spPr>
        <a:xfrm>
          <a:off x="22212300" y="6795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5" name="直線コネクタ 734">
          <a:extLst>
            <a:ext uri="{FF2B5EF4-FFF2-40B4-BE49-F238E27FC236}">
              <a16:creationId xmlns="" xmlns:a16="http://schemas.microsoft.com/office/drawing/2014/main" id="{00000000-0008-0000-0700-0000D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1795</xdr:rowOff>
    </xdr:from>
    <xdr:ext cx="469744" cy="259045"/>
    <xdr:sp macro="" textlink="">
      <xdr:nvSpPr>
        <xdr:cNvPr id="736" name="諸支出金最大値テキスト">
          <a:extLst>
            <a:ext uri="{FF2B5EF4-FFF2-40B4-BE49-F238E27FC236}">
              <a16:creationId xmlns="" xmlns:a16="http://schemas.microsoft.com/office/drawing/2014/main" id="{00000000-0008-0000-0700-0000E0020000}"/>
            </a:ext>
          </a:extLst>
        </xdr:cNvPr>
        <xdr:cNvSpPr txBox="1"/>
      </xdr:nvSpPr>
      <xdr:spPr>
        <a:xfrm>
          <a:off x="22212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4,334</a:t>
          </a:r>
          <a:endParaRPr kumimoji="1" lang="ja-JP" altLang="en-US" sz="1000" b="1">
            <a:latin typeface="ＭＳ Ｐゴシック"/>
          </a:endParaRPr>
        </a:p>
      </xdr:txBody>
    </xdr:sp>
    <xdr:clientData/>
  </xdr:oneCellAnchor>
  <xdr:twoCellAnchor>
    <xdr:from>
      <xdr:col>32</xdr:col>
      <xdr:colOff>98425</xdr:colOff>
      <xdr:row>31</xdr:row>
      <xdr:rowOff>55118</xdr:rowOff>
    </xdr:from>
    <xdr:to>
      <xdr:col>32</xdr:col>
      <xdr:colOff>276225</xdr:colOff>
      <xdr:row>31</xdr:row>
      <xdr:rowOff>55118</xdr:rowOff>
    </xdr:to>
    <xdr:cxnSp macro="">
      <xdr:nvCxnSpPr>
        <xdr:cNvPr id="737" name="直線コネクタ 736">
          <a:extLst>
            <a:ext uri="{FF2B5EF4-FFF2-40B4-BE49-F238E27FC236}">
              <a16:creationId xmlns="" xmlns:a16="http://schemas.microsoft.com/office/drawing/2014/main" id="{00000000-0008-0000-0700-0000E1020000}"/>
            </a:ext>
          </a:extLst>
        </xdr:cNvPr>
        <xdr:cNvCxnSpPr/>
      </xdr:nvCxnSpPr>
      <xdr:spPr>
        <a:xfrm>
          <a:off x="22072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38" name="直線コネクタ 737">
          <a:extLst>
            <a:ext uri="{FF2B5EF4-FFF2-40B4-BE49-F238E27FC236}">
              <a16:creationId xmlns="" xmlns:a16="http://schemas.microsoft.com/office/drawing/2014/main" id="{00000000-0008-0000-0700-0000E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26216</xdr:rowOff>
    </xdr:from>
    <xdr:ext cx="378565" cy="259045"/>
    <xdr:sp macro="" textlink="">
      <xdr:nvSpPr>
        <xdr:cNvPr id="739" name="諸支出金平均値テキスト">
          <a:extLst>
            <a:ext uri="{FF2B5EF4-FFF2-40B4-BE49-F238E27FC236}">
              <a16:creationId xmlns="" xmlns:a16="http://schemas.microsoft.com/office/drawing/2014/main" id="{00000000-0008-0000-0700-0000E3020000}"/>
            </a:ext>
          </a:extLst>
        </xdr:cNvPr>
        <xdr:cNvSpPr txBox="1"/>
      </xdr:nvSpPr>
      <xdr:spPr>
        <a:xfrm>
          <a:off x="22212300" y="6541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3339</xdr:rowOff>
    </xdr:from>
    <xdr:to>
      <xdr:col>32</xdr:col>
      <xdr:colOff>238125</xdr:colOff>
      <xdr:row>39</xdr:row>
      <xdr:rowOff>104939</xdr:rowOff>
    </xdr:to>
    <xdr:sp macro="" textlink="">
      <xdr:nvSpPr>
        <xdr:cNvPr id="740" name="フローチャート : 判断 739">
          <a:extLst>
            <a:ext uri="{FF2B5EF4-FFF2-40B4-BE49-F238E27FC236}">
              <a16:creationId xmlns="" xmlns:a16="http://schemas.microsoft.com/office/drawing/2014/main" id="{00000000-0008-0000-0700-0000E4020000}"/>
            </a:ext>
          </a:extLst>
        </xdr:cNvPr>
        <xdr:cNvSpPr/>
      </xdr:nvSpPr>
      <xdr:spPr>
        <a:xfrm>
          <a:off x="221107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1" name="直線コネクタ 740">
          <a:extLst>
            <a:ext uri="{FF2B5EF4-FFF2-40B4-BE49-F238E27FC236}">
              <a16:creationId xmlns="" xmlns:a16="http://schemas.microsoft.com/office/drawing/2014/main" id="{00000000-0008-0000-0700-0000E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66366</xdr:rowOff>
    </xdr:from>
    <xdr:to>
      <xdr:col>31</xdr:col>
      <xdr:colOff>85725</xdr:colOff>
      <xdr:row>38</xdr:row>
      <xdr:rowOff>167966</xdr:rowOff>
    </xdr:to>
    <xdr:sp macro="" textlink="">
      <xdr:nvSpPr>
        <xdr:cNvPr id="742" name="フローチャート : 判断 741">
          <a:extLst>
            <a:ext uri="{FF2B5EF4-FFF2-40B4-BE49-F238E27FC236}">
              <a16:creationId xmlns="" xmlns:a16="http://schemas.microsoft.com/office/drawing/2014/main" id="{00000000-0008-0000-0700-0000E6020000}"/>
            </a:ext>
          </a:extLst>
        </xdr:cNvPr>
        <xdr:cNvSpPr/>
      </xdr:nvSpPr>
      <xdr:spPr>
        <a:xfrm>
          <a:off x="21272500" y="658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13043</xdr:rowOff>
    </xdr:from>
    <xdr:ext cx="378565" cy="259045"/>
    <xdr:sp macro="" textlink="">
      <xdr:nvSpPr>
        <xdr:cNvPr id="743" name="テキスト ボックス 742">
          <a:extLst>
            <a:ext uri="{FF2B5EF4-FFF2-40B4-BE49-F238E27FC236}">
              <a16:creationId xmlns="" xmlns:a16="http://schemas.microsoft.com/office/drawing/2014/main" id="{00000000-0008-0000-0700-0000E7020000}"/>
            </a:ext>
          </a:extLst>
        </xdr:cNvPr>
        <xdr:cNvSpPr txBox="1"/>
      </xdr:nvSpPr>
      <xdr:spPr>
        <a:xfrm>
          <a:off x="21134017" y="6356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4" name="直線コネクタ 743">
          <a:extLst>
            <a:ext uri="{FF2B5EF4-FFF2-40B4-BE49-F238E27FC236}">
              <a16:creationId xmlns="" xmlns:a16="http://schemas.microsoft.com/office/drawing/2014/main" id="{00000000-0008-0000-0700-0000E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157807</xdr:rowOff>
    </xdr:from>
    <xdr:to>
      <xdr:col>29</xdr:col>
      <xdr:colOff>568325</xdr:colOff>
      <xdr:row>39</xdr:row>
      <xdr:rowOff>87957</xdr:rowOff>
    </xdr:to>
    <xdr:sp macro="" textlink="">
      <xdr:nvSpPr>
        <xdr:cNvPr id="745" name="フローチャート : 判断 744">
          <a:extLst>
            <a:ext uri="{FF2B5EF4-FFF2-40B4-BE49-F238E27FC236}">
              <a16:creationId xmlns="" xmlns:a16="http://schemas.microsoft.com/office/drawing/2014/main" id="{00000000-0008-0000-0700-0000E9020000}"/>
            </a:ext>
          </a:extLst>
        </xdr:cNvPr>
        <xdr:cNvSpPr/>
      </xdr:nvSpPr>
      <xdr:spPr>
        <a:xfrm>
          <a:off x="20383500" y="66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104484</xdr:rowOff>
    </xdr:from>
    <xdr:ext cx="378565" cy="259045"/>
    <xdr:sp macro="" textlink="">
      <xdr:nvSpPr>
        <xdr:cNvPr id="746" name="テキスト ボックス 745">
          <a:extLst>
            <a:ext uri="{FF2B5EF4-FFF2-40B4-BE49-F238E27FC236}">
              <a16:creationId xmlns="" xmlns:a16="http://schemas.microsoft.com/office/drawing/2014/main" id="{00000000-0008-0000-0700-0000EA020000}"/>
            </a:ext>
          </a:extLst>
        </xdr:cNvPr>
        <xdr:cNvSpPr txBox="1"/>
      </xdr:nvSpPr>
      <xdr:spPr>
        <a:xfrm>
          <a:off x="20245017" y="6448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47" name="直線コネクタ 746">
          <a:extLst>
            <a:ext uri="{FF2B5EF4-FFF2-40B4-BE49-F238E27FC236}">
              <a16:creationId xmlns="" xmlns:a16="http://schemas.microsoft.com/office/drawing/2014/main" id="{00000000-0008-0000-0700-0000E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137233</xdr:rowOff>
    </xdr:from>
    <xdr:to>
      <xdr:col>28</xdr:col>
      <xdr:colOff>365125</xdr:colOff>
      <xdr:row>37</xdr:row>
      <xdr:rowOff>67383</xdr:rowOff>
    </xdr:to>
    <xdr:sp macro="" textlink="">
      <xdr:nvSpPr>
        <xdr:cNvPr id="748" name="フローチャート : 判断 747">
          <a:extLst>
            <a:ext uri="{FF2B5EF4-FFF2-40B4-BE49-F238E27FC236}">
              <a16:creationId xmlns="" xmlns:a16="http://schemas.microsoft.com/office/drawing/2014/main" id="{00000000-0008-0000-0700-0000EC020000}"/>
            </a:ext>
          </a:extLst>
        </xdr:cNvPr>
        <xdr:cNvSpPr/>
      </xdr:nvSpPr>
      <xdr:spPr>
        <a:xfrm>
          <a:off x="19494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83910</xdr:rowOff>
    </xdr:from>
    <xdr:ext cx="469744" cy="259045"/>
    <xdr:sp macro="" textlink="">
      <xdr:nvSpPr>
        <xdr:cNvPr id="749" name="テキスト ボックス 748">
          <a:extLst>
            <a:ext uri="{FF2B5EF4-FFF2-40B4-BE49-F238E27FC236}">
              <a16:creationId xmlns="" xmlns:a16="http://schemas.microsoft.com/office/drawing/2014/main" id="{00000000-0008-0000-0700-0000ED020000}"/>
            </a:ext>
          </a:extLst>
        </xdr:cNvPr>
        <xdr:cNvSpPr txBox="1"/>
      </xdr:nvSpPr>
      <xdr:spPr>
        <a:xfrm>
          <a:off x="19310427"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132334</xdr:rowOff>
    </xdr:from>
    <xdr:to>
      <xdr:col>27</xdr:col>
      <xdr:colOff>161925</xdr:colOff>
      <xdr:row>37</xdr:row>
      <xdr:rowOff>62484</xdr:rowOff>
    </xdr:to>
    <xdr:sp macro="" textlink="">
      <xdr:nvSpPr>
        <xdr:cNvPr id="750" name="フローチャート : 判断 749">
          <a:extLst>
            <a:ext uri="{FF2B5EF4-FFF2-40B4-BE49-F238E27FC236}">
              <a16:creationId xmlns="" xmlns:a16="http://schemas.microsoft.com/office/drawing/2014/main" id="{00000000-0008-0000-0700-0000EE020000}"/>
            </a:ext>
          </a:extLst>
        </xdr:cNvPr>
        <xdr:cNvSpPr/>
      </xdr:nvSpPr>
      <xdr:spPr>
        <a:xfrm>
          <a:off x="18605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79011</xdr:rowOff>
    </xdr:from>
    <xdr:ext cx="469744" cy="259045"/>
    <xdr:sp macro="" textlink="">
      <xdr:nvSpPr>
        <xdr:cNvPr id="751" name="テキスト ボックス 750">
          <a:extLst>
            <a:ext uri="{FF2B5EF4-FFF2-40B4-BE49-F238E27FC236}">
              <a16:creationId xmlns="" xmlns:a16="http://schemas.microsoft.com/office/drawing/2014/main" id="{00000000-0008-0000-0700-0000EF020000}"/>
            </a:ext>
          </a:extLst>
        </xdr:cNvPr>
        <xdr:cNvSpPr txBox="1"/>
      </xdr:nvSpPr>
      <xdr:spPr>
        <a:xfrm>
          <a:off x="18421427" y="607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a:extLst>
            <a:ext uri="{FF2B5EF4-FFF2-40B4-BE49-F238E27FC236}">
              <a16:creationId xmlns=""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a:extLst>
            <a:ext uri="{FF2B5EF4-FFF2-40B4-BE49-F238E27FC236}">
              <a16:creationId xmlns=""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a:extLst>
            <a:ext uri="{FF2B5EF4-FFF2-40B4-BE49-F238E27FC236}">
              <a16:creationId xmlns=""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a:extLst>
            <a:ext uri="{FF2B5EF4-FFF2-40B4-BE49-F238E27FC236}">
              <a16:creationId xmlns=""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a:extLst>
            <a:ext uri="{FF2B5EF4-FFF2-40B4-BE49-F238E27FC236}">
              <a16:creationId xmlns=""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57" name="円/楕円 756">
          <a:extLst>
            <a:ext uri="{FF2B5EF4-FFF2-40B4-BE49-F238E27FC236}">
              <a16:creationId xmlns="" xmlns:a16="http://schemas.microsoft.com/office/drawing/2014/main" id="{00000000-0008-0000-0700-0000F5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153215</xdr:rowOff>
    </xdr:from>
    <xdr:ext cx="249299" cy="259045"/>
    <xdr:sp macro="" textlink="">
      <xdr:nvSpPr>
        <xdr:cNvPr id="758" name="諸支出金該当値テキスト">
          <a:extLst>
            <a:ext uri="{FF2B5EF4-FFF2-40B4-BE49-F238E27FC236}">
              <a16:creationId xmlns="" xmlns:a16="http://schemas.microsoft.com/office/drawing/2014/main" id="{00000000-0008-0000-0700-0000F6020000}"/>
            </a:ext>
          </a:extLst>
        </xdr:cNvPr>
        <xdr:cNvSpPr txBox="1"/>
      </xdr:nvSpPr>
      <xdr:spPr>
        <a:xfrm>
          <a:off x="22212300" y="6668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59" name="円/楕円 758">
          <a:extLst>
            <a:ext uri="{FF2B5EF4-FFF2-40B4-BE49-F238E27FC236}">
              <a16:creationId xmlns="" xmlns:a16="http://schemas.microsoft.com/office/drawing/2014/main" id="{00000000-0008-0000-0700-0000F7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0" name="テキスト ボックス 759">
          <a:extLst>
            <a:ext uri="{FF2B5EF4-FFF2-40B4-BE49-F238E27FC236}">
              <a16:creationId xmlns="" xmlns:a16="http://schemas.microsoft.com/office/drawing/2014/main" id="{00000000-0008-0000-0700-0000F8020000}"/>
            </a:ext>
          </a:extLst>
        </xdr:cNvPr>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1" name="円/楕円 760">
          <a:extLst>
            <a:ext uri="{FF2B5EF4-FFF2-40B4-BE49-F238E27FC236}">
              <a16:creationId xmlns="" xmlns:a16="http://schemas.microsoft.com/office/drawing/2014/main" id="{00000000-0008-0000-0700-0000F9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2" name="テキスト ボックス 761">
          <a:extLst>
            <a:ext uri="{FF2B5EF4-FFF2-40B4-BE49-F238E27FC236}">
              <a16:creationId xmlns="" xmlns:a16="http://schemas.microsoft.com/office/drawing/2014/main" id="{00000000-0008-0000-0700-0000FA020000}"/>
            </a:ext>
          </a:extLst>
        </xdr:cNvPr>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3" name="円/楕円 762">
          <a:extLst>
            <a:ext uri="{FF2B5EF4-FFF2-40B4-BE49-F238E27FC236}">
              <a16:creationId xmlns="" xmlns:a16="http://schemas.microsoft.com/office/drawing/2014/main" id="{00000000-0008-0000-0700-0000FB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4" name="テキスト ボックス 763">
          <a:extLst>
            <a:ext uri="{FF2B5EF4-FFF2-40B4-BE49-F238E27FC236}">
              <a16:creationId xmlns="" xmlns:a16="http://schemas.microsoft.com/office/drawing/2014/main" id="{00000000-0008-0000-0700-0000FC020000}"/>
            </a:ext>
          </a:extLst>
        </xdr:cNvPr>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5" name="円/楕円 764">
          <a:extLst>
            <a:ext uri="{FF2B5EF4-FFF2-40B4-BE49-F238E27FC236}">
              <a16:creationId xmlns="" xmlns:a16="http://schemas.microsoft.com/office/drawing/2014/main" id="{00000000-0008-0000-0700-0000FD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66" name="テキスト ボックス 765">
          <a:extLst>
            <a:ext uri="{FF2B5EF4-FFF2-40B4-BE49-F238E27FC236}">
              <a16:creationId xmlns="" xmlns:a16="http://schemas.microsoft.com/office/drawing/2014/main" id="{00000000-0008-0000-0700-0000FE020000}"/>
            </a:ext>
          </a:extLst>
        </xdr:cNvPr>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a:extLst>
            <a:ext uri="{FF2B5EF4-FFF2-40B4-BE49-F238E27FC236}">
              <a16:creationId xmlns=""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a:extLst>
            <a:ext uri="{FF2B5EF4-FFF2-40B4-BE49-F238E27FC236}">
              <a16:creationId xmlns=""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a:extLst>
            <a:ext uri="{FF2B5EF4-FFF2-40B4-BE49-F238E27FC236}">
              <a16:creationId xmlns=""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a:extLst>
            <a:ext uri="{FF2B5EF4-FFF2-40B4-BE49-F238E27FC236}">
              <a16:creationId xmlns=""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a:extLst>
            <a:ext uri="{FF2B5EF4-FFF2-40B4-BE49-F238E27FC236}">
              <a16:creationId xmlns=""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a:extLst>
            <a:ext uri="{FF2B5EF4-FFF2-40B4-BE49-F238E27FC236}">
              <a16:creationId xmlns=""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a:extLst>
            <a:ext uri="{FF2B5EF4-FFF2-40B4-BE49-F238E27FC236}">
              <a16:creationId xmlns=""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a:extLst>
            <a:ext uri="{FF2B5EF4-FFF2-40B4-BE49-F238E27FC236}">
              <a16:creationId xmlns=""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a:extLst>
            <a:ext uri="{FF2B5EF4-FFF2-40B4-BE49-F238E27FC236}">
              <a16:creationId xmlns=""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a:extLst>
            <a:ext uri="{FF2B5EF4-FFF2-40B4-BE49-F238E27FC236}">
              <a16:creationId xmlns=""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7" name="直線コネクタ 776">
          <a:extLst>
            <a:ext uri="{FF2B5EF4-FFF2-40B4-BE49-F238E27FC236}">
              <a16:creationId xmlns="" xmlns:a16="http://schemas.microsoft.com/office/drawing/2014/main" id="{00000000-0008-0000-07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8" name="テキスト ボックス 777">
          <a:extLst>
            <a:ext uri="{FF2B5EF4-FFF2-40B4-BE49-F238E27FC236}">
              <a16:creationId xmlns="" xmlns:a16="http://schemas.microsoft.com/office/drawing/2014/main" id="{00000000-0008-0000-07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9" name="直線コネクタ 778">
          <a:extLst>
            <a:ext uri="{FF2B5EF4-FFF2-40B4-BE49-F238E27FC236}">
              <a16:creationId xmlns="" xmlns:a16="http://schemas.microsoft.com/office/drawing/2014/main" id="{00000000-0008-0000-07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0" name="テキスト ボックス 779">
          <a:extLst>
            <a:ext uri="{FF2B5EF4-FFF2-40B4-BE49-F238E27FC236}">
              <a16:creationId xmlns="" xmlns:a16="http://schemas.microsoft.com/office/drawing/2014/main" id="{00000000-0008-0000-0700-00000C030000}"/>
            </a:ext>
          </a:extLst>
        </xdr:cNvPr>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a:extLst>
            <a:ext uri="{FF2B5EF4-FFF2-40B4-BE49-F238E27FC236}">
              <a16:creationId xmlns=""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2" name="テキスト ボックス 781">
          <a:extLst>
            <a:ext uri="{FF2B5EF4-FFF2-40B4-BE49-F238E27FC236}">
              <a16:creationId xmlns="" xmlns:a16="http://schemas.microsoft.com/office/drawing/2014/main" id="{00000000-0008-0000-0700-00000E030000}"/>
            </a:ext>
          </a:extLst>
        </xdr:cNvPr>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3" name="直線コネクタ 782">
          <a:extLst>
            <a:ext uri="{FF2B5EF4-FFF2-40B4-BE49-F238E27FC236}">
              <a16:creationId xmlns="" xmlns:a16="http://schemas.microsoft.com/office/drawing/2014/main" id="{00000000-0008-0000-07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4" name="テキスト ボックス 783">
          <a:extLst>
            <a:ext uri="{FF2B5EF4-FFF2-40B4-BE49-F238E27FC236}">
              <a16:creationId xmlns="" xmlns:a16="http://schemas.microsoft.com/office/drawing/2014/main" id="{00000000-0008-0000-0700-000010030000}"/>
            </a:ext>
          </a:extLst>
        </xdr:cNvPr>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5" name="直線コネクタ 784">
          <a:extLst>
            <a:ext uri="{FF2B5EF4-FFF2-40B4-BE49-F238E27FC236}">
              <a16:creationId xmlns="" xmlns:a16="http://schemas.microsoft.com/office/drawing/2014/main" id="{00000000-0008-0000-07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6" name="テキスト ボックス 785">
          <a:extLst>
            <a:ext uri="{FF2B5EF4-FFF2-40B4-BE49-F238E27FC236}">
              <a16:creationId xmlns="" xmlns:a16="http://schemas.microsoft.com/office/drawing/2014/main" id="{00000000-0008-0000-0700-000012030000}"/>
            </a:ext>
          </a:extLst>
        </xdr:cNvPr>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a:extLst>
            <a:ext uri="{FF2B5EF4-FFF2-40B4-BE49-F238E27FC236}">
              <a16:creationId xmlns=""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8" name="テキスト ボックス 787">
          <a:extLst>
            <a:ext uri="{FF2B5EF4-FFF2-40B4-BE49-F238E27FC236}">
              <a16:creationId xmlns="" xmlns:a16="http://schemas.microsoft.com/office/drawing/2014/main" id="{00000000-0008-0000-0700-000014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a:extLst>
            <a:ext uri="{FF2B5EF4-FFF2-40B4-BE49-F238E27FC236}">
              <a16:creationId xmlns=""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0" name="直線コネクタ 789">
          <a:extLst>
            <a:ext uri="{FF2B5EF4-FFF2-40B4-BE49-F238E27FC236}">
              <a16:creationId xmlns="" xmlns:a16="http://schemas.microsoft.com/office/drawing/2014/main" id="{00000000-0008-0000-0700-000016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1" name="前年度繰上充用金最小値テキスト">
          <a:extLst>
            <a:ext uri="{FF2B5EF4-FFF2-40B4-BE49-F238E27FC236}">
              <a16:creationId xmlns="" xmlns:a16="http://schemas.microsoft.com/office/drawing/2014/main" id="{00000000-0008-0000-0700-000017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2" name="直線コネクタ 791">
          <a:extLst>
            <a:ext uri="{FF2B5EF4-FFF2-40B4-BE49-F238E27FC236}">
              <a16:creationId xmlns="" xmlns:a16="http://schemas.microsoft.com/office/drawing/2014/main" id="{00000000-0008-0000-07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3" name="前年度繰上充用金最大値テキスト">
          <a:extLst>
            <a:ext uri="{FF2B5EF4-FFF2-40B4-BE49-F238E27FC236}">
              <a16:creationId xmlns="" xmlns:a16="http://schemas.microsoft.com/office/drawing/2014/main" id="{00000000-0008-0000-0700-000019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4" name="直線コネクタ 793">
          <a:extLst>
            <a:ext uri="{FF2B5EF4-FFF2-40B4-BE49-F238E27FC236}">
              <a16:creationId xmlns="" xmlns:a16="http://schemas.microsoft.com/office/drawing/2014/main" id="{00000000-0008-0000-0700-00001A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5" name="直線コネクタ 794">
          <a:extLst>
            <a:ext uri="{FF2B5EF4-FFF2-40B4-BE49-F238E27FC236}">
              <a16:creationId xmlns="" xmlns:a16="http://schemas.microsoft.com/office/drawing/2014/main" id="{00000000-0008-0000-0700-00001B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6" name="前年度繰上充用金平均値テキスト">
          <a:extLst>
            <a:ext uri="{FF2B5EF4-FFF2-40B4-BE49-F238E27FC236}">
              <a16:creationId xmlns="" xmlns:a16="http://schemas.microsoft.com/office/drawing/2014/main" id="{00000000-0008-0000-0700-00001C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7" name="フローチャート : 判断 796">
          <a:extLst>
            <a:ext uri="{FF2B5EF4-FFF2-40B4-BE49-F238E27FC236}">
              <a16:creationId xmlns="" xmlns:a16="http://schemas.microsoft.com/office/drawing/2014/main" id="{00000000-0008-0000-0700-00001D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98" name="直線コネクタ 797">
          <a:extLst>
            <a:ext uri="{FF2B5EF4-FFF2-40B4-BE49-F238E27FC236}">
              <a16:creationId xmlns="" xmlns:a16="http://schemas.microsoft.com/office/drawing/2014/main" id="{00000000-0008-0000-0700-00001E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799" name="フローチャート : 判断 798">
          <a:extLst>
            <a:ext uri="{FF2B5EF4-FFF2-40B4-BE49-F238E27FC236}">
              <a16:creationId xmlns="" xmlns:a16="http://schemas.microsoft.com/office/drawing/2014/main" id="{00000000-0008-0000-0700-00001F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0" name="テキスト ボックス 799">
          <a:extLst>
            <a:ext uri="{FF2B5EF4-FFF2-40B4-BE49-F238E27FC236}">
              <a16:creationId xmlns="" xmlns:a16="http://schemas.microsoft.com/office/drawing/2014/main" id="{00000000-0008-0000-0700-000020030000}"/>
            </a:ext>
          </a:extLst>
        </xdr:cNvPr>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1" name="直線コネクタ 800">
          <a:extLst>
            <a:ext uri="{FF2B5EF4-FFF2-40B4-BE49-F238E27FC236}">
              <a16:creationId xmlns="" xmlns:a16="http://schemas.microsoft.com/office/drawing/2014/main" id="{00000000-0008-0000-0700-000021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50</xdr:row>
      <xdr:rowOff>50800</xdr:rowOff>
    </xdr:from>
    <xdr:to>
      <xdr:col>29</xdr:col>
      <xdr:colOff>568325</xdr:colOff>
      <xdr:row>50</xdr:row>
      <xdr:rowOff>152400</xdr:rowOff>
    </xdr:to>
    <xdr:sp macro="" textlink="">
      <xdr:nvSpPr>
        <xdr:cNvPr id="802" name="フローチャート : 判断 801">
          <a:extLst>
            <a:ext uri="{FF2B5EF4-FFF2-40B4-BE49-F238E27FC236}">
              <a16:creationId xmlns="" xmlns:a16="http://schemas.microsoft.com/office/drawing/2014/main" id="{00000000-0008-0000-0700-000022030000}"/>
            </a:ext>
          </a:extLst>
        </xdr:cNvPr>
        <xdr:cNvSpPr/>
      </xdr:nvSpPr>
      <xdr:spPr>
        <a:xfrm>
          <a:off x="20383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168927</xdr:rowOff>
    </xdr:from>
    <xdr:ext cx="313932" cy="259045"/>
    <xdr:sp macro="" textlink="">
      <xdr:nvSpPr>
        <xdr:cNvPr id="803" name="テキスト ボックス 802">
          <a:extLst>
            <a:ext uri="{FF2B5EF4-FFF2-40B4-BE49-F238E27FC236}">
              <a16:creationId xmlns="" xmlns:a16="http://schemas.microsoft.com/office/drawing/2014/main" id="{00000000-0008-0000-0700-000023030000}"/>
            </a:ext>
          </a:extLst>
        </xdr:cNvPr>
        <xdr:cNvSpPr txBox="1"/>
      </xdr:nvSpPr>
      <xdr:spPr>
        <a:xfrm>
          <a:off x="20277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4" name="直線コネクタ 803">
          <a:extLst>
            <a:ext uri="{FF2B5EF4-FFF2-40B4-BE49-F238E27FC236}">
              <a16:creationId xmlns="" xmlns:a16="http://schemas.microsoft.com/office/drawing/2014/main" id="{00000000-0008-0000-0700-000024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5" name="フローチャート : 判断 804">
          <a:extLst>
            <a:ext uri="{FF2B5EF4-FFF2-40B4-BE49-F238E27FC236}">
              <a16:creationId xmlns="" xmlns:a16="http://schemas.microsoft.com/office/drawing/2014/main" id="{00000000-0008-0000-0700-000025030000}"/>
            </a:ext>
          </a:extLst>
        </xdr:cNvPr>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6" name="テキスト ボックス 805">
          <a:extLst>
            <a:ext uri="{FF2B5EF4-FFF2-40B4-BE49-F238E27FC236}">
              <a16:creationId xmlns="" xmlns:a16="http://schemas.microsoft.com/office/drawing/2014/main" id="{00000000-0008-0000-0700-000026030000}"/>
            </a:ext>
          </a:extLst>
        </xdr:cNvPr>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7" name="フローチャート : 判断 806">
          <a:extLst>
            <a:ext uri="{FF2B5EF4-FFF2-40B4-BE49-F238E27FC236}">
              <a16:creationId xmlns="" xmlns:a16="http://schemas.microsoft.com/office/drawing/2014/main" id="{00000000-0008-0000-0700-00002703000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8" name="テキスト ボックス 807">
          <a:extLst>
            <a:ext uri="{FF2B5EF4-FFF2-40B4-BE49-F238E27FC236}">
              <a16:creationId xmlns="" xmlns:a16="http://schemas.microsoft.com/office/drawing/2014/main" id="{00000000-0008-0000-0700-000028030000}"/>
            </a:ext>
          </a:extLst>
        </xdr:cNvPr>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a:extLst>
            <a:ext uri="{FF2B5EF4-FFF2-40B4-BE49-F238E27FC236}">
              <a16:creationId xmlns=""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a:extLst>
            <a:ext uri="{FF2B5EF4-FFF2-40B4-BE49-F238E27FC236}">
              <a16:creationId xmlns=""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a:extLst>
            <a:ext uri="{FF2B5EF4-FFF2-40B4-BE49-F238E27FC236}">
              <a16:creationId xmlns=""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4" name="円/楕円 813">
          <a:extLst>
            <a:ext uri="{FF2B5EF4-FFF2-40B4-BE49-F238E27FC236}">
              <a16:creationId xmlns="" xmlns:a16="http://schemas.microsoft.com/office/drawing/2014/main" id="{00000000-0008-0000-0700-00002E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5" name="前年度繰上充用金該当値テキスト">
          <a:extLst>
            <a:ext uri="{FF2B5EF4-FFF2-40B4-BE49-F238E27FC236}">
              <a16:creationId xmlns="" xmlns:a16="http://schemas.microsoft.com/office/drawing/2014/main" id="{00000000-0008-0000-0700-00002F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6" name="円/楕円 815">
          <a:extLst>
            <a:ext uri="{FF2B5EF4-FFF2-40B4-BE49-F238E27FC236}">
              <a16:creationId xmlns="" xmlns:a16="http://schemas.microsoft.com/office/drawing/2014/main" id="{00000000-0008-0000-0700-000030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7" name="テキスト ボックス 816">
          <a:extLst>
            <a:ext uri="{FF2B5EF4-FFF2-40B4-BE49-F238E27FC236}">
              <a16:creationId xmlns="" xmlns:a16="http://schemas.microsoft.com/office/drawing/2014/main" id="{00000000-0008-0000-0700-000031030000}"/>
            </a:ext>
          </a:extLst>
        </xdr:cNvPr>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18" name="円/楕円 817">
          <a:extLst>
            <a:ext uri="{FF2B5EF4-FFF2-40B4-BE49-F238E27FC236}">
              <a16:creationId xmlns="" xmlns:a16="http://schemas.microsoft.com/office/drawing/2014/main" id="{00000000-0008-0000-0700-000032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9" name="テキスト ボックス 818">
          <a:extLst>
            <a:ext uri="{FF2B5EF4-FFF2-40B4-BE49-F238E27FC236}">
              <a16:creationId xmlns="" xmlns:a16="http://schemas.microsoft.com/office/drawing/2014/main" id="{00000000-0008-0000-0700-000033030000}"/>
            </a:ext>
          </a:extLst>
        </xdr:cNvPr>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0" name="円/楕円 819">
          <a:extLst>
            <a:ext uri="{FF2B5EF4-FFF2-40B4-BE49-F238E27FC236}">
              <a16:creationId xmlns="" xmlns:a16="http://schemas.microsoft.com/office/drawing/2014/main" id="{00000000-0008-0000-0700-000034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1" name="テキスト ボックス 820">
          <a:extLst>
            <a:ext uri="{FF2B5EF4-FFF2-40B4-BE49-F238E27FC236}">
              <a16:creationId xmlns="" xmlns:a16="http://schemas.microsoft.com/office/drawing/2014/main" id="{00000000-0008-0000-0700-000035030000}"/>
            </a:ext>
          </a:extLst>
        </xdr:cNvPr>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2" name="円/楕円 821">
          <a:extLst>
            <a:ext uri="{FF2B5EF4-FFF2-40B4-BE49-F238E27FC236}">
              <a16:creationId xmlns="" xmlns:a16="http://schemas.microsoft.com/office/drawing/2014/main" id="{00000000-0008-0000-0700-000036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3" name="テキスト ボックス 822">
          <a:extLst>
            <a:ext uri="{FF2B5EF4-FFF2-40B4-BE49-F238E27FC236}">
              <a16:creationId xmlns="" xmlns:a16="http://schemas.microsoft.com/office/drawing/2014/main" id="{00000000-0008-0000-0700-000037030000}"/>
            </a:ext>
          </a:extLst>
        </xdr:cNvPr>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a:extLst>
            <a:ext uri="{FF2B5EF4-FFF2-40B4-BE49-F238E27FC236}">
              <a16:creationId xmlns=""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a:extLst>
            <a:ext uri="{FF2B5EF4-FFF2-40B4-BE49-F238E27FC236}">
              <a16:creationId xmlns=""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a:extLst>
            <a:ext uri="{FF2B5EF4-FFF2-40B4-BE49-F238E27FC236}">
              <a16:creationId xmlns=""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全体的には、概ね、類似団体内平均値と同様に推移してきている。</a:t>
          </a:r>
        </a:p>
        <a:p>
          <a:r>
            <a:rPr kumimoji="1" lang="ja-JP" altLang="en-US" sz="1300">
              <a:latin typeface="ＭＳ Ｐゴシック"/>
            </a:rPr>
            <a:t>　労働費については、温水プール施設がある勤労福祉センターにかかる経費が計上されているため、類似団体内平均値を大きく上回っている。</a:t>
          </a:r>
        </a:p>
        <a:p>
          <a:r>
            <a:rPr kumimoji="1" lang="ja-JP" altLang="en-US" sz="1300">
              <a:latin typeface="ＭＳ Ｐゴシック"/>
            </a:rPr>
            <a:t>　消防費については、重点施策として消防団の再編に合わせた施設整備事業に取り組んだため、</a:t>
          </a:r>
          <a:r>
            <a:rPr kumimoji="1" lang="en-US" altLang="ja-JP" sz="1300">
              <a:latin typeface="ＭＳ Ｐゴシック"/>
            </a:rPr>
            <a:t>H27</a:t>
          </a:r>
          <a:r>
            <a:rPr kumimoji="1" lang="ja-JP" altLang="en-US" sz="1300">
              <a:latin typeface="ＭＳ Ｐゴシック"/>
            </a:rPr>
            <a:t>年度・</a:t>
          </a:r>
          <a:r>
            <a:rPr kumimoji="1" lang="en-US" altLang="ja-JP" sz="1300">
              <a:latin typeface="ＭＳ Ｐゴシック"/>
            </a:rPr>
            <a:t>28</a:t>
          </a:r>
          <a:r>
            <a:rPr kumimoji="1" lang="ja-JP" altLang="en-US" sz="1300">
              <a:latin typeface="ＭＳ Ｐゴシック"/>
            </a:rPr>
            <a:t>年度では類似団体内平均値を上回る形となった。</a:t>
          </a:r>
        </a:p>
        <a:p>
          <a:r>
            <a:rPr kumimoji="1" lang="ja-JP" altLang="en-US" sz="1300">
              <a:latin typeface="ＭＳ Ｐゴシック"/>
            </a:rPr>
            <a:t>　公債費については、利率や将来世代への負担、世代間負担の公平性等の観点から慎重な借り入れを実施しており、類似団体内平均値よりも一定程度下回った状態で推移している。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埼玉県皆野町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実質単年度集は大きくマイナスとなった。地方消費税交付金、臨時財政対策債の減などにより、歳入が当初予算ベースで前年度比約</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3,000</a:t>
          </a:r>
          <a:r>
            <a:rPr kumimoji="1" lang="ja-JP" altLang="en-US" sz="1200">
              <a:latin typeface="ＭＳ ゴシック" pitchFamily="49" charset="-128"/>
              <a:ea typeface="ＭＳ ゴシック" pitchFamily="49" charset="-128"/>
            </a:rPr>
            <a:t>万円超の減額となったことが主な要因である。</a:t>
          </a:r>
        </a:p>
        <a:p>
          <a:r>
            <a:rPr kumimoji="1" lang="ja-JP" altLang="en-US" sz="1200">
              <a:latin typeface="ＭＳ ゴシック" pitchFamily="49" charset="-128"/>
              <a:ea typeface="ＭＳ ゴシック" pitchFamily="49" charset="-128"/>
            </a:rPr>
            <a:t>　また、少子高齢化に伴う社会福祉関係経費の増加、子育て支援策の充実に伴う経費の増加も一因となっている。</a:t>
          </a:r>
        </a:p>
        <a:p>
          <a:r>
            <a:rPr kumimoji="1" lang="ja-JP" altLang="en-US" sz="1200">
              <a:latin typeface="ＭＳ ゴシック" pitchFamily="49" charset="-128"/>
              <a:ea typeface="ＭＳ ゴシック" pitchFamily="49" charset="-128"/>
            </a:rPr>
            <a:t>　社会の状況変化に対応し、効果的・効率的なサービス提供を継続するため、スクラップアンドビルドを基本とした事務事業の見直し等に努める必要がある。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埼玉県皆野町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いずれの会計についても赤字は生じておらず、健全な財政状況を維持している。</a:t>
          </a:r>
        </a:p>
        <a:p>
          <a:r>
            <a:rPr kumimoji="1" lang="ja-JP" altLang="en-US" sz="1400">
              <a:latin typeface="ＭＳ ゴシック" pitchFamily="49" charset="-128"/>
              <a:ea typeface="ＭＳ ゴシック" pitchFamily="49" charset="-128"/>
            </a:rPr>
            <a:t>　国民健康保険特別会計の黒字額が大きく増額となり、比率は</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ポイント上昇した。</a:t>
          </a:r>
        </a:p>
        <a:p>
          <a:r>
            <a:rPr kumimoji="1" lang="ja-JP" altLang="en-US" sz="1400">
              <a:latin typeface="ＭＳ ゴシック" pitchFamily="49" charset="-128"/>
              <a:ea typeface="ＭＳ ゴシック" pitchFamily="49" charset="-128"/>
            </a:rPr>
            <a:t>　赤字補填繰出を行った一般会計を上回る黒字額・比率となっており、繰出の適正な運用を図る必要がある。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06247\AppData\Local\Microsoft\Windows\Temporary%20Internet%20Files\Content.IE5\PO06D68T\&#12304;&#36001;&#25919;&#29366;&#27841;&#36039;&#26009;&#38598;&#12305;_113620_&#30342;&#37326;&#30010;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5">
          <cell r="G55" t="str">
            <v>類似団体内平均値</v>
          </cell>
        </row>
        <row r="72">
          <cell r="K72" t="str">
            <v>H24</v>
          </cell>
          <cell r="L72" t="str">
            <v>H25</v>
          </cell>
          <cell r="M72" t="str">
            <v>H26</v>
          </cell>
          <cell r="N72" t="str">
            <v>H27</v>
          </cell>
          <cell r="O72" t="str">
            <v>H28</v>
          </cell>
        </row>
        <row r="73">
          <cell r="G73" t="str">
            <v>当該団体値</v>
          </cell>
          <cell r="K73">
            <v>29.7</v>
          </cell>
          <cell r="L73">
            <v>33.299999999999997</v>
          </cell>
          <cell r="M73">
            <v>32.5</v>
          </cell>
          <cell r="N73">
            <v>21.5</v>
          </cell>
          <cell r="O73">
            <v>10.7</v>
          </cell>
        </row>
        <row r="75">
          <cell r="K75">
            <v>4.7</v>
          </cell>
          <cell r="L75">
            <v>3.5</v>
          </cell>
          <cell r="M75">
            <v>2.8</v>
          </cell>
          <cell r="N75">
            <v>3.1</v>
          </cell>
          <cell r="O75">
            <v>4.2</v>
          </cell>
        </row>
        <row r="77">
          <cell r="G77" t="str">
            <v>類似団体内平均値</v>
          </cell>
          <cell r="K77">
            <v>29.4</v>
          </cell>
          <cell r="L77">
            <v>18.899999999999999</v>
          </cell>
          <cell r="M77">
            <v>10.199999999999999</v>
          </cell>
          <cell r="N77">
            <v>13.1</v>
          </cell>
          <cell r="O77">
            <v>0</v>
          </cell>
        </row>
        <row r="79">
          <cell r="K79">
            <v>10.9</v>
          </cell>
          <cell r="L79">
            <v>10.1</v>
          </cell>
          <cell r="M79">
            <v>9.1</v>
          </cell>
          <cell r="N79">
            <v>8.9</v>
          </cell>
          <cell r="O79">
            <v>7.9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4062038</v>
      </c>
      <c r="BO4" s="381"/>
      <c r="BP4" s="381"/>
      <c r="BQ4" s="381"/>
      <c r="BR4" s="381"/>
      <c r="BS4" s="381"/>
      <c r="BT4" s="381"/>
      <c r="BU4" s="382"/>
      <c r="BV4" s="380">
        <v>4396411</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2.7</v>
      </c>
      <c r="CU4" s="387"/>
      <c r="CV4" s="387"/>
      <c r="CW4" s="387"/>
      <c r="CX4" s="387"/>
      <c r="CY4" s="387"/>
      <c r="CZ4" s="387"/>
      <c r="DA4" s="388"/>
      <c r="DB4" s="386">
        <v>5.0999999999999996</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3980985</v>
      </c>
      <c r="BO5" s="418"/>
      <c r="BP5" s="418"/>
      <c r="BQ5" s="418"/>
      <c r="BR5" s="418"/>
      <c r="BS5" s="418"/>
      <c r="BT5" s="418"/>
      <c r="BU5" s="419"/>
      <c r="BV5" s="417">
        <v>4190216</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84.4</v>
      </c>
      <c r="CU5" s="415"/>
      <c r="CV5" s="415"/>
      <c r="CW5" s="415"/>
      <c r="CX5" s="415"/>
      <c r="CY5" s="415"/>
      <c r="CZ5" s="415"/>
      <c r="DA5" s="416"/>
      <c r="DB5" s="414">
        <v>76.099999999999994</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81053</v>
      </c>
      <c r="BO6" s="418"/>
      <c r="BP6" s="418"/>
      <c r="BQ6" s="418"/>
      <c r="BR6" s="418"/>
      <c r="BS6" s="418"/>
      <c r="BT6" s="418"/>
      <c r="BU6" s="419"/>
      <c r="BV6" s="417">
        <v>206195</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88.9</v>
      </c>
      <c r="CU6" s="455"/>
      <c r="CV6" s="455"/>
      <c r="CW6" s="455"/>
      <c r="CX6" s="455"/>
      <c r="CY6" s="455"/>
      <c r="CZ6" s="455"/>
      <c r="DA6" s="456"/>
      <c r="DB6" s="454">
        <v>81.3</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2000</v>
      </c>
      <c r="BO7" s="418"/>
      <c r="BP7" s="418"/>
      <c r="BQ7" s="418"/>
      <c r="BR7" s="418"/>
      <c r="BS7" s="418"/>
      <c r="BT7" s="418"/>
      <c r="BU7" s="419"/>
      <c r="BV7" s="417">
        <v>50678</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2896335</v>
      </c>
      <c r="CU7" s="418"/>
      <c r="CV7" s="418"/>
      <c r="CW7" s="418"/>
      <c r="CX7" s="418"/>
      <c r="CY7" s="418"/>
      <c r="CZ7" s="418"/>
      <c r="DA7" s="419"/>
      <c r="DB7" s="417">
        <v>3026176</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79053</v>
      </c>
      <c r="BO8" s="418"/>
      <c r="BP8" s="418"/>
      <c r="BQ8" s="418"/>
      <c r="BR8" s="418"/>
      <c r="BS8" s="418"/>
      <c r="BT8" s="418"/>
      <c r="BU8" s="419"/>
      <c r="BV8" s="417">
        <v>155517</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0.42</v>
      </c>
      <c r="CU8" s="458"/>
      <c r="CV8" s="458"/>
      <c r="CW8" s="458"/>
      <c r="CX8" s="458"/>
      <c r="CY8" s="458"/>
      <c r="CZ8" s="458"/>
      <c r="DA8" s="459"/>
      <c r="DB8" s="457">
        <v>0.42</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10133</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-76464</v>
      </c>
      <c r="BO9" s="418"/>
      <c r="BP9" s="418"/>
      <c r="BQ9" s="418"/>
      <c r="BR9" s="418"/>
      <c r="BS9" s="418"/>
      <c r="BT9" s="418"/>
      <c r="BU9" s="419"/>
      <c r="BV9" s="417">
        <v>45616</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10.199999999999999</v>
      </c>
      <c r="CU9" s="415"/>
      <c r="CV9" s="415"/>
      <c r="CW9" s="415"/>
      <c r="CX9" s="415"/>
      <c r="CY9" s="415"/>
      <c r="CZ9" s="415"/>
      <c r="DA9" s="416"/>
      <c r="DB9" s="414">
        <v>9.4</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10888</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19786</v>
      </c>
      <c r="BO10" s="418"/>
      <c r="BP10" s="418"/>
      <c r="BQ10" s="418"/>
      <c r="BR10" s="418"/>
      <c r="BS10" s="418"/>
      <c r="BT10" s="418"/>
      <c r="BU10" s="419"/>
      <c r="BV10" s="417">
        <v>74579</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115</v>
      </c>
      <c r="C12" s="478"/>
      <c r="D12" s="478"/>
      <c r="E12" s="478"/>
      <c r="F12" s="478"/>
      <c r="G12" s="478"/>
      <c r="H12" s="478"/>
      <c r="I12" s="478"/>
      <c r="J12" s="478"/>
      <c r="K12" s="479"/>
      <c r="L12" s="486" t="s">
        <v>116</v>
      </c>
      <c r="M12" s="487"/>
      <c r="N12" s="487"/>
      <c r="O12" s="487"/>
      <c r="P12" s="487"/>
      <c r="Q12" s="488"/>
      <c r="R12" s="489">
        <v>10077</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t="s">
        <v>122</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124</v>
      </c>
      <c r="N13" s="506"/>
      <c r="O13" s="506"/>
      <c r="P13" s="506"/>
      <c r="Q13" s="507"/>
      <c r="R13" s="498">
        <v>10022</v>
      </c>
      <c r="S13" s="499"/>
      <c r="T13" s="499"/>
      <c r="U13" s="499"/>
      <c r="V13" s="500"/>
      <c r="W13" s="433" t="s">
        <v>125</v>
      </c>
      <c r="X13" s="434"/>
      <c r="Y13" s="434"/>
      <c r="Z13" s="434"/>
      <c r="AA13" s="434"/>
      <c r="AB13" s="424"/>
      <c r="AC13" s="468">
        <v>188</v>
      </c>
      <c r="AD13" s="469"/>
      <c r="AE13" s="469"/>
      <c r="AF13" s="469"/>
      <c r="AG13" s="508"/>
      <c r="AH13" s="468">
        <v>202</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-56678</v>
      </c>
      <c r="BO13" s="418"/>
      <c r="BP13" s="418"/>
      <c r="BQ13" s="418"/>
      <c r="BR13" s="418"/>
      <c r="BS13" s="418"/>
      <c r="BT13" s="418"/>
      <c r="BU13" s="419"/>
      <c r="BV13" s="417">
        <v>120195</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4.2</v>
      </c>
      <c r="CU13" s="415"/>
      <c r="CV13" s="415"/>
      <c r="CW13" s="415"/>
      <c r="CX13" s="415"/>
      <c r="CY13" s="415"/>
      <c r="CZ13" s="415"/>
      <c r="DA13" s="416"/>
      <c r="DB13" s="414">
        <v>3.1</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130</v>
      </c>
      <c r="M14" s="496"/>
      <c r="N14" s="496"/>
      <c r="O14" s="496"/>
      <c r="P14" s="496"/>
      <c r="Q14" s="497"/>
      <c r="R14" s="498">
        <v>10287</v>
      </c>
      <c r="S14" s="499"/>
      <c r="T14" s="499"/>
      <c r="U14" s="499"/>
      <c r="V14" s="500"/>
      <c r="W14" s="407"/>
      <c r="X14" s="408"/>
      <c r="Y14" s="408"/>
      <c r="Z14" s="408"/>
      <c r="AA14" s="408"/>
      <c r="AB14" s="397"/>
      <c r="AC14" s="501">
        <v>4</v>
      </c>
      <c r="AD14" s="502"/>
      <c r="AE14" s="502"/>
      <c r="AF14" s="502"/>
      <c r="AG14" s="503"/>
      <c r="AH14" s="501">
        <v>4</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v>10.7</v>
      </c>
      <c r="CU14" s="513"/>
      <c r="CV14" s="513"/>
      <c r="CW14" s="513"/>
      <c r="CX14" s="513"/>
      <c r="CY14" s="513"/>
      <c r="CZ14" s="513"/>
      <c r="DA14" s="514"/>
      <c r="DB14" s="512">
        <v>21.5</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124</v>
      </c>
      <c r="N15" s="506"/>
      <c r="O15" s="506"/>
      <c r="P15" s="506"/>
      <c r="Q15" s="507"/>
      <c r="R15" s="498">
        <v>10238</v>
      </c>
      <c r="S15" s="499"/>
      <c r="T15" s="499"/>
      <c r="U15" s="499"/>
      <c r="V15" s="500"/>
      <c r="W15" s="433" t="s">
        <v>132</v>
      </c>
      <c r="X15" s="434"/>
      <c r="Y15" s="434"/>
      <c r="Z15" s="434"/>
      <c r="AA15" s="434"/>
      <c r="AB15" s="424"/>
      <c r="AC15" s="468">
        <v>1569</v>
      </c>
      <c r="AD15" s="469"/>
      <c r="AE15" s="469"/>
      <c r="AF15" s="469"/>
      <c r="AG15" s="508"/>
      <c r="AH15" s="468">
        <v>1699</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1050983</v>
      </c>
      <c r="BO15" s="381"/>
      <c r="BP15" s="381"/>
      <c r="BQ15" s="381"/>
      <c r="BR15" s="381"/>
      <c r="BS15" s="381"/>
      <c r="BT15" s="381"/>
      <c r="BU15" s="382"/>
      <c r="BV15" s="380">
        <v>1055183</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33.200000000000003</v>
      </c>
      <c r="AD16" s="502"/>
      <c r="AE16" s="502"/>
      <c r="AF16" s="502"/>
      <c r="AG16" s="503"/>
      <c r="AH16" s="501">
        <v>33.4</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2470318</v>
      </c>
      <c r="BO16" s="418"/>
      <c r="BP16" s="418"/>
      <c r="BQ16" s="418"/>
      <c r="BR16" s="418"/>
      <c r="BS16" s="418"/>
      <c r="BT16" s="418"/>
      <c r="BU16" s="419"/>
      <c r="BV16" s="417">
        <v>2550059</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138</v>
      </c>
      <c r="N17" s="522"/>
      <c r="O17" s="522"/>
      <c r="P17" s="522"/>
      <c r="Q17" s="523"/>
      <c r="R17" s="518" t="s">
        <v>139</v>
      </c>
      <c r="S17" s="519"/>
      <c r="T17" s="519"/>
      <c r="U17" s="519"/>
      <c r="V17" s="520"/>
      <c r="W17" s="433" t="s">
        <v>140</v>
      </c>
      <c r="X17" s="434"/>
      <c r="Y17" s="434"/>
      <c r="Z17" s="434"/>
      <c r="AA17" s="434"/>
      <c r="AB17" s="424"/>
      <c r="AC17" s="468">
        <v>2965</v>
      </c>
      <c r="AD17" s="469"/>
      <c r="AE17" s="469"/>
      <c r="AF17" s="469"/>
      <c r="AG17" s="508"/>
      <c r="AH17" s="468">
        <v>3179</v>
      </c>
      <c r="AI17" s="469"/>
      <c r="AJ17" s="469"/>
      <c r="AK17" s="469"/>
      <c r="AL17" s="470"/>
      <c r="AM17" s="446"/>
      <c r="AN17" s="447"/>
      <c r="AO17" s="447"/>
      <c r="AP17" s="447"/>
      <c r="AQ17" s="447"/>
      <c r="AR17" s="447"/>
      <c r="AS17" s="447"/>
      <c r="AT17" s="448"/>
      <c r="AU17" s="449"/>
      <c r="AV17" s="450"/>
      <c r="AW17" s="450"/>
      <c r="AX17" s="450"/>
      <c r="AY17" s="451" t="s">
        <v>141</v>
      </c>
      <c r="AZ17" s="452"/>
      <c r="BA17" s="452"/>
      <c r="BB17" s="452"/>
      <c r="BC17" s="452"/>
      <c r="BD17" s="452"/>
      <c r="BE17" s="452"/>
      <c r="BF17" s="452"/>
      <c r="BG17" s="452"/>
      <c r="BH17" s="452"/>
      <c r="BI17" s="452"/>
      <c r="BJ17" s="452"/>
      <c r="BK17" s="452"/>
      <c r="BL17" s="452"/>
      <c r="BM17" s="453"/>
      <c r="BN17" s="417">
        <v>1332578</v>
      </c>
      <c r="BO17" s="418"/>
      <c r="BP17" s="418"/>
      <c r="BQ17" s="418"/>
      <c r="BR17" s="418"/>
      <c r="BS17" s="418"/>
      <c r="BT17" s="418"/>
      <c r="BU17" s="419"/>
      <c r="BV17" s="417">
        <v>1335728</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142</v>
      </c>
      <c r="C18" s="460"/>
      <c r="D18" s="460"/>
      <c r="E18" s="529"/>
      <c r="F18" s="529"/>
      <c r="G18" s="529"/>
      <c r="H18" s="529"/>
      <c r="I18" s="529"/>
      <c r="J18" s="529"/>
      <c r="K18" s="529"/>
      <c r="L18" s="530">
        <v>63.74</v>
      </c>
      <c r="M18" s="530"/>
      <c r="N18" s="530"/>
      <c r="O18" s="530"/>
      <c r="P18" s="530"/>
      <c r="Q18" s="530"/>
      <c r="R18" s="531"/>
      <c r="S18" s="531"/>
      <c r="T18" s="531"/>
      <c r="U18" s="531"/>
      <c r="V18" s="532"/>
      <c r="W18" s="435"/>
      <c r="X18" s="436"/>
      <c r="Y18" s="436"/>
      <c r="Z18" s="436"/>
      <c r="AA18" s="436"/>
      <c r="AB18" s="427"/>
      <c r="AC18" s="533">
        <v>62.8</v>
      </c>
      <c r="AD18" s="534"/>
      <c r="AE18" s="534"/>
      <c r="AF18" s="534"/>
      <c r="AG18" s="535"/>
      <c r="AH18" s="533">
        <v>62.6</v>
      </c>
      <c r="AI18" s="534"/>
      <c r="AJ18" s="534"/>
      <c r="AK18" s="534"/>
      <c r="AL18" s="536"/>
      <c r="AM18" s="446"/>
      <c r="AN18" s="447"/>
      <c r="AO18" s="447"/>
      <c r="AP18" s="447"/>
      <c r="AQ18" s="447"/>
      <c r="AR18" s="447"/>
      <c r="AS18" s="447"/>
      <c r="AT18" s="448"/>
      <c r="AU18" s="449"/>
      <c r="AV18" s="450"/>
      <c r="AW18" s="450"/>
      <c r="AX18" s="450"/>
      <c r="AY18" s="451" t="s">
        <v>143</v>
      </c>
      <c r="AZ18" s="452"/>
      <c r="BA18" s="452"/>
      <c r="BB18" s="452"/>
      <c r="BC18" s="452"/>
      <c r="BD18" s="452"/>
      <c r="BE18" s="452"/>
      <c r="BF18" s="452"/>
      <c r="BG18" s="452"/>
      <c r="BH18" s="452"/>
      <c r="BI18" s="452"/>
      <c r="BJ18" s="452"/>
      <c r="BK18" s="452"/>
      <c r="BL18" s="452"/>
      <c r="BM18" s="453"/>
      <c r="BN18" s="417">
        <v>2435276</v>
      </c>
      <c r="BO18" s="418"/>
      <c r="BP18" s="418"/>
      <c r="BQ18" s="418"/>
      <c r="BR18" s="418"/>
      <c r="BS18" s="418"/>
      <c r="BT18" s="418"/>
      <c r="BU18" s="419"/>
      <c r="BV18" s="417">
        <v>2321750</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144</v>
      </c>
      <c r="C19" s="460"/>
      <c r="D19" s="460"/>
      <c r="E19" s="529"/>
      <c r="F19" s="529"/>
      <c r="G19" s="529"/>
      <c r="H19" s="529"/>
      <c r="I19" s="529"/>
      <c r="J19" s="529"/>
      <c r="K19" s="529"/>
      <c r="L19" s="537">
        <v>159</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145</v>
      </c>
      <c r="AZ19" s="452"/>
      <c r="BA19" s="452"/>
      <c r="BB19" s="452"/>
      <c r="BC19" s="452"/>
      <c r="BD19" s="452"/>
      <c r="BE19" s="452"/>
      <c r="BF19" s="452"/>
      <c r="BG19" s="452"/>
      <c r="BH19" s="452"/>
      <c r="BI19" s="452"/>
      <c r="BJ19" s="452"/>
      <c r="BK19" s="452"/>
      <c r="BL19" s="452"/>
      <c r="BM19" s="453"/>
      <c r="BN19" s="417">
        <v>3280167</v>
      </c>
      <c r="BO19" s="418"/>
      <c r="BP19" s="418"/>
      <c r="BQ19" s="418"/>
      <c r="BR19" s="418"/>
      <c r="BS19" s="418"/>
      <c r="BT19" s="418"/>
      <c r="BU19" s="419"/>
      <c r="BV19" s="417">
        <v>3422372</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146</v>
      </c>
      <c r="C20" s="460"/>
      <c r="D20" s="460"/>
      <c r="E20" s="529"/>
      <c r="F20" s="529"/>
      <c r="G20" s="529"/>
      <c r="H20" s="529"/>
      <c r="I20" s="529"/>
      <c r="J20" s="529"/>
      <c r="K20" s="529"/>
      <c r="L20" s="537">
        <v>3662</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147</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148</v>
      </c>
      <c r="C22" s="548"/>
      <c r="D22" s="549"/>
      <c r="E22" s="429" t="s">
        <v>1</v>
      </c>
      <c r="F22" s="434"/>
      <c r="G22" s="434"/>
      <c r="H22" s="434"/>
      <c r="I22" s="434"/>
      <c r="J22" s="434"/>
      <c r="K22" s="424"/>
      <c r="L22" s="429" t="s">
        <v>149</v>
      </c>
      <c r="M22" s="434"/>
      <c r="N22" s="434"/>
      <c r="O22" s="434"/>
      <c r="P22" s="424"/>
      <c r="Q22" s="556" t="s">
        <v>150</v>
      </c>
      <c r="R22" s="557"/>
      <c r="S22" s="557"/>
      <c r="T22" s="557"/>
      <c r="U22" s="557"/>
      <c r="V22" s="558"/>
      <c r="W22" s="562" t="s">
        <v>151</v>
      </c>
      <c r="X22" s="548"/>
      <c r="Y22" s="549"/>
      <c r="Z22" s="429" t="s">
        <v>1</v>
      </c>
      <c r="AA22" s="434"/>
      <c r="AB22" s="434"/>
      <c r="AC22" s="434"/>
      <c r="AD22" s="434"/>
      <c r="AE22" s="434"/>
      <c r="AF22" s="434"/>
      <c r="AG22" s="424"/>
      <c r="AH22" s="575" t="s">
        <v>152</v>
      </c>
      <c r="AI22" s="434"/>
      <c r="AJ22" s="434"/>
      <c r="AK22" s="434"/>
      <c r="AL22" s="424"/>
      <c r="AM22" s="575" t="s">
        <v>153</v>
      </c>
      <c r="AN22" s="576"/>
      <c r="AO22" s="576"/>
      <c r="AP22" s="576"/>
      <c r="AQ22" s="576"/>
      <c r="AR22" s="577"/>
      <c r="AS22" s="556" t="s">
        <v>150</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154</v>
      </c>
      <c r="AZ23" s="378"/>
      <c r="BA23" s="378"/>
      <c r="BB23" s="378"/>
      <c r="BC23" s="378"/>
      <c r="BD23" s="378"/>
      <c r="BE23" s="378"/>
      <c r="BF23" s="378"/>
      <c r="BG23" s="378"/>
      <c r="BH23" s="378"/>
      <c r="BI23" s="378"/>
      <c r="BJ23" s="378"/>
      <c r="BK23" s="378"/>
      <c r="BL23" s="378"/>
      <c r="BM23" s="379"/>
      <c r="BN23" s="417">
        <v>3428960</v>
      </c>
      <c r="BO23" s="418"/>
      <c r="BP23" s="418"/>
      <c r="BQ23" s="418"/>
      <c r="BR23" s="418"/>
      <c r="BS23" s="418"/>
      <c r="BT23" s="418"/>
      <c r="BU23" s="419"/>
      <c r="BV23" s="417">
        <v>3541263</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155</v>
      </c>
      <c r="F24" s="447"/>
      <c r="G24" s="447"/>
      <c r="H24" s="447"/>
      <c r="I24" s="447"/>
      <c r="J24" s="447"/>
      <c r="K24" s="448"/>
      <c r="L24" s="468">
        <v>1</v>
      </c>
      <c r="M24" s="469"/>
      <c r="N24" s="469"/>
      <c r="O24" s="469"/>
      <c r="P24" s="508"/>
      <c r="Q24" s="468">
        <v>6780</v>
      </c>
      <c r="R24" s="469"/>
      <c r="S24" s="469"/>
      <c r="T24" s="469"/>
      <c r="U24" s="469"/>
      <c r="V24" s="508"/>
      <c r="W24" s="563"/>
      <c r="X24" s="551"/>
      <c r="Y24" s="552"/>
      <c r="Z24" s="467" t="s">
        <v>156</v>
      </c>
      <c r="AA24" s="447"/>
      <c r="AB24" s="447"/>
      <c r="AC24" s="447"/>
      <c r="AD24" s="447"/>
      <c r="AE24" s="447"/>
      <c r="AF24" s="447"/>
      <c r="AG24" s="448"/>
      <c r="AH24" s="468">
        <v>74</v>
      </c>
      <c r="AI24" s="469"/>
      <c r="AJ24" s="469"/>
      <c r="AK24" s="469"/>
      <c r="AL24" s="508"/>
      <c r="AM24" s="468">
        <v>191364</v>
      </c>
      <c r="AN24" s="469"/>
      <c r="AO24" s="469"/>
      <c r="AP24" s="469"/>
      <c r="AQ24" s="469"/>
      <c r="AR24" s="508"/>
      <c r="AS24" s="468">
        <v>2586</v>
      </c>
      <c r="AT24" s="469"/>
      <c r="AU24" s="469"/>
      <c r="AV24" s="469"/>
      <c r="AW24" s="469"/>
      <c r="AX24" s="470"/>
      <c r="AY24" s="583" t="s">
        <v>157</v>
      </c>
      <c r="AZ24" s="584"/>
      <c r="BA24" s="584"/>
      <c r="BB24" s="584"/>
      <c r="BC24" s="584"/>
      <c r="BD24" s="584"/>
      <c r="BE24" s="584"/>
      <c r="BF24" s="584"/>
      <c r="BG24" s="584"/>
      <c r="BH24" s="584"/>
      <c r="BI24" s="584"/>
      <c r="BJ24" s="584"/>
      <c r="BK24" s="584"/>
      <c r="BL24" s="584"/>
      <c r="BM24" s="585"/>
      <c r="BN24" s="417">
        <v>3297050</v>
      </c>
      <c r="BO24" s="418"/>
      <c r="BP24" s="418"/>
      <c r="BQ24" s="418"/>
      <c r="BR24" s="418"/>
      <c r="BS24" s="418"/>
      <c r="BT24" s="418"/>
      <c r="BU24" s="419"/>
      <c r="BV24" s="417">
        <v>3422003</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158</v>
      </c>
      <c r="F25" s="447"/>
      <c r="G25" s="447"/>
      <c r="H25" s="447"/>
      <c r="I25" s="447"/>
      <c r="J25" s="447"/>
      <c r="K25" s="448"/>
      <c r="L25" s="468">
        <v>1</v>
      </c>
      <c r="M25" s="469"/>
      <c r="N25" s="469"/>
      <c r="O25" s="469"/>
      <c r="P25" s="508"/>
      <c r="Q25" s="468">
        <v>5880</v>
      </c>
      <c r="R25" s="469"/>
      <c r="S25" s="469"/>
      <c r="T25" s="469"/>
      <c r="U25" s="469"/>
      <c r="V25" s="508"/>
      <c r="W25" s="563"/>
      <c r="X25" s="551"/>
      <c r="Y25" s="552"/>
      <c r="Z25" s="467" t="s">
        <v>159</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160</v>
      </c>
      <c r="AZ25" s="378"/>
      <c r="BA25" s="378"/>
      <c r="BB25" s="378"/>
      <c r="BC25" s="378"/>
      <c r="BD25" s="378"/>
      <c r="BE25" s="378"/>
      <c r="BF25" s="378"/>
      <c r="BG25" s="378"/>
      <c r="BH25" s="378"/>
      <c r="BI25" s="378"/>
      <c r="BJ25" s="378"/>
      <c r="BK25" s="378"/>
      <c r="BL25" s="378"/>
      <c r="BM25" s="379"/>
      <c r="BN25" s="380">
        <v>137704</v>
      </c>
      <c r="BO25" s="381"/>
      <c r="BP25" s="381"/>
      <c r="BQ25" s="381"/>
      <c r="BR25" s="381"/>
      <c r="BS25" s="381"/>
      <c r="BT25" s="381"/>
      <c r="BU25" s="382"/>
      <c r="BV25" s="380" t="s">
        <v>122</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161</v>
      </c>
      <c r="F26" s="447"/>
      <c r="G26" s="447"/>
      <c r="H26" s="447"/>
      <c r="I26" s="447"/>
      <c r="J26" s="447"/>
      <c r="K26" s="448"/>
      <c r="L26" s="468">
        <v>1</v>
      </c>
      <c r="M26" s="469"/>
      <c r="N26" s="469"/>
      <c r="O26" s="469"/>
      <c r="P26" s="508"/>
      <c r="Q26" s="468">
        <v>5210</v>
      </c>
      <c r="R26" s="469"/>
      <c r="S26" s="469"/>
      <c r="T26" s="469"/>
      <c r="U26" s="469"/>
      <c r="V26" s="508"/>
      <c r="W26" s="563"/>
      <c r="X26" s="551"/>
      <c r="Y26" s="552"/>
      <c r="Z26" s="467" t="s">
        <v>162</v>
      </c>
      <c r="AA26" s="573"/>
      <c r="AB26" s="573"/>
      <c r="AC26" s="573"/>
      <c r="AD26" s="573"/>
      <c r="AE26" s="573"/>
      <c r="AF26" s="573"/>
      <c r="AG26" s="574"/>
      <c r="AH26" s="468" t="s">
        <v>122</v>
      </c>
      <c r="AI26" s="469"/>
      <c r="AJ26" s="469"/>
      <c r="AK26" s="469"/>
      <c r="AL26" s="508"/>
      <c r="AM26" s="468" t="s">
        <v>122</v>
      </c>
      <c r="AN26" s="469"/>
      <c r="AO26" s="469"/>
      <c r="AP26" s="469"/>
      <c r="AQ26" s="469"/>
      <c r="AR26" s="508"/>
      <c r="AS26" s="468" t="s">
        <v>122</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164</v>
      </c>
      <c r="F27" s="447"/>
      <c r="G27" s="447"/>
      <c r="H27" s="447"/>
      <c r="I27" s="447"/>
      <c r="J27" s="447"/>
      <c r="K27" s="448"/>
      <c r="L27" s="468">
        <v>1</v>
      </c>
      <c r="M27" s="469"/>
      <c r="N27" s="469"/>
      <c r="O27" s="469"/>
      <c r="P27" s="508"/>
      <c r="Q27" s="468">
        <v>2650</v>
      </c>
      <c r="R27" s="469"/>
      <c r="S27" s="469"/>
      <c r="T27" s="469"/>
      <c r="U27" s="469"/>
      <c r="V27" s="508"/>
      <c r="W27" s="563"/>
      <c r="X27" s="551"/>
      <c r="Y27" s="552"/>
      <c r="Z27" s="467" t="s">
        <v>165</v>
      </c>
      <c r="AA27" s="447"/>
      <c r="AB27" s="447"/>
      <c r="AC27" s="447"/>
      <c r="AD27" s="447"/>
      <c r="AE27" s="447"/>
      <c r="AF27" s="447"/>
      <c r="AG27" s="448"/>
      <c r="AH27" s="468">
        <v>9</v>
      </c>
      <c r="AI27" s="469"/>
      <c r="AJ27" s="469"/>
      <c r="AK27" s="469"/>
      <c r="AL27" s="508"/>
      <c r="AM27" s="468">
        <v>24165</v>
      </c>
      <c r="AN27" s="469"/>
      <c r="AO27" s="469"/>
      <c r="AP27" s="469"/>
      <c r="AQ27" s="469"/>
      <c r="AR27" s="508"/>
      <c r="AS27" s="468">
        <v>2685</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t="s">
        <v>122</v>
      </c>
      <c r="BO27" s="587"/>
      <c r="BP27" s="587"/>
      <c r="BQ27" s="587"/>
      <c r="BR27" s="587"/>
      <c r="BS27" s="587"/>
      <c r="BT27" s="587"/>
      <c r="BU27" s="588"/>
      <c r="BV27" s="586" t="s">
        <v>122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167</v>
      </c>
      <c r="F28" s="447"/>
      <c r="G28" s="447"/>
      <c r="H28" s="447"/>
      <c r="I28" s="447"/>
      <c r="J28" s="447"/>
      <c r="K28" s="448"/>
      <c r="L28" s="468">
        <v>1</v>
      </c>
      <c r="M28" s="469"/>
      <c r="N28" s="469"/>
      <c r="O28" s="469"/>
      <c r="P28" s="508"/>
      <c r="Q28" s="468">
        <v>2100</v>
      </c>
      <c r="R28" s="469"/>
      <c r="S28" s="469"/>
      <c r="T28" s="469"/>
      <c r="U28" s="469"/>
      <c r="V28" s="508"/>
      <c r="W28" s="563"/>
      <c r="X28" s="551"/>
      <c r="Y28" s="552"/>
      <c r="Z28" s="467" t="s">
        <v>168</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648152</v>
      </c>
      <c r="BO28" s="381"/>
      <c r="BP28" s="381"/>
      <c r="BQ28" s="381"/>
      <c r="BR28" s="381"/>
      <c r="BS28" s="381"/>
      <c r="BT28" s="381"/>
      <c r="BU28" s="382"/>
      <c r="BV28" s="380">
        <v>628366</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171</v>
      </c>
      <c r="F29" s="447"/>
      <c r="G29" s="447"/>
      <c r="H29" s="447"/>
      <c r="I29" s="447"/>
      <c r="J29" s="447"/>
      <c r="K29" s="448"/>
      <c r="L29" s="468">
        <v>10</v>
      </c>
      <c r="M29" s="469"/>
      <c r="N29" s="469"/>
      <c r="O29" s="469"/>
      <c r="P29" s="508"/>
      <c r="Q29" s="468">
        <v>1900</v>
      </c>
      <c r="R29" s="469"/>
      <c r="S29" s="469"/>
      <c r="T29" s="469"/>
      <c r="U29" s="469"/>
      <c r="V29" s="508"/>
      <c r="W29" s="564"/>
      <c r="X29" s="565"/>
      <c r="Y29" s="566"/>
      <c r="Z29" s="467" t="s">
        <v>172</v>
      </c>
      <c r="AA29" s="447"/>
      <c r="AB29" s="447"/>
      <c r="AC29" s="447"/>
      <c r="AD29" s="447"/>
      <c r="AE29" s="447"/>
      <c r="AF29" s="447"/>
      <c r="AG29" s="448"/>
      <c r="AH29" s="468">
        <v>83</v>
      </c>
      <c r="AI29" s="469"/>
      <c r="AJ29" s="469"/>
      <c r="AK29" s="469"/>
      <c r="AL29" s="508"/>
      <c r="AM29" s="468">
        <v>215529</v>
      </c>
      <c r="AN29" s="469"/>
      <c r="AO29" s="469"/>
      <c r="AP29" s="469"/>
      <c r="AQ29" s="469"/>
      <c r="AR29" s="508"/>
      <c r="AS29" s="468">
        <v>2597</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441980</v>
      </c>
      <c r="BO29" s="418"/>
      <c r="BP29" s="418"/>
      <c r="BQ29" s="418"/>
      <c r="BR29" s="418"/>
      <c r="BS29" s="418"/>
      <c r="BT29" s="418"/>
      <c r="BU29" s="419"/>
      <c r="BV29" s="417">
        <v>441540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89.2</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877320</v>
      </c>
      <c r="BO30" s="587"/>
      <c r="BP30" s="587"/>
      <c r="BQ30" s="587"/>
      <c r="BR30" s="587"/>
      <c r="BS30" s="587"/>
      <c r="BT30" s="587"/>
      <c r="BU30" s="588"/>
      <c r="BV30" s="586">
        <v>856507</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5</v>
      </c>
      <c r="BX34" s="598"/>
      <c r="BY34" s="599" t="str">
        <f>IF('各会計、関係団体の財政状況及び健全化判断比率'!B68="","",'各会計、関係団体の財政状況及び健全化判断比率'!B68)</f>
        <v>埼玉県後期高齢者医療広域連合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6</v>
      </c>
      <c r="BX35" s="598"/>
      <c r="BY35" s="599" t="str">
        <f>IF('各会計、関係団体の財政状況及び健全化判断比率'!B69="","",'各会計、関係団体の財政状況及び健全化判断比率'!B69)</f>
        <v>埼玉県後期高齢者医療広域連合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7</v>
      </c>
      <c r="BX36" s="598"/>
      <c r="BY36" s="599" t="str">
        <f>IF('各会計、関係団体の財政状況及び健全化判断比率'!B70="","",'各会計、関係団体の財政状況及び健全化判断比率'!B70)</f>
        <v>埼玉県市町村総合事務組合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8</v>
      </c>
      <c r="BX37" s="598"/>
      <c r="BY37" s="599" t="str">
        <f>IF('各会計、関係団体の財政状況及び健全化判断比率'!B71="","",'各会計、関係団体の財政状況及び健全化判断比率'!B71)</f>
        <v>埼玉県市町村総合事務組合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9</v>
      </c>
      <c r="BX38" s="598"/>
      <c r="BY38" s="599" t="str">
        <f>IF('各会計、関係団体の財政状況及び健全化判断比率'!B72="","",'各会計、関係団体の財政状況及び健全化判断比率'!B72)</f>
        <v>彩の国さいたま人づくり広域連合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10</v>
      </c>
      <c r="BX39" s="598"/>
      <c r="BY39" s="599" t="str">
        <f>IF('各会計、関係団体の財政状況及び健全化判断比率'!B73="","",'各会計、関係団体の財政状況及び健全化判断比率'!B73)</f>
        <v>皆野・長瀞下水道組合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11</v>
      </c>
      <c r="BX40" s="598"/>
      <c r="BY40" s="599" t="str">
        <f>IF('各会計、関係団体の財政状況及び健全化判断比率'!B74="","",'各会計、関係団体の財政状況及び健全化判断比率'!B74)</f>
        <v>皆野・長瀞下水道組合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12</v>
      </c>
      <c r="BX41" s="598"/>
      <c r="BY41" s="599" t="str">
        <f>IF('各会計、関係団体の財政状況及び健全化判断比率'!B75="","",'各会計、関係団体の財政状況及び健全化判断比率'!B75)</f>
        <v>皆野・長瀞下水道組合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13</v>
      </c>
      <c r="BX42" s="598"/>
      <c r="BY42" s="599" t="str">
        <f>IF('各会計、関係団体の財政状況及び健全化判断比率'!B76="","",'各会計、関係団体の財政状況及び健全化判断比率'!B76)</f>
        <v>秩父広域市町村圏組合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14</v>
      </c>
      <c r="BX43" s="598"/>
      <c r="BY43" s="599" t="str">
        <f>IF('各会計、関係団体の財政状況及び健全化判断比率'!B77="","",'各会計、関係団体の財政状況及び健全化判断比率'!B77)</f>
        <v>秩父広域市町村圏組合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x14ac:dyDescent="0.15">
      <c r="A34" s="22"/>
      <c r="B34" s="31"/>
      <c r="C34" s="1192" t="s">
        <v>521</v>
      </c>
      <c r="D34" s="1192"/>
      <c r="E34" s="1193"/>
      <c r="F34" s="32">
        <v>2.72</v>
      </c>
      <c r="G34" s="33">
        <v>4.3499999999999996</v>
      </c>
      <c r="H34" s="33">
        <v>4.8899999999999997</v>
      </c>
      <c r="I34" s="33">
        <v>1.89</v>
      </c>
      <c r="J34" s="34">
        <v>4.6900000000000004</v>
      </c>
      <c r="K34" s="22"/>
      <c r="L34" s="22"/>
      <c r="M34" s="22"/>
      <c r="N34" s="22"/>
      <c r="O34" s="22"/>
      <c r="P34" s="22"/>
    </row>
    <row r="35" spans="1:16" ht="39" customHeight="1" x14ac:dyDescent="0.15">
      <c r="A35" s="22"/>
      <c r="B35" s="35"/>
      <c r="C35" s="1186" t="s">
        <v>522</v>
      </c>
      <c r="D35" s="1187"/>
      <c r="E35" s="1188"/>
      <c r="F35" s="36">
        <v>4.2</v>
      </c>
      <c r="G35" s="37">
        <v>3.41</v>
      </c>
      <c r="H35" s="37">
        <v>3.8</v>
      </c>
      <c r="I35" s="37">
        <v>5.13</v>
      </c>
      <c r="J35" s="38">
        <v>2.72</v>
      </c>
      <c r="K35" s="22"/>
      <c r="L35" s="22"/>
      <c r="M35" s="22"/>
      <c r="N35" s="22"/>
      <c r="O35" s="22"/>
      <c r="P35" s="22"/>
    </row>
    <row r="36" spans="1:16" ht="39" customHeight="1" x14ac:dyDescent="0.15">
      <c r="A36" s="22"/>
      <c r="B36" s="35"/>
      <c r="C36" s="1186" t="s">
        <v>523</v>
      </c>
      <c r="D36" s="1187"/>
      <c r="E36" s="1188"/>
      <c r="F36" s="36">
        <v>1.28</v>
      </c>
      <c r="G36" s="37">
        <v>2.02</v>
      </c>
      <c r="H36" s="37">
        <v>2.4500000000000002</v>
      </c>
      <c r="I36" s="37">
        <v>3.42</v>
      </c>
      <c r="J36" s="38">
        <v>2.42</v>
      </c>
      <c r="K36" s="22"/>
      <c r="L36" s="22"/>
      <c r="M36" s="22"/>
      <c r="N36" s="22"/>
      <c r="O36" s="22"/>
      <c r="P36" s="22"/>
    </row>
    <row r="37" spans="1:16" ht="39" customHeight="1" x14ac:dyDescent="0.15">
      <c r="A37" s="22"/>
      <c r="B37" s="35"/>
      <c r="C37" s="1186" t="s">
        <v>524</v>
      </c>
      <c r="D37" s="1187"/>
      <c r="E37" s="1188"/>
      <c r="F37" s="36">
        <v>0.01</v>
      </c>
      <c r="G37" s="37">
        <v>0</v>
      </c>
      <c r="H37" s="37">
        <v>0.01</v>
      </c>
      <c r="I37" s="37">
        <v>0.01</v>
      </c>
      <c r="J37" s="38">
        <v>0.01</v>
      </c>
      <c r="K37" s="22"/>
      <c r="L37" s="22"/>
      <c r="M37" s="22"/>
      <c r="N37" s="22"/>
      <c r="O37" s="22"/>
      <c r="P37" s="22"/>
    </row>
    <row r="38" spans="1:16" ht="39" customHeight="1" x14ac:dyDescent="0.15">
      <c r="A38" s="22"/>
      <c r="B38" s="35"/>
      <c r="C38" s="1186"/>
      <c r="D38" s="1187"/>
      <c r="E38" s="1188"/>
      <c r="F38" s="36"/>
      <c r="G38" s="37"/>
      <c r="H38" s="37"/>
      <c r="I38" s="37"/>
      <c r="J38" s="38"/>
      <c r="K38" s="22"/>
      <c r="L38" s="22"/>
      <c r="M38" s="22"/>
      <c r="N38" s="22"/>
      <c r="O38" s="22"/>
      <c r="P38" s="22"/>
    </row>
    <row r="39" spans="1:16" ht="39" customHeight="1" x14ac:dyDescent="0.15">
      <c r="A39" s="22"/>
      <c r="B39" s="35"/>
      <c r="C39" s="1186"/>
      <c r="D39" s="1187"/>
      <c r="E39" s="1188"/>
      <c r="F39" s="36"/>
      <c r="G39" s="37"/>
      <c r="H39" s="37"/>
      <c r="I39" s="37"/>
      <c r="J39" s="38"/>
      <c r="K39" s="22"/>
      <c r="L39" s="22"/>
      <c r="M39" s="22"/>
      <c r="N39" s="22"/>
      <c r="O39" s="22"/>
      <c r="P39" s="22"/>
    </row>
    <row r="40" spans="1:16" ht="39" customHeight="1" x14ac:dyDescent="0.15">
      <c r="A40" s="22"/>
      <c r="B40" s="35"/>
      <c r="C40" s="1186"/>
      <c r="D40" s="1187"/>
      <c r="E40" s="1188"/>
      <c r="F40" s="36"/>
      <c r="G40" s="37"/>
      <c r="H40" s="37"/>
      <c r="I40" s="37"/>
      <c r="J40" s="38"/>
      <c r="K40" s="22"/>
      <c r="L40" s="22"/>
      <c r="M40" s="22"/>
      <c r="N40" s="22"/>
      <c r="O40" s="22"/>
      <c r="P40" s="22"/>
    </row>
    <row r="41" spans="1:16" ht="39" customHeight="1" x14ac:dyDescent="0.15">
      <c r="A41" s="22"/>
      <c r="B41" s="35"/>
      <c r="C41" s="1186"/>
      <c r="D41" s="1187"/>
      <c r="E41" s="1188"/>
      <c r="F41" s="36"/>
      <c r="G41" s="37"/>
      <c r="H41" s="37"/>
      <c r="I41" s="37"/>
      <c r="J41" s="38"/>
      <c r="K41" s="22"/>
      <c r="L41" s="22"/>
      <c r="M41" s="22"/>
      <c r="N41" s="22"/>
      <c r="O41" s="22"/>
      <c r="P41" s="22"/>
    </row>
    <row r="42" spans="1:16" ht="39" customHeight="1" x14ac:dyDescent="0.15">
      <c r="A42" s="22"/>
      <c r="B42" s="39"/>
      <c r="C42" s="1186" t="s">
        <v>525</v>
      </c>
      <c r="D42" s="1187"/>
      <c r="E42" s="1188"/>
      <c r="F42" s="36" t="s">
        <v>474</v>
      </c>
      <c r="G42" s="37" t="s">
        <v>474</v>
      </c>
      <c r="H42" s="37" t="s">
        <v>474</v>
      </c>
      <c r="I42" s="37" t="s">
        <v>474</v>
      </c>
      <c r="J42" s="38" t="s">
        <v>474</v>
      </c>
      <c r="K42" s="22"/>
      <c r="L42" s="22"/>
      <c r="M42" s="22"/>
      <c r="N42" s="22"/>
      <c r="O42" s="22"/>
      <c r="P42" s="22"/>
    </row>
    <row r="43" spans="1:16" ht="39" customHeight="1" thickBot="1" x14ac:dyDescent="0.2">
      <c r="A43" s="22"/>
      <c r="B43" s="40"/>
      <c r="C43" s="1189" t="s">
        <v>526</v>
      </c>
      <c r="D43" s="1190"/>
      <c r="E43" s="1191"/>
      <c r="F43" s="41" t="s">
        <v>474</v>
      </c>
      <c r="G43" s="42" t="s">
        <v>474</v>
      </c>
      <c r="H43" s="42" t="s">
        <v>474</v>
      </c>
      <c r="I43" s="42" t="s">
        <v>474</v>
      </c>
      <c r="J43" s="43" t="s">
        <v>474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election activeCell="O50" sqref="O5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x14ac:dyDescent="0.15">
      <c r="A45" s="48"/>
      <c r="B45" s="1202" t="s">
        <v>11</v>
      </c>
      <c r="C45" s="1203"/>
      <c r="D45" s="58"/>
      <c r="E45" s="1208" t="s">
        <v>12</v>
      </c>
      <c r="F45" s="1208"/>
      <c r="G45" s="1208"/>
      <c r="H45" s="1208"/>
      <c r="I45" s="1208"/>
      <c r="J45" s="1209"/>
      <c r="K45" s="59">
        <v>280</v>
      </c>
      <c r="L45" s="60">
        <v>273</v>
      </c>
      <c r="M45" s="60">
        <v>304</v>
      </c>
      <c r="N45" s="60">
        <v>321</v>
      </c>
      <c r="O45" s="61">
        <v>334</v>
      </c>
      <c r="P45" s="48"/>
      <c r="Q45" s="48"/>
      <c r="R45" s="48"/>
      <c r="S45" s="48"/>
      <c r="T45" s="48"/>
      <c r="U45" s="48"/>
    </row>
    <row r="46" spans="1:21" ht="30.75" customHeight="1" x14ac:dyDescent="0.15">
      <c r="A46" s="48"/>
      <c r="B46" s="1204"/>
      <c r="C46" s="1205"/>
      <c r="D46" s="62"/>
      <c r="E46" s="1196" t="s">
        <v>13</v>
      </c>
      <c r="F46" s="1196"/>
      <c r="G46" s="1196"/>
      <c r="H46" s="1196"/>
      <c r="I46" s="1196"/>
      <c r="J46" s="1197"/>
      <c r="K46" s="63" t="s">
        <v>474</v>
      </c>
      <c r="L46" s="64" t="s">
        <v>474</v>
      </c>
      <c r="M46" s="64" t="s">
        <v>474</v>
      </c>
      <c r="N46" s="64" t="s">
        <v>474</v>
      </c>
      <c r="O46" s="65" t="s">
        <v>474</v>
      </c>
      <c r="P46" s="48"/>
      <c r="Q46" s="48"/>
      <c r="R46" s="48"/>
      <c r="S46" s="48"/>
      <c r="T46" s="48"/>
      <c r="U46" s="48"/>
    </row>
    <row r="47" spans="1:21" ht="30.75" customHeight="1" x14ac:dyDescent="0.15">
      <c r="A47" s="48"/>
      <c r="B47" s="1204"/>
      <c r="C47" s="1205"/>
      <c r="D47" s="62"/>
      <c r="E47" s="1196" t="s">
        <v>14</v>
      </c>
      <c r="F47" s="1196"/>
      <c r="G47" s="1196"/>
      <c r="H47" s="1196"/>
      <c r="I47" s="1196"/>
      <c r="J47" s="1197"/>
      <c r="K47" s="63" t="s">
        <v>474</v>
      </c>
      <c r="L47" s="64" t="s">
        <v>474</v>
      </c>
      <c r="M47" s="64" t="s">
        <v>474</v>
      </c>
      <c r="N47" s="64" t="s">
        <v>474</v>
      </c>
      <c r="O47" s="65" t="s">
        <v>474</v>
      </c>
      <c r="P47" s="48"/>
      <c r="Q47" s="48"/>
      <c r="R47" s="48"/>
      <c r="S47" s="48"/>
      <c r="T47" s="48"/>
      <c r="U47" s="48"/>
    </row>
    <row r="48" spans="1:21" ht="30.75" customHeight="1" x14ac:dyDescent="0.15">
      <c r="A48" s="48"/>
      <c r="B48" s="1204"/>
      <c r="C48" s="1205"/>
      <c r="D48" s="62"/>
      <c r="E48" s="1196" t="s">
        <v>15</v>
      </c>
      <c r="F48" s="1196"/>
      <c r="G48" s="1196"/>
      <c r="H48" s="1196"/>
      <c r="I48" s="1196"/>
      <c r="J48" s="1197"/>
      <c r="K48" s="63" t="s">
        <v>474</v>
      </c>
      <c r="L48" s="64" t="s">
        <v>474</v>
      </c>
      <c r="M48" s="64" t="s">
        <v>474</v>
      </c>
      <c r="N48" s="64" t="s">
        <v>474</v>
      </c>
      <c r="O48" s="65" t="s">
        <v>474</v>
      </c>
      <c r="P48" s="48"/>
      <c r="Q48" s="48"/>
      <c r="R48" s="48"/>
      <c r="S48" s="48"/>
      <c r="T48" s="48"/>
      <c r="U48" s="48"/>
    </row>
    <row r="49" spans="1:21" ht="30.75" customHeight="1" x14ac:dyDescent="0.15">
      <c r="A49" s="48"/>
      <c r="B49" s="1204"/>
      <c r="C49" s="1205"/>
      <c r="D49" s="62"/>
      <c r="E49" s="1196" t="s">
        <v>16</v>
      </c>
      <c r="F49" s="1196"/>
      <c r="G49" s="1196"/>
      <c r="H49" s="1196"/>
      <c r="I49" s="1196"/>
      <c r="J49" s="1197"/>
      <c r="K49" s="63">
        <v>212</v>
      </c>
      <c r="L49" s="64">
        <v>216</v>
      </c>
      <c r="M49" s="64">
        <v>208</v>
      </c>
      <c r="N49" s="64">
        <v>209</v>
      </c>
      <c r="O49" s="65">
        <v>221</v>
      </c>
      <c r="P49" s="48"/>
      <c r="Q49" s="48"/>
      <c r="R49" s="48"/>
      <c r="S49" s="48"/>
      <c r="T49" s="48"/>
      <c r="U49" s="48"/>
    </row>
    <row r="50" spans="1:21" ht="30.75" customHeight="1" x14ac:dyDescent="0.15">
      <c r="A50" s="48"/>
      <c r="B50" s="1204"/>
      <c r="C50" s="1205"/>
      <c r="D50" s="62"/>
      <c r="E50" s="1196" t="s">
        <v>17</v>
      </c>
      <c r="F50" s="1196"/>
      <c r="G50" s="1196"/>
      <c r="H50" s="1196"/>
      <c r="I50" s="1196"/>
      <c r="J50" s="1197"/>
      <c r="K50" s="63" t="s">
        <v>474</v>
      </c>
      <c r="L50" s="64" t="s">
        <v>474</v>
      </c>
      <c r="M50" s="64" t="s">
        <v>474</v>
      </c>
      <c r="N50" s="64" t="s">
        <v>474</v>
      </c>
      <c r="O50" s="65" t="s">
        <v>474</v>
      </c>
      <c r="P50" s="48"/>
      <c r="Q50" s="48"/>
      <c r="R50" s="48"/>
      <c r="S50" s="48"/>
      <c r="T50" s="48"/>
      <c r="U50" s="48"/>
    </row>
    <row r="51" spans="1:21" ht="30.75" customHeight="1" x14ac:dyDescent="0.15">
      <c r="A51" s="48"/>
      <c r="B51" s="1206"/>
      <c r="C51" s="1207"/>
      <c r="D51" s="66"/>
      <c r="E51" s="1196" t="s">
        <v>18</v>
      </c>
      <c r="F51" s="1196"/>
      <c r="G51" s="1196"/>
      <c r="H51" s="1196"/>
      <c r="I51" s="1196"/>
      <c r="J51" s="1197"/>
      <c r="K51" s="63" t="s">
        <v>474</v>
      </c>
      <c r="L51" s="64" t="s">
        <v>474</v>
      </c>
      <c r="M51" s="64" t="s">
        <v>474</v>
      </c>
      <c r="N51" s="64" t="s">
        <v>474</v>
      </c>
      <c r="O51" s="65" t="s">
        <v>474</v>
      </c>
      <c r="P51" s="48"/>
      <c r="Q51" s="48"/>
      <c r="R51" s="48"/>
      <c r="S51" s="48"/>
      <c r="T51" s="48"/>
      <c r="U51" s="48"/>
    </row>
    <row r="52" spans="1:21" ht="30.75" customHeight="1" x14ac:dyDescent="0.15">
      <c r="A52" s="48"/>
      <c r="B52" s="1194" t="s">
        <v>19</v>
      </c>
      <c r="C52" s="1195"/>
      <c r="D52" s="66"/>
      <c r="E52" s="1196" t="s">
        <v>20</v>
      </c>
      <c r="F52" s="1196"/>
      <c r="G52" s="1196"/>
      <c r="H52" s="1196"/>
      <c r="I52" s="1196"/>
      <c r="J52" s="1197"/>
      <c r="K52" s="63">
        <v>411</v>
      </c>
      <c r="L52" s="64">
        <v>428</v>
      </c>
      <c r="M52" s="64">
        <v>442</v>
      </c>
      <c r="N52" s="64">
        <v>427</v>
      </c>
      <c r="O52" s="65">
        <v>404</v>
      </c>
      <c r="P52" s="48"/>
      <c r="Q52" s="48"/>
      <c r="R52" s="48"/>
      <c r="S52" s="48"/>
      <c r="T52" s="48"/>
      <c r="U52" s="48"/>
    </row>
    <row r="53" spans="1:21" ht="30.75" customHeight="1" thickBot="1" x14ac:dyDescent="0.2">
      <c r="A53" s="48"/>
      <c r="B53" s="1198" t="s">
        <v>21</v>
      </c>
      <c r="C53" s="1199"/>
      <c r="D53" s="67"/>
      <c r="E53" s="1200" t="s">
        <v>22</v>
      </c>
      <c r="F53" s="1200"/>
      <c r="G53" s="1200"/>
      <c r="H53" s="1200"/>
      <c r="I53" s="1200"/>
      <c r="J53" s="1201"/>
      <c r="K53" s="68">
        <v>81</v>
      </c>
      <c r="L53" s="69">
        <v>61</v>
      </c>
      <c r="M53" s="69">
        <v>70</v>
      </c>
      <c r="N53" s="69">
        <v>103</v>
      </c>
      <c r="O53" s="70">
        <v>151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513</v>
      </c>
      <c r="J40" s="79" t="s">
        <v>514</v>
      </c>
      <c r="K40" s="79" t="s">
        <v>515</v>
      </c>
      <c r="L40" s="79" t="s">
        <v>516</v>
      </c>
      <c r="M40" s="80" t="s">
        <v>517</v>
      </c>
    </row>
    <row r="41" spans="2:13" ht="27.75" customHeight="1" x14ac:dyDescent="0.15">
      <c r="B41" s="1210" t="s">
        <v>24</v>
      </c>
      <c r="C41" s="1211"/>
      <c r="D41" s="81"/>
      <c r="E41" s="1216" t="s">
        <v>25</v>
      </c>
      <c r="F41" s="1216"/>
      <c r="G41" s="1216"/>
      <c r="H41" s="1217"/>
      <c r="I41" s="82">
        <v>3425</v>
      </c>
      <c r="J41" s="83">
        <v>3586</v>
      </c>
      <c r="K41" s="83">
        <v>3560</v>
      </c>
      <c r="L41" s="83">
        <v>3541</v>
      </c>
      <c r="M41" s="84">
        <v>3429</v>
      </c>
    </row>
    <row r="42" spans="2:13" ht="27.75" customHeight="1" x14ac:dyDescent="0.15">
      <c r="B42" s="1212"/>
      <c r="C42" s="1213"/>
      <c r="D42" s="85"/>
      <c r="E42" s="1218" t="s">
        <v>26</v>
      </c>
      <c r="F42" s="1218"/>
      <c r="G42" s="1218"/>
      <c r="H42" s="1219"/>
      <c r="I42" s="86" t="s">
        <v>474</v>
      </c>
      <c r="J42" s="87" t="s">
        <v>474</v>
      </c>
      <c r="K42" s="87" t="s">
        <v>474</v>
      </c>
      <c r="L42" s="87" t="s">
        <v>474</v>
      </c>
      <c r="M42" s="88" t="s">
        <v>474</v>
      </c>
    </row>
    <row r="43" spans="2:13" ht="27.75" customHeight="1" x14ac:dyDescent="0.15">
      <c r="B43" s="1212"/>
      <c r="C43" s="1213"/>
      <c r="D43" s="85"/>
      <c r="E43" s="1218" t="s">
        <v>27</v>
      </c>
      <c r="F43" s="1218"/>
      <c r="G43" s="1218"/>
      <c r="H43" s="1219"/>
      <c r="I43" s="86" t="s">
        <v>474</v>
      </c>
      <c r="J43" s="87" t="s">
        <v>474</v>
      </c>
      <c r="K43" s="87" t="s">
        <v>474</v>
      </c>
      <c r="L43" s="87" t="s">
        <v>474</v>
      </c>
      <c r="M43" s="88" t="s">
        <v>474</v>
      </c>
    </row>
    <row r="44" spans="2:13" ht="27.75" customHeight="1" x14ac:dyDescent="0.15">
      <c r="B44" s="1212"/>
      <c r="C44" s="1213"/>
      <c r="D44" s="85"/>
      <c r="E44" s="1218" t="s">
        <v>28</v>
      </c>
      <c r="F44" s="1218"/>
      <c r="G44" s="1218"/>
      <c r="H44" s="1219"/>
      <c r="I44" s="86">
        <v>2468</v>
      </c>
      <c r="J44" s="87">
        <v>2430</v>
      </c>
      <c r="K44" s="87">
        <v>2452</v>
      </c>
      <c r="L44" s="87">
        <v>2313</v>
      </c>
      <c r="M44" s="88">
        <v>2095</v>
      </c>
    </row>
    <row r="45" spans="2:13" ht="27.75" customHeight="1" x14ac:dyDescent="0.15">
      <c r="B45" s="1212"/>
      <c r="C45" s="1213"/>
      <c r="D45" s="85"/>
      <c r="E45" s="1218" t="s">
        <v>29</v>
      </c>
      <c r="F45" s="1218"/>
      <c r="G45" s="1218"/>
      <c r="H45" s="1219"/>
      <c r="I45" s="86">
        <v>1211</v>
      </c>
      <c r="J45" s="87">
        <v>1176</v>
      </c>
      <c r="K45" s="87">
        <v>1099</v>
      </c>
      <c r="L45" s="87">
        <v>1067</v>
      </c>
      <c r="M45" s="88">
        <v>1022</v>
      </c>
    </row>
    <row r="46" spans="2:13" ht="27.75" customHeight="1" x14ac:dyDescent="0.15">
      <c r="B46" s="1212"/>
      <c r="C46" s="1213"/>
      <c r="D46" s="89"/>
      <c r="E46" s="1218" t="s">
        <v>30</v>
      </c>
      <c r="F46" s="1218"/>
      <c r="G46" s="1218"/>
      <c r="H46" s="1219"/>
      <c r="I46" s="86" t="s">
        <v>474</v>
      </c>
      <c r="J46" s="87" t="s">
        <v>474</v>
      </c>
      <c r="K46" s="87" t="s">
        <v>474</v>
      </c>
      <c r="L46" s="87" t="s">
        <v>474</v>
      </c>
      <c r="M46" s="88" t="s">
        <v>474</v>
      </c>
    </row>
    <row r="47" spans="2:13" ht="27.75" customHeight="1" x14ac:dyDescent="0.15">
      <c r="B47" s="1212"/>
      <c r="C47" s="1213"/>
      <c r="D47" s="90"/>
      <c r="E47" s="1220" t="s">
        <v>31</v>
      </c>
      <c r="F47" s="1221"/>
      <c r="G47" s="1221"/>
      <c r="H47" s="1222"/>
      <c r="I47" s="86" t="s">
        <v>474</v>
      </c>
      <c r="J47" s="87" t="s">
        <v>474</v>
      </c>
      <c r="K47" s="87" t="s">
        <v>474</v>
      </c>
      <c r="L47" s="87" t="s">
        <v>474</v>
      </c>
      <c r="M47" s="88" t="s">
        <v>474</v>
      </c>
    </row>
    <row r="48" spans="2:13" ht="27.75" customHeight="1" x14ac:dyDescent="0.15">
      <c r="B48" s="1212"/>
      <c r="C48" s="1213"/>
      <c r="D48" s="85"/>
      <c r="E48" s="1218" t="s">
        <v>32</v>
      </c>
      <c r="F48" s="1218"/>
      <c r="G48" s="1218"/>
      <c r="H48" s="1219"/>
      <c r="I48" s="86" t="s">
        <v>474</v>
      </c>
      <c r="J48" s="87" t="s">
        <v>474</v>
      </c>
      <c r="K48" s="87" t="s">
        <v>474</v>
      </c>
      <c r="L48" s="87" t="s">
        <v>474</v>
      </c>
      <c r="M48" s="88" t="s">
        <v>474</v>
      </c>
    </row>
    <row r="49" spans="2:13" ht="27.75" customHeight="1" x14ac:dyDescent="0.15">
      <c r="B49" s="1214"/>
      <c r="C49" s="1215"/>
      <c r="D49" s="85"/>
      <c r="E49" s="1218" t="s">
        <v>33</v>
      </c>
      <c r="F49" s="1218"/>
      <c r="G49" s="1218"/>
      <c r="H49" s="1219"/>
      <c r="I49" s="86" t="s">
        <v>474</v>
      </c>
      <c r="J49" s="87" t="s">
        <v>474</v>
      </c>
      <c r="K49" s="87" t="s">
        <v>474</v>
      </c>
      <c r="L49" s="87" t="s">
        <v>474</v>
      </c>
      <c r="M49" s="88" t="s">
        <v>474</v>
      </c>
    </row>
    <row r="50" spans="2:13" ht="27.75" customHeight="1" x14ac:dyDescent="0.15">
      <c r="B50" s="1223" t="s">
        <v>34</v>
      </c>
      <c r="C50" s="1224"/>
      <c r="D50" s="91"/>
      <c r="E50" s="1218" t="s">
        <v>35</v>
      </c>
      <c r="F50" s="1218"/>
      <c r="G50" s="1218"/>
      <c r="H50" s="1219"/>
      <c r="I50" s="86">
        <v>1896</v>
      </c>
      <c r="J50" s="87">
        <v>1833</v>
      </c>
      <c r="K50" s="87">
        <v>1855</v>
      </c>
      <c r="L50" s="87">
        <v>2036</v>
      </c>
      <c r="M50" s="88">
        <v>2095</v>
      </c>
    </row>
    <row r="51" spans="2:13" ht="27.75" customHeight="1" x14ac:dyDescent="0.15">
      <c r="B51" s="1212"/>
      <c r="C51" s="1213"/>
      <c r="D51" s="85"/>
      <c r="E51" s="1218" t="s">
        <v>36</v>
      </c>
      <c r="F51" s="1218"/>
      <c r="G51" s="1218"/>
      <c r="H51" s="1219"/>
      <c r="I51" s="86" t="s">
        <v>474</v>
      </c>
      <c r="J51" s="87" t="s">
        <v>474</v>
      </c>
      <c r="K51" s="87" t="s">
        <v>474</v>
      </c>
      <c r="L51" s="87" t="s">
        <v>474</v>
      </c>
      <c r="M51" s="88" t="s">
        <v>474</v>
      </c>
    </row>
    <row r="52" spans="2:13" ht="27.75" customHeight="1" x14ac:dyDescent="0.15">
      <c r="B52" s="1214"/>
      <c r="C52" s="1215"/>
      <c r="D52" s="85"/>
      <c r="E52" s="1218" t="s">
        <v>37</v>
      </c>
      <c r="F52" s="1218"/>
      <c r="G52" s="1218"/>
      <c r="H52" s="1219"/>
      <c r="I52" s="86">
        <v>4478</v>
      </c>
      <c r="J52" s="87">
        <v>4533</v>
      </c>
      <c r="K52" s="87">
        <v>4461</v>
      </c>
      <c r="L52" s="87">
        <v>4325</v>
      </c>
      <c r="M52" s="88">
        <v>4182</v>
      </c>
    </row>
    <row r="53" spans="2:13" ht="27.75" customHeight="1" thickBot="1" x14ac:dyDescent="0.2">
      <c r="B53" s="1225" t="s">
        <v>38</v>
      </c>
      <c r="C53" s="1226"/>
      <c r="D53" s="92"/>
      <c r="E53" s="1227" t="s">
        <v>39</v>
      </c>
      <c r="F53" s="1227"/>
      <c r="G53" s="1227"/>
      <c r="H53" s="1228"/>
      <c r="I53" s="93">
        <v>730</v>
      </c>
      <c r="J53" s="94">
        <v>825</v>
      </c>
      <c r="K53" s="94">
        <v>796</v>
      </c>
      <c r="L53" s="94">
        <v>560</v>
      </c>
      <c r="M53" s="95">
        <v>268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H41" sqref="H41"/>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553</v>
      </c>
    </row>
    <row r="11" spans="1:51" s="370"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553</v>
      </c>
    </row>
    <row r="13" spans="1:51" s="370"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x14ac:dyDescent="0.15">
      <c r="P19" s="246"/>
      <c r="Q19" s="246"/>
    </row>
    <row r="20" spans="1:259"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6"/>
      <c r="C40" s="246"/>
      <c r="D40" s="246"/>
      <c r="E40" s="246"/>
      <c r="F40" s="246"/>
      <c r="G40" s="246"/>
      <c r="H40" s="246"/>
      <c r="I40" s="246"/>
      <c r="J40" s="246"/>
      <c r="K40" s="246"/>
      <c r="L40" s="246"/>
      <c r="M40" s="246"/>
      <c r="N40" s="246"/>
      <c r="O40" s="246"/>
      <c r="P40" s="356"/>
      <c r="Q40" s="246"/>
    </row>
    <row r="41" spans="2:17" ht="17.25" x14ac:dyDescent="0.15">
      <c r="B41" s="247" t="s">
        <v>552</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5" t="s">
        <v>549</v>
      </c>
      <c r="I42" s="354"/>
      <c r="J42" s="354"/>
      <c r="K42" s="354"/>
      <c r="L42" s="246"/>
      <c r="M42" s="246"/>
      <c r="N42" s="246"/>
      <c r="O42" s="246"/>
    </row>
    <row r="43" spans="2:17" x14ac:dyDescent="0.15">
      <c r="B43" s="250"/>
      <c r="C43" s="246"/>
      <c r="D43" s="246"/>
      <c r="E43" s="246"/>
      <c r="F43" s="246"/>
      <c r="G43" s="1256"/>
      <c r="H43" s="1257"/>
      <c r="I43" s="1257"/>
      <c r="J43" s="1257"/>
      <c r="K43" s="1257"/>
      <c r="L43" s="1257"/>
      <c r="M43" s="1257"/>
      <c r="N43" s="1257"/>
      <c r="O43" s="1258"/>
    </row>
    <row r="44" spans="2:17" x14ac:dyDescent="0.15">
      <c r="B44" s="250"/>
      <c r="C44" s="246"/>
      <c r="D44" s="246"/>
      <c r="E44" s="246"/>
      <c r="F44" s="246"/>
      <c r="G44" s="1259"/>
      <c r="H44" s="1260"/>
      <c r="I44" s="1260"/>
      <c r="J44" s="1260"/>
      <c r="K44" s="1260"/>
      <c r="L44" s="1260"/>
      <c r="M44" s="1260"/>
      <c r="N44" s="1260"/>
      <c r="O44" s="1261"/>
    </row>
    <row r="45" spans="2:17" x14ac:dyDescent="0.15">
      <c r="B45" s="250"/>
      <c r="C45" s="246"/>
      <c r="D45" s="246"/>
      <c r="E45" s="246"/>
      <c r="F45" s="246"/>
      <c r="G45" s="1259"/>
      <c r="H45" s="1260"/>
      <c r="I45" s="1260"/>
      <c r="J45" s="1260"/>
      <c r="K45" s="1260"/>
      <c r="L45" s="1260"/>
      <c r="M45" s="1260"/>
      <c r="N45" s="1260"/>
      <c r="O45" s="1261"/>
    </row>
    <row r="46" spans="2:17" x14ac:dyDescent="0.15">
      <c r="B46" s="250"/>
      <c r="C46" s="246"/>
      <c r="D46" s="246"/>
      <c r="E46" s="246"/>
      <c r="F46" s="246"/>
      <c r="G46" s="1259"/>
      <c r="H46" s="1260"/>
      <c r="I46" s="1260"/>
      <c r="J46" s="1260"/>
      <c r="K46" s="1260"/>
      <c r="L46" s="1260"/>
      <c r="M46" s="1260"/>
      <c r="N46" s="1260"/>
      <c r="O46" s="1261"/>
    </row>
    <row r="47" spans="2:17" x14ac:dyDescent="0.15">
      <c r="B47" s="250"/>
      <c r="C47" s="246"/>
      <c r="D47" s="246"/>
      <c r="E47" s="246"/>
      <c r="F47" s="246"/>
      <c r="G47" s="1262"/>
      <c r="H47" s="1263"/>
      <c r="I47" s="1263"/>
      <c r="J47" s="1263"/>
      <c r="K47" s="1263"/>
      <c r="L47" s="1263"/>
      <c r="M47" s="1263"/>
      <c r="N47" s="1263"/>
      <c r="O47" s="1264"/>
    </row>
    <row r="48" spans="2:17" x14ac:dyDescent="0.15">
      <c r="B48" s="250"/>
      <c r="C48" s="246"/>
      <c r="D48" s="246"/>
      <c r="E48" s="246"/>
      <c r="F48" s="246"/>
      <c r="G48" s="246"/>
      <c r="H48" s="365"/>
      <c r="I48" s="365"/>
      <c r="J48" s="365"/>
    </row>
    <row r="49" spans="1:17" x14ac:dyDescent="0.15">
      <c r="B49" s="250"/>
      <c r="C49" s="246"/>
      <c r="D49" s="246"/>
      <c r="E49" s="246"/>
      <c r="F49" s="246"/>
      <c r="G49" s="245" t="s">
        <v>551</v>
      </c>
    </row>
    <row r="50" spans="1:17" x14ac:dyDescent="0.15">
      <c r="B50" s="250"/>
      <c r="C50" s="246"/>
      <c r="D50" s="246"/>
      <c r="E50" s="246"/>
      <c r="F50" s="246"/>
      <c r="G50" s="1241"/>
      <c r="H50" s="1242"/>
      <c r="I50" s="1242"/>
      <c r="J50" s="1243"/>
      <c r="K50" s="347" t="s">
        <v>513</v>
      </c>
      <c r="L50" s="347" t="s">
        <v>514</v>
      </c>
      <c r="M50" s="347" t="s">
        <v>515</v>
      </c>
      <c r="N50" s="347" t="s">
        <v>516</v>
      </c>
      <c r="O50" s="347" t="s">
        <v>517</v>
      </c>
    </row>
    <row r="51" spans="1:17" x14ac:dyDescent="0.15">
      <c r="B51" s="250"/>
      <c r="C51" s="246"/>
      <c r="D51" s="246"/>
      <c r="E51" s="246"/>
      <c r="F51" s="246"/>
      <c r="G51" s="1244" t="s">
        <v>547</v>
      </c>
      <c r="H51" s="1245"/>
      <c r="I51" s="1250" t="s">
        <v>545</v>
      </c>
      <c r="J51" s="1250"/>
      <c r="K51" s="1254"/>
      <c r="L51" s="1254"/>
      <c r="M51" s="1254"/>
      <c r="N51" s="1254"/>
      <c r="O51" s="1254"/>
    </row>
    <row r="52" spans="1:17" x14ac:dyDescent="0.15">
      <c r="B52" s="250"/>
      <c r="C52" s="246"/>
      <c r="D52" s="246"/>
      <c r="E52" s="246"/>
      <c r="F52" s="246"/>
      <c r="G52" s="1246"/>
      <c r="H52" s="1247"/>
      <c r="I52" s="1251"/>
      <c r="J52" s="1251"/>
      <c r="K52" s="1229"/>
      <c r="L52" s="1229"/>
      <c r="M52" s="1229"/>
      <c r="N52" s="1229"/>
      <c r="O52" s="1229"/>
    </row>
    <row r="53" spans="1:17" x14ac:dyDescent="0.15">
      <c r="A53" s="357"/>
      <c r="B53" s="250"/>
      <c r="C53" s="246"/>
      <c r="D53" s="246"/>
      <c r="E53" s="246"/>
      <c r="F53" s="246"/>
      <c r="G53" s="1246"/>
      <c r="H53" s="1247"/>
      <c r="I53" s="1239" t="s">
        <v>554</v>
      </c>
      <c r="J53" s="1239"/>
      <c r="K53" s="1255"/>
      <c r="L53" s="1255"/>
      <c r="M53" s="1255"/>
      <c r="N53" s="1255"/>
      <c r="O53" s="1255"/>
    </row>
    <row r="54" spans="1:17" x14ac:dyDescent="0.15">
      <c r="A54" s="357"/>
      <c r="B54" s="250"/>
      <c r="C54" s="246"/>
      <c r="D54" s="246"/>
      <c r="E54" s="246"/>
      <c r="F54" s="246"/>
      <c r="G54" s="1248"/>
      <c r="H54" s="1249"/>
      <c r="I54" s="1239"/>
      <c r="J54" s="1239"/>
      <c r="K54" s="1253"/>
      <c r="L54" s="1253"/>
      <c r="M54" s="1253"/>
      <c r="N54" s="1253"/>
      <c r="O54" s="1253"/>
    </row>
    <row r="55" spans="1:17" x14ac:dyDescent="0.15">
      <c r="A55" s="357"/>
      <c r="B55" s="250"/>
      <c r="C55" s="246"/>
      <c r="D55" s="246"/>
      <c r="E55" s="246"/>
      <c r="F55" s="246"/>
      <c r="G55" s="1233" t="s">
        <v>546</v>
      </c>
      <c r="H55" s="1234"/>
      <c r="I55" s="1239" t="s">
        <v>545</v>
      </c>
      <c r="J55" s="1239"/>
      <c r="K55" s="1254"/>
      <c r="L55" s="1254"/>
      <c r="M55" s="1254"/>
      <c r="N55" s="1254"/>
      <c r="O55" s="1254"/>
    </row>
    <row r="56" spans="1:17" x14ac:dyDescent="0.15">
      <c r="A56" s="357"/>
      <c r="B56" s="250"/>
      <c r="C56" s="246"/>
      <c r="D56" s="246"/>
      <c r="E56" s="246"/>
      <c r="F56" s="246"/>
      <c r="G56" s="1235"/>
      <c r="H56" s="1236"/>
      <c r="I56" s="1239"/>
      <c r="J56" s="1239"/>
      <c r="K56" s="1229"/>
      <c r="L56" s="1229"/>
      <c r="M56" s="1229"/>
      <c r="N56" s="1229"/>
      <c r="O56" s="1229"/>
    </row>
    <row r="57" spans="1:17" s="357" customFormat="1" x14ac:dyDescent="0.15">
      <c r="B57" s="358"/>
      <c r="C57" s="354"/>
      <c r="D57" s="354"/>
      <c r="E57" s="354"/>
      <c r="F57" s="354"/>
      <c r="G57" s="1235"/>
      <c r="H57" s="1236"/>
      <c r="I57" s="1231" t="s">
        <v>554</v>
      </c>
      <c r="J57" s="1231"/>
      <c r="K57" s="1255"/>
      <c r="L57" s="1255"/>
      <c r="M57" s="1255"/>
      <c r="N57" s="1255"/>
      <c r="O57" s="1255"/>
      <c r="P57" s="363"/>
      <c r="Q57" s="358"/>
    </row>
    <row r="58" spans="1:17" s="357" customFormat="1" x14ac:dyDescent="0.15">
      <c r="A58" s="245"/>
      <c r="B58" s="358"/>
      <c r="C58" s="354"/>
      <c r="D58" s="354"/>
      <c r="E58" s="354"/>
      <c r="F58" s="354"/>
      <c r="G58" s="1237"/>
      <c r="H58" s="1238"/>
      <c r="I58" s="1231"/>
      <c r="J58" s="1231"/>
      <c r="K58" s="1253"/>
      <c r="L58" s="1253"/>
      <c r="M58" s="1253"/>
      <c r="N58" s="1253"/>
      <c r="O58" s="1253"/>
      <c r="P58" s="363"/>
      <c r="Q58" s="358"/>
    </row>
    <row r="59" spans="1:17" s="357" customFormat="1" x14ac:dyDescent="0.15">
      <c r="A59" s="245"/>
      <c r="B59" s="358"/>
      <c r="C59" s="354"/>
      <c r="D59" s="354"/>
      <c r="E59" s="354"/>
      <c r="F59" s="354"/>
      <c r="G59" s="354"/>
      <c r="H59" s="354"/>
      <c r="I59" s="354"/>
      <c r="J59" s="354"/>
      <c r="K59" s="364"/>
      <c r="L59" s="364"/>
      <c r="M59" s="364"/>
      <c r="N59" s="364"/>
      <c r="O59" s="364"/>
      <c r="P59" s="363"/>
      <c r="Q59" s="358"/>
    </row>
    <row r="60" spans="1:17" s="357" customFormat="1" x14ac:dyDescent="0.15">
      <c r="A60" s="245"/>
      <c r="B60" s="358"/>
      <c r="C60" s="354"/>
      <c r="D60" s="354"/>
      <c r="E60" s="354"/>
      <c r="F60" s="354"/>
      <c r="G60" s="354"/>
      <c r="H60" s="354"/>
      <c r="I60" s="354"/>
      <c r="J60" s="354"/>
      <c r="K60" s="364"/>
      <c r="L60" s="364"/>
      <c r="M60" s="364"/>
      <c r="N60" s="364"/>
      <c r="O60" s="364"/>
      <c r="P60" s="363"/>
      <c r="Q60" s="358"/>
    </row>
    <row r="61" spans="1:17" s="357" customFormat="1" x14ac:dyDescent="0.15">
      <c r="A61" s="245"/>
      <c r="B61" s="362"/>
      <c r="C61" s="361"/>
      <c r="D61" s="361"/>
      <c r="E61" s="361"/>
      <c r="F61" s="361"/>
      <c r="G61" s="361"/>
      <c r="H61" s="361"/>
      <c r="I61" s="361"/>
      <c r="J61" s="361"/>
      <c r="K61" s="361"/>
      <c r="L61" s="361"/>
      <c r="M61" s="360"/>
      <c r="N61" s="360"/>
      <c r="O61" s="360"/>
      <c r="P61" s="359"/>
      <c r="Q61" s="358"/>
    </row>
    <row r="62" spans="1:17" x14ac:dyDescent="0.15">
      <c r="B62" s="356"/>
      <c r="C62" s="356"/>
      <c r="D62" s="356"/>
      <c r="E62" s="356"/>
      <c r="F62" s="356"/>
      <c r="G62" s="356"/>
      <c r="H62" s="356"/>
      <c r="I62" s="356"/>
      <c r="J62" s="356"/>
      <c r="K62" s="356"/>
      <c r="L62" s="356"/>
      <c r="M62" s="356"/>
      <c r="N62" s="356"/>
      <c r="O62" s="356"/>
      <c r="P62" s="356"/>
      <c r="Q62" s="246"/>
    </row>
    <row r="63" spans="1:17" ht="17.25" x14ac:dyDescent="0.15">
      <c r="B63" s="309" t="s">
        <v>550</v>
      </c>
      <c r="C63" s="246"/>
      <c r="D63" s="246"/>
      <c r="E63" s="246"/>
      <c r="F63" s="246"/>
      <c r="G63" s="246"/>
      <c r="H63" s="246"/>
      <c r="I63" s="246"/>
      <c r="J63" s="246"/>
      <c r="K63" s="246"/>
      <c r="L63" s="246"/>
      <c r="M63" s="246"/>
      <c r="N63" s="246"/>
      <c r="O63" s="246"/>
    </row>
    <row r="64" spans="1:17" x14ac:dyDescent="0.15">
      <c r="B64" s="250"/>
      <c r="C64" s="246"/>
      <c r="D64" s="246"/>
      <c r="E64" s="246"/>
      <c r="F64" s="246"/>
      <c r="G64" s="355" t="s">
        <v>549</v>
      </c>
      <c r="I64" s="354"/>
      <c r="J64" s="354"/>
      <c r="K64" s="354"/>
      <c r="L64" s="246"/>
      <c r="M64" s="246"/>
      <c r="N64" s="246"/>
      <c r="O64" s="246"/>
    </row>
    <row r="65" spans="2:30" x14ac:dyDescent="0.15">
      <c r="B65" s="250"/>
      <c r="C65" s="246"/>
      <c r="D65" s="246"/>
      <c r="E65" s="246"/>
      <c r="F65" s="246"/>
      <c r="G65" s="1256" t="s">
        <v>555</v>
      </c>
      <c r="H65" s="1257"/>
      <c r="I65" s="1257"/>
      <c r="J65" s="1257"/>
      <c r="K65" s="1257"/>
      <c r="L65" s="1257"/>
      <c r="M65" s="1257"/>
      <c r="N65" s="1257"/>
      <c r="O65" s="1258"/>
    </row>
    <row r="66" spans="2:30" x14ac:dyDescent="0.15">
      <c r="B66" s="250"/>
      <c r="C66" s="246"/>
      <c r="D66" s="246"/>
      <c r="E66" s="246"/>
      <c r="F66" s="246"/>
      <c r="G66" s="1259"/>
      <c r="H66" s="1260"/>
      <c r="I66" s="1260"/>
      <c r="J66" s="1260"/>
      <c r="K66" s="1260"/>
      <c r="L66" s="1260"/>
      <c r="M66" s="1260"/>
      <c r="N66" s="1260"/>
      <c r="O66" s="1261"/>
    </row>
    <row r="67" spans="2:30" x14ac:dyDescent="0.15">
      <c r="B67" s="250"/>
      <c r="C67" s="246"/>
      <c r="D67" s="246"/>
      <c r="E67" s="246"/>
      <c r="F67" s="246"/>
      <c r="G67" s="1259"/>
      <c r="H67" s="1260"/>
      <c r="I67" s="1260"/>
      <c r="J67" s="1260"/>
      <c r="K67" s="1260"/>
      <c r="L67" s="1260"/>
      <c r="M67" s="1260"/>
      <c r="N67" s="1260"/>
      <c r="O67" s="1261"/>
    </row>
    <row r="68" spans="2:30" x14ac:dyDescent="0.15">
      <c r="B68" s="250"/>
      <c r="C68" s="246"/>
      <c r="D68" s="246"/>
      <c r="E68" s="246"/>
      <c r="F68" s="246"/>
      <c r="G68" s="1259"/>
      <c r="H68" s="1260"/>
      <c r="I68" s="1260"/>
      <c r="J68" s="1260"/>
      <c r="K68" s="1260"/>
      <c r="L68" s="1260"/>
      <c r="M68" s="1260"/>
      <c r="N68" s="1260"/>
      <c r="O68" s="1261"/>
    </row>
    <row r="69" spans="2:30" x14ac:dyDescent="0.15">
      <c r="B69" s="250"/>
      <c r="C69" s="246"/>
      <c r="D69" s="246"/>
      <c r="E69" s="246"/>
      <c r="F69" s="246"/>
      <c r="G69" s="1262"/>
      <c r="H69" s="1263"/>
      <c r="I69" s="1263"/>
      <c r="J69" s="1263"/>
      <c r="K69" s="1263"/>
      <c r="L69" s="1263"/>
      <c r="M69" s="1263"/>
      <c r="N69" s="1263"/>
      <c r="O69" s="1264"/>
    </row>
    <row r="70" spans="2:30" x14ac:dyDescent="0.15">
      <c r="B70" s="250"/>
      <c r="C70" s="246"/>
      <c r="D70" s="246"/>
      <c r="E70" s="246"/>
      <c r="F70" s="246"/>
      <c r="G70" s="246"/>
      <c r="H70" s="353"/>
      <c r="I70" s="353"/>
      <c r="J70" s="350"/>
      <c r="K70" s="350"/>
      <c r="L70" s="349"/>
      <c r="M70" s="350"/>
      <c r="N70" s="349"/>
      <c r="O70" s="348"/>
    </row>
    <row r="71" spans="2:30" x14ac:dyDescent="0.15">
      <c r="B71" s="250"/>
      <c r="C71" s="246"/>
      <c r="D71" s="246"/>
      <c r="E71" s="246"/>
      <c r="F71" s="246"/>
      <c r="G71" s="352" t="s">
        <v>548</v>
      </c>
      <c r="I71" s="351"/>
      <c r="J71" s="350"/>
      <c r="K71" s="350"/>
      <c r="L71" s="349"/>
      <c r="M71" s="350"/>
      <c r="N71" s="349"/>
      <c r="O71" s="348"/>
    </row>
    <row r="72" spans="2:30" x14ac:dyDescent="0.15">
      <c r="B72" s="250"/>
      <c r="C72" s="246"/>
      <c r="D72" s="246"/>
      <c r="E72" s="246"/>
      <c r="F72" s="246"/>
      <c r="G72" s="1241"/>
      <c r="H72" s="1242"/>
      <c r="I72" s="1242"/>
      <c r="J72" s="1243"/>
      <c r="K72" s="347" t="s">
        <v>513</v>
      </c>
      <c r="L72" s="347" t="s">
        <v>514</v>
      </c>
      <c r="M72" s="347" t="s">
        <v>515</v>
      </c>
      <c r="N72" s="347" t="s">
        <v>516</v>
      </c>
      <c r="O72" s="347" t="s">
        <v>517</v>
      </c>
    </row>
    <row r="73" spans="2:30" x14ac:dyDescent="0.15">
      <c r="B73" s="250"/>
      <c r="C73" s="246"/>
      <c r="D73" s="246"/>
      <c r="E73" s="246"/>
      <c r="F73" s="246"/>
      <c r="G73" s="1244" t="s">
        <v>547</v>
      </c>
      <c r="H73" s="1245"/>
      <c r="I73" s="1250" t="s">
        <v>545</v>
      </c>
      <c r="J73" s="1250"/>
      <c r="K73" s="1240">
        <v>29.7</v>
      </c>
      <c r="L73" s="1240">
        <v>33.299999999999997</v>
      </c>
      <c r="M73" s="1229">
        <v>32.5</v>
      </c>
      <c r="N73" s="1229">
        <v>21.5</v>
      </c>
      <c r="O73" s="1229">
        <v>10.7</v>
      </c>
      <c r="S73" s="245">
        <v>9.9</v>
      </c>
    </row>
    <row r="74" spans="2:30" x14ac:dyDescent="0.15">
      <c r="B74" s="250"/>
      <c r="C74" s="246"/>
      <c r="D74" s="246"/>
      <c r="E74" s="246"/>
      <c r="F74" s="246"/>
      <c r="G74" s="1246"/>
      <c r="H74" s="1247"/>
      <c r="I74" s="1251"/>
      <c r="J74" s="1251"/>
      <c r="K74" s="1240"/>
      <c r="L74" s="1240"/>
      <c r="M74" s="1229"/>
      <c r="N74" s="1229"/>
      <c r="O74" s="1229"/>
    </row>
    <row r="75" spans="2:30" x14ac:dyDescent="0.15">
      <c r="B75" s="250"/>
      <c r="C75" s="246"/>
      <c r="D75" s="246"/>
      <c r="E75" s="246"/>
      <c r="F75" s="246"/>
      <c r="G75" s="1246"/>
      <c r="H75" s="1247"/>
      <c r="I75" s="1239" t="s">
        <v>544</v>
      </c>
      <c r="J75" s="1239"/>
      <c r="K75" s="1252">
        <v>4.7</v>
      </c>
      <c r="L75" s="1252">
        <v>3.5</v>
      </c>
      <c r="M75" s="1252">
        <v>2.8</v>
      </c>
      <c r="N75" s="1252">
        <v>3.1</v>
      </c>
      <c r="O75" s="1252">
        <v>4.2</v>
      </c>
      <c r="U75" s="245">
        <v>81.2</v>
      </c>
      <c r="W75" s="245">
        <v>87.2</v>
      </c>
      <c r="Y75" s="245">
        <v>99.8</v>
      </c>
      <c r="AA75" s="245">
        <v>109.5</v>
      </c>
      <c r="AC75" s="245">
        <v>115.2</v>
      </c>
    </row>
    <row r="76" spans="2:30" x14ac:dyDescent="0.15">
      <c r="B76" s="250"/>
      <c r="C76" s="246"/>
      <c r="D76" s="246"/>
      <c r="E76" s="246"/>
      <c r="F76" s="246"/>
      <c r="G76" s="1248"/>
      <c r="H76" s="1249"/>
      <c r="I76" s="1239"/>
      <c r="J76" s="1239"/>
      <c r="K76" s="1253"/>
      <c r="L76" s="1253"/>
      <c r="M76" s="1253"/>
      <c r="N76" s="1253"/>
      <c r="O76" s="1253"/>
    </row>
    <row r="77" spans="2:30" x14ac:dyDescent="0.15">
      <c r="B77" s="250"/>
      <c r="C77" s="246"/>
      <c r="D77" s="246"/>
      <c r="E77" s="246"/>
      <c r="F77" s="246"/>
      <c r="G77" s="1233" t="s">
        <v>546</v>
      </c>
      <c r="H77" s="1234"/>
      <c r="I77" s="1239" t="s">
        <v>545</v>
      </c>
      <c r="J77" s="1239"/>
      <c r="K77" s="1240">
        <v>29.4</v>
      </c>
      <c r="L77" s="1240">
        <v>18.899999999999999</v>
      </c>
      <c r="M77" s="1229">
        <v>10.199999999999999</v>
      </c>
      <c r="N77" s="1229">
        <v>13.1</v>
      </c>
      <c r="O77" s="1229">
        <v>0</v>
      </c>
      <c r="R77" s="245">
        <v>12.3</v>
      </c>
      <c r="T77" s="245">
        <v>11.1</v>
      </c>
    </row>
    <row r="78" spans="2:30" x14ac:dyDescent="0.15">
      <c r="B78" s="250"/>
      <c r="C78" s="246"/>
      <c r="D78" s="246"/>
      <c r="E78" s="246"/>
      <c r="F78" s="246"/>
      <c r="G78" s="1235"/>
      <c r="H78" s="1236"/>
      <c r="I78" s="1239"/>
      <c r="J78" s="1239"/>
      <c r="K78" s="1240"/>
      <c r="L78" s="1240"/>
      <c r="M78" s="1229"/>
      <c r="N78" s="1229"/>
      <c r="O78" s="1229"/>
    </row>
    <row r="79" spans="2:30" x14ac:dyDescent="0.15">
      <c r="B79" s="250"/>
      <c r="C79" s="246"/>
      <c r="D79" s="246"/>
      <c r="E79" s="246"/>
      <c r="F79" s="246"/>
      <c r="G79" s="1235"/>
      <c r="H79" s="1236"/>
      <c r="I79" s="1230" t="s">
        <v>544</v>
      </c>
      <c r="J79" s="1231"/>
      <c r="K79" s="1232">
        <v>10.9</v>
      </c>
      <c r="L79" s="1232">
        <v>10.1</v>
      </c>
      <c r="M79" s="1232">
        <v>9.1</v>
      </c>
      <c r="N79" s="1232">
        <v>8.9</v>
      </c>
      <c r="O79" s="1232">
        <v>7.9</v>
      </c>
      <c r="V79" s="245">
        <v>53.5</v>
      </c>
      <c r="X79" s="245">
        <v>48.2</v>
      </c>
      <c r="Z79" s="245">
        <v>34.200000000000003</v>
      </c>
      <c r="AB79" s="245">
        <v>30.3</v>
      </c>
      <c r="AD79" s="245">
        <v>28.9</v>
      </c>
    </row>
    <row r="80" spans="2:30" x14ac:dyDescent="0.15">
      <c r="B80" s="250"/>
      <c r="C80" s="246"/>
      <c r="D80" s="246"/>
      <c r="E80" s="246"/>
      <c r="F80" s="246"/>
      <c r="G80" s="1237"/>
      <c r="H80" s="1238"/>
      <c r="I80" s="1231"/>
      <c r="J80" s="1231"/>
      <c r="K80" s="1232"/>
      <c r="L80" s="1232"/>
      <c r="M80" s="1232"/>
      <c r="N80" s="1232"/>
      <c r="O80" s="1232"/>
    </row>
    <row r="81" spans="2:17"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44"/>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R7" sqref="R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512</v>
      </c>
      <c r="G2" s="113"/>
      <c r="H2" s="114"/>
    </row>
    <row r="3" spans="1:8" x14ac:dyDescent="0.15">
      <c r="A3" s="110" t="s">
        <v>505</v>
      </c>
      <c r="B3" s="115"/>
      <c r="C3" s="116"/>
      <c r="D3" s="117">
        <v>50811</v>
      </c>
      <c r="E3" s="118"/>
      <c r="F3" s="119">
        <v>66496</v>
      </c>
      <c r="G3" s="120"/>
      <c r="H3" s="121"/>
    </row>
    <row r="4" spans="1:8" x14ac:dyDescent="0.15">
      <c r="A4" s="122"/>
      <c r="B4" s="123"/>
      <c r="C4" s="124"/>
      <c r="D4" s="125">
        <v>46482</v>
      </c>
      <c r="E4" s="126"/>
      <c r="F4" s="127">
        <v>36530</v>
      </c>
      <c r="G4" s="128"/>
      <c r="H4" s="129"/>
    </row>
    <row r="5" spans="1:8" x14ac:dyDescent="0.15">
      <c r="A5" s="110" t="s">
        <v>507</v>
      </c>
      <c r="B5" s="115"/>
      <c r="C5" s="116"/>
      <c r="D5" s="117">
        <v>52707</v>
      </c>
      <c r="E5" s="118"/>
      <c r="F5" s="119">
        <v>82748</v>
      </c>
      <c r="G5" s="120"/>
      <c r="H5" s="121"/>
    </row>
    <row r="6" spans="1:8" x14ac:dyDescent="0.15">
      <c r="A6" s="122"/>
      <c r="B6" s="123"/>
      <c r="C6" s="124"/>
      <c r="D6" s="125">
        <v>45044</v>
      </c>
      <c r="E6" s="126"/>
      <c r="F6" s="127">
        <v>44732</v>
      </c>
      <c r="G6" s="128"/>
      <c r="H6" s="129"/>
    </row>
    <row r="7" spans="1:8" x14ac:dyDescent="0.15">
      <c r="A7" s="110" t="s">
        <v>508</v>
      </c>
      <c r="B7" s="115"/>
      <c r="C7" s="116"/>
      <c r="D7" s="117">
        <v>51021</v>
      </c>
      <c r="E7" s="118"/>
      <c r="F7" s="119">
        <v>91837</v>
      </c>
      <c r="G7" s="120"/>
      <c r="H7" s="121"/>
    </row>
    <row r="8" spans="1:8" x14ac:dyDescent="0.15">
      <c r="A8" s="122"/>
      <c r="B8" s="123"/>
      <c r="C8" s="124"/>
      <c r="D8" s="125">
        <v>43190</v>
      </c>
      <c r="E8" s="126"/>
      <c r="F8" s="127">
        <v>54439</v>
      </c>
      <c r="G8" s="128"/>
      <c r="H8" s="129"/>
    </row>
    <row r="9" spans="1:8" x14ac:dyDescent="0.15">
      <c r="A9" s="110" t="s">
        <v>509</v>
      </c>
      <c r="B9" s="115"/>
      <c r="C9" s="116"/>
      <c r="D9" s="117">
        <v>52162</v>
      </c>
      <c r="E9" s="118"/>
      <c r="F9" s="119">
        <v>75972</v>
      </c>
      <c r="G9" s="120"/>
      <c r="H9" s="121"/>
    </row>
    <row r="10" spans="1:8" x14ac:dyDescent="0.15">
      <c r="A10" s="122"/>
      <c r="B10" s="123"/>
      <c r="C10" s="124"/>
      <c r="D10" s="125">
        <v>45062</v>
      </c>
      <c r="E10" s="126"/>
      <c r="F10" s="127">
        <v>40712</v>
      </c>
      <c r="G10" s="128"/>
      <c r="H10" s="129"/>
    </row>
    <row r="11" spans="1:8" x14ac:dyDescent="0.15">
      <c r="A11" s="110" t="s">
        <v>510</v>
      </c>
      <c r="B11" s="115"/>
      <c r="C11" s="116"/>
      <c r="D11" s="117">
        <v>37467</v>
      </c>
      <c r="E11" s="118"/>
      <c r="F11" s="119">
        <v>79466</v>
      </c>
      <c r="G11" s="120"/>
      <c r="H11" s="121"/>
    </row>
    <row r="12" spans="1:8" x14ac:dyDescent="0.15">
      <c r="A12" s="122"/>
      <c r="B12" s="123"/>
      <c r="C12" s="130"/>
      <c r="D12" s="125">
        <v>32152</v>
      </c>
      <c r="E12" s="126"/>
      <c r="F12" s="127">
        <v>44645</v>
      </c>
      <c r="G12" s="128"/>
      <c r="H12" s="129"/>
    </row>
    <row r="13" spans="1:8" x14ac:dyDescent="0.15">
      <c r="A13" s="110"/>
      <c r="B13" s="115"/>
      <c r="C13" s="131"/>
      <c r="D13" s="132">
        <v>48834</v>
      </c>
      <c r="E13" s="133"/>
      <c r="F13" s="134">
        <v>79304</v>
      </c>
      <c r="G13" s="135"/>
      <c r="H13" s="121"/>
    </row>
    <row r="14" spans="1:8" x14ac:dyDescent="0.15">
      <c r="A14" s="122"/>
      <c r="B14" s="123"/>
      <c r="C14" s="124"/>
      <c r="D14" s="125">
        <v>42386</v>
      </c>
      <c r="E14" s="126"/>
      <c r="F14" s="127">
        <v>44212</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4.21</v>
      </c>
      <c r="C19" s="136">
        <f>ROUND(VALUE(SUBSTITUTE(実質収支比率等に係る経年分析!G$48,"▲","-")),2)</f>
        <v>3.42</v>
      </c>
      <c r="D19" s="136">
        <f>ROUND(VALUE(SUBSTITUTE(実質収支比率等に係る経年分析!H$48,"▲","-")),2)</f>
        <v>3.81</v>
      </c>
      <c r="E19" s="136">
        <f>ROUND(VALUE(SUBSTITUTE(実質収支比率等に係る経年分析!I$48,"▲","-")),2)</f>
        <v>5.14</v>
      </c>
      <c r="F19" s="136">
        <f>ROUND(VALUE(SUBSTITUTE(実質収支比率等に係る経年分析!J$48,"▲","-")),2)</f>
        <v>2.73</v>
      </c>
    </row>
    <row r="20" spans="1:11" x14ac:dyDescent="0.15">
      <c r="A20" s="136" t="s">
        <v>44</v>
      </c>
      <c r="B20" s="136">
        <f>ROUND(VALUE(SUBSTITUTE(実質収支比率等に係る経年分析!F$47,"▲","-")),2)</f>
        <v>18.829999999999998</v>
      </c>
      <c r="C20" s="136">
        <f>ROUND(VALUE(SUBSTITUTE(実質収支比率等に係る経年分析!G$47,"▲","-")),2)</f>
        <v>18.670000000000002</v>
      </c>
      <c r="D20" s="136">
        <f>ROUND(VALUE(SUBSTITUTE(実質収支比率等に係る経年分析!H$47,"▲","-")),2)</f>
        <v>19.170000000000002</v>
      </c>
      <c r="E20" s="136">
        <f>ROUND(VALUE(SUBSTITUTE(実質収支比率等に係る経年分析!I$47,"▲","-")),2)</f>
        <v>20.76</v>
      </c>
      <c r="F20" s="136">
        <f>ROUND(VALUE(SUBSTITUTE(実質収支比率等に係る経年分析!J$47,"▲","-")),2)</f>
        <v>22.38</v>
      </c>
    </row>
    <row r="21" spans="1:11" x14ac:dyDescent="0.15">
      <c r="A21" s="136" t="s">
        <v>45</v>
      </c>
      <c r="B21" s="136">
        <f>IF(ISNUMBER(VALUE(SUBSTITUTE(実質収支比率等に係る経年分析!F$49,"▲","-"))),ROUND(VALUE(SUBSTITUTE(実質収支比率等に係る経年分析!F$49,"▲","-")),2),NA())</f>
        <v>-0.26</v>
      </c>
      <c r="C21" s="136">
        <f>IF(ISNUMBER(VALUE(SUBSTITUTE(実質収支比率等に係る経年分析!G$49,"▲","-"))),ROUND(VALUE(SUBSTITUTE(実質収支比率等に係る経年分析!G$49,"▲","-")),2),NA())</f>
        <v>-0.66</v>
      </c>
      <c r="D21" s="136">
        <f>IF(ISNUMBER(VALUE(SUBSTITUTE(実質収支比率等に係る経年分析!H$49,"▲","-"))),ROUND(VALUE(SUBSTITUTE(実質収支比率等に係る経年分析!H$49,"▲","-")),2),NA())</f>
        <v>0.8</v>
      </c>
      <c r="E21" s="136">
        <f>IF(ISNUMBER(VALUE(SUBSTITUTE(実質収支比率等に係る経年分析!I$49,"▲","-"))),ROUND(VALUE(SUBSTITUTE(実質収支比率等に係る経年分析!I$49,"▲","-")),2),NA())</f>
        <v>3.97</v>
      </c>
      <c r="F21" s="136">
        <f>IF(ISNUMBER(VALUE(SUBSTITUTE(実質収支比率等に係る経年分析!J$49,"▲","-"))),ROUND(VALUE(SUBSTITUTE(実質収支比率等に係る経年分析!J$49,"▲","-")),2),NA())</f>
        <v>-1.96</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e">
        <f>IF(連結実質赤字比率に係る赤字・黒字の構成分析!C$39="",NA(),連結実質赤字比率に係る赤字・黒字の構成分析!C$39)</f>
        <v>#N/A</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#VALUE!</v>
      </c>
      <c r="K31" s="137" t="e">
        <f>IF(ROUND(VALUE(SUBSTITUTE(連結実質赤字比率に係る赤字・黒字の構成分析!J$39,"▲", "-")), 2) &gt;= 0, ABS(ROUND(VALUE(SUBSTITUTE(連結実質赤字比率に係る赤字・黒字の構成分析!J$39,"▲", "-")), 2)), NA())</f>
        <v>#VALUE!</v>
      </c>
    </row>
    <row r="32" spans="1:11" x14ac:dyDescent="0.15">
      <c r="A32" s="137" t="e">
        <f>IF(連結実質赤字比率に係る赤字・黒字の構成分析!C$38="",NA(),連結実質赤字比率に係る赤字・黒字の構成分析!C$38)</f>
        <v>#N/A</v>
      </c>
      <c r="B32" s="137" t="e">
        <f>IF(ROUND(VALUE(SUBSTITUTE(連結実質赤字比率に係る赤字・黒字の構成分析!F$38,"▲", "-")), 2) &lt; 0, ABS(ROUND(VALUE(SUBSTITUTE(連結実質赤字比率に係る赤字・黒字の構成分析!F$38,"▲", "-")), 2)), NA())</f>
        <v>#VALUE!</v>
      </c>
      <c r="C32" s="137" t="e">
        <f>IF(ROUND(VALUE(SUBSTITUTE(連結実質赤字比率に係る赤字・黒字の構成分析!F$38,"▲", "-")), 2) &gt;= 0, ABS(ROUND(VALUE(SUBSTITUTE(連結実質赤字比率に係る赤字・黒字の構成分析!F$38,"▲", "-")), 2)), NA())</f>
        <v>#VALUE!</v>
      </c>
      <c r="D32" s="137" t="e">
        <f>IF(ROUND(VALUE(SUBSTITUTE(連結実質赤字比率に係る赤字・黒字の構成分析!G$38,"▲", "-")), 2) &lt; 0, ABS(ROUND(VALUE(SUBSTITUTE(連結実質赤字比率に係る赤字・黒字の構成分析!G$38,"▲", "-")), 2)), NA())</f>
        <v>#VALUE!</v>
      </c>
      <c r="E32" s="137" t="e">
        <f>IF(ROUND(VALUE(SUBSTITUTE(連結実質赤字比率に係る赤字・黒字の構成分析!G$38,"▲", "-")), 2) &gt;= 0, ABS(ROUND(VALUE(SUBSTITUTE(連結実質赤字比率に係る赤字・黒字の構成分析!G$38,"▲", "-")), 2)), NA())</f>
        <v>#VALUE!</v>
      </c>
      <c r="F32" s="137" t="e">
        <f>IF(ROUND(VALUE(SUBSTITUTE(連結実質赤字比率に係る赤字・黒字の構成分析!H$38,"▲", "-")), 2) &lt; 0, ABS(ROUND(VALUE(SUBSTITUTE(連結実質赤字比率に係る赤字・黒字の構成分析!H$38,"▲", "-")), 2)), NA())</f>
        <v>#VALUE!</v>
      </c>
      <c r="G32" s="137" t="e">
        <f>IF(ROUND(VALUE(SUBSTITUTE(連結実質赤字比率に係る赤字・黒字の構成分析!H$38,"▲", "-")), 2) &gt;= 0, ABS(ROUND(VALUE(SUBSTITUTE(連結実質赤字比率に係る赤字・黒字の構成分析!H$38,"▲", "-")), 2)), NA())</f>
        <v>#VALUE!</v>
      </c>
      <c r="H32" s="137" t="e">
        <f>IF(ROUND(VALUE(SUBSTITUTE(連結実質赤字比率に係る赤字・黒字の構成分析!I$38,"▲", "-")), 2) &lt; 0, ABS(ROUND(VALUE(SUBSTITUTE(連結実質赤字比率に係る赤字・黒字の構成分析!I$38,"▲", "-")), 2)), NA())</f>
        <v>#VALUE!</v>
      </c>
      <c r="I32" s="137" t="e">
        <f>IF(ROUND(VALUE(SUBSTITUTE(連結実質赤字比率に係る赤字・黒字の構成分析!I$38,"▲", "-")), 2) &gt;= 0, ABS(ROUND(VALUE(SUBSTITUTE(連結実質赤字比率に係る赤字・黒字の構成分析!I$38,"▲", "-")), 2)), NA())</f>
        <v>#VALUE!</v>
      </c>
      <c r="J32" s="137" t="e">
        <f>IF(ROUND(VALUE(SUBSTITUTE(連結実質赤字比率に係る赤字・黒字の構成分析!J$38,"▲", "-")), 2) &lt; 0, ABS(ROUND(VALUE(SUBSTITUTE(連結実質赤字比率に係る赤字・黒字の構成分析!J$38,"▲", "-")), 2)), NA())</f>
        <v>#VALUE!</v>
      </c>
      <c r="K32" s="137" t="e">
        <f>IF(ROUND(VALUE(SUBSTITUTE(連結実質赤字比率に係る赤字・黒字の構成分析!J$38,"▲", "-")), 2) &gt;= 0, ABS(ROUND(VALUE(SUBSTITUTE(連結実質赤字比率に係る赤字・黒字の構成分析!J$38,"▲", "-")), 2)), NA())</f>
        <v>#VALUE!</v>
      </c>
    </row>
    <row r="33" spans="1:16" x14ac:dyDescent="0.15">
      <c r="A33" s="137" t="str">
        <f>IF(連結実質赤字比率に係る赤字・黒字の構成分析!C$37="",NA(),連結実質赤字比率に係る赤字・黒字の構成分析!C$37)</f>
        <v>後期高齢者医療特別会計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0.01</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1.28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2.02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2.4500000000000002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3.42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2.42</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3.41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5.13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2.72</v>
      </c>
    </row>
    <row r="36" spans="1:16" x14ac:dyDescent="0.15">
      <c r="A36" s="137" t="str">
        <f>IF(連結実質赤字比率に係る赤字・黒字の構成分析!C$34="",NA(),連結実質赤字比率に係る赤字・黒字の構成分析!C$34)</f>
        <v>国民健康保険特別会計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2.72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4.3499999999999996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4.8899999999999997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1.89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4.6900000000000004</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411</v>
      </c>
      <c r="E42" s="138"/>
      <c r="F42" s="138"/>
      <c r="G42" s="138">
        <f>'実質公債費比率（分子）の構造'!L$52</f>
        <v>428</v>
      </c>
      <c r="H42" s="138"/>
      <c r="I42" s="138"/>
      <c r="J42" s="138">
        <f>'実質公債費比率（分子）の構造'!M$52</f>
        <v>442</v>
      </c>
      <c r="K42" s="138"/>
      <c r="L42" s="138"/>
      <c r="M42" s="138">
        <f>'実質公債費比率（分子）の構造'!N$52</f>
        <v>427</v>
      </c>
      <c r="N42" s="138"/>
      <c r="O42" s="138"/>
      <c r="P42" s="138">
        <f>'実質公債費比率（分子）の構造'!O$52</f>
        <v>404</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212</v>
      </c>
      <c r="C45" s="138"/>
      <c r="D45" s="138"/>
      <c r="E45" s="138">
        <f>'実質公債費比率（分子）の構造'!L$49</f>
        <v>216</v>
      </c>
      <c r="F45" s="138"/>
      <c r="G45" s="138"/>
      <c r="H45" s="138">
        <f>'実質公債費比率（分子）の構造'!M$49</f>
        <v>208</v>
      </c>
      <c r="I45" s="138"/>
      <c r="J45" s="138"/>
      <c r="K45" s="138">
        <f>'実質公債費比率（分子）の構造'!N$49</f>
        <v>209</v>
      </c>
      <c r="L45" s="138"/>
      <c r="M45" s="138"/>
      <c r="N45" s="138">
        <f>'実質公債費比率（分子）の構造'!O$49</f>
        <v>221</v>
      </c>
      <c r="O45" s="138"/>
      <c r="P45" s="138"/>
    </row>
    <row r="46" spans="1:16" x14ac:dyDescent="0.15">
      <c r="A46" s="138" t="s">
        <v>56</v>
      </c>
      <c r="B46" s="138" t="str">
        <f>'実質公債費比率（分子）の構造'!K$48</f>
        <v>-</v>
      </c>
      <c r="C46" s="138"/>
      <c r="D46" s="138"/>
      <c r="E46" s="138" t="str">
        <f>'実質公債費比率（分子）の構造'!L$48</f>
        <v>-</v>
      </c>
      <c r="F46" s="138"/>
      <c r="G46" s="138"/>
      <c r="H46" s="138" t="str">
        <f>'実質公債費比率（分子）の構造'!M$48</f>
        <v>-</v>
      </c>
      <c r="I46" s="138"/>
      <c r="J46" s="138"/>
      <c r="K46" s="138" t="str">
        <f>'実質公債費比率（分子）の構造'!N$48</f>
        <v>-</v>
      </c>
      <c r="L46" s="138"/>
      <c r="M46" s="138"/>
      <c r="N46" s="138" t="str">
        <f>'実質公債費比率（分子）の構造'!O$48</f>
        <v>-</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280</v>
      </c>
      <c r="C49" s="138"/>
      <c r="D49" s="138"/>
      <c r="E49" s="138">
        <f>'実質公債費比率（分子）の構造'!L$45</f>
        <v>273</v>
      </c>
      <c r="F49" s="138"/>
      <c r="G49" s="138"/>
      <c r="H49" s="138">
        <f>'実質公債費比率（分子）の構造'!M$45</f>
        <v>304</v>
      </c>
      <c r="I49" s="138"/>
      <c r="J49" s="138"/>
      <c r="K49" s="138">
        <f>'実質公債費比率（分子）の構造'!N$45</f>
        <v>321</v>
      </c>
      <c r="L49" s="138"/>
      <c r="M49" s="138"/>
      <c r="N49" s="138">
        <f>'実質公債費比率（分子）の構造'!O$45</f>
        <v>334</v>
      </c>
      <c r="O49" s="138"/>
      <c r="P49" s="138"/>
    </row>
    <row r="50" spans="1:16" x14ac:dyDescent="0.15">
      <c r="A50" s="138" t="s">
        <v>60</v>
      </c>
      <c r="B50" s="138" t="e">
        <f>NA()</f>
        <v>#N/A</v>
      </c>
      <c r="C50" s="138">
        <f>IF(ISNUMBER('実質公債費比率（分子）の構造'!K$53),'実質公債費比率（分子）の構造'!K$53,NA())</f>
        <v>81</v>
      </c>
      <c r="D50" s="138" t="e">
        <f>NA()</f>
        <v>#N/A</v>
      </c>
      <c r="E50" s="138" t="e">
        <f>NA()</f>
        <v>#N/A</v>
      </c>
      <c r="F50" s="138">
        <f>IF(ISNUMBER('実質公債費比率（分子）の構造'!L$53),'実質公債費比率（分子）の構造'!L$53,NA())</f>
        <v>61</v>
      </c>
      <c r="G50" s="138" t="e">
        <f>NA()</f>
        <v>#N/A</v>
      </c>
      <c r="H50" s="138" t="e">
        <f>NA()</f>
        <v>#N/A</v>
      </c>
      <c r="I50" s="138">
        <f>IF(ISNUMBER('実質公債費比率（分子）の構造'!M$53),'実質公債費比率（分子）の構造'!M$53,NA())</f>
        <v>70</v>
      </c>
      <c r="J50" s="138" t="e">
        <f>NA()</f>
        <v>#N/A</v>
      </c>
      <c r="K50" s="138" t="e">
        <f>NA()</f>
        <v>#N/A</v>
      </c>
      <c r="L50" s="138">
        <f>IF(ISNUMBER('実質公債費比率（分子）の構造'!N$53),'実質公債費比率（分子）の構造'!N$53,NA())</f>
        <v>103</v>
      </c>
      <c r="M50" s="138" t="e">
        <f>NA()</f>
        <v>#N/A</v>
      </c>
      <c r="N50" s="138" t="e">
        <f>NA()</f>
        <v>#N/A</v>
      </c>
      <c r="O50" s="138">
        <f>IF(ISNUMBER('実質公債費比率（分子）の構造'!O$53),'実質公債費比率（分子）の構造'!O$53,NA())</f>
        <v>151</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4478</v>
      </c>
      <c r="E56" s="137"/>
      <c r="F56" s="137"/>
      <c r="G56" s="137">
        <f>'将来負担比率（分子）の構造'!J$52</f>
        <v>4533</v>
      </c>
      <c r="H56" s="137"/>
      <c r="I56" s="137"/>
      <c r="J56" s="137">
        <f>'将来負担比率（分子）の構造'!K$52</f>
        <v>4461</v>
      </c>
      <c r="K56" s="137"/>
      <c r="L56" s="137"/>
      <c r="M56" s="137">
        <f>'将来負担比率（分子）の構造'!L$52</f>
        <v>4325</v>
      </c>
      <c r="N56" s="137"/>
      <c r="O56" s="137"/>
      <c r="P56" s="137">
        <f>'将来負担比率（分子）の構造'!M$52</f>
        <v>4182</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1896</v>
      </c>
      <c r="E58" s="137"/>
      <c r="F58" s="137"/>
      <c r="G58" s="137">
        <f>'将来負担比率（分子）の構造'!J$50</f>
        <v>1833</v>
      </c>
      <c r="H58" s="137"/>
      <c r="I58" s="137"/>
      <c r="J58" s="137">
        <f>'将来負担比率（分子）の構造'!K$50</f>
        <v>1855</v>
      </c>
      <c r="K58" s="137"/>
      <c r="L58" s="137"/>
      <c r="M58" s="137">
        <f>'将来負担比率（分子）の構造'!L$50</f>
        <v>2036</v>
      </c>
      <c r="N58" s="137"/>
      <c r="O58" s="137"/>
      <c r="P58" s="137">
        <f>'将来負担比率（分子）の構造'!M$50</f>
        <v>2095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1211</v>
      </c>
      <c r="C62" s="137"/>
      <c r="D62" s="137"/>
      <c r="E62" s="137">
        <f>'将来負担比率（分子）の構造'!J$45</f>
        <v>1176</v>
      </c>
      <c r="F62" s="137"/>
      <c r="G62" s="137"/>
      <c r="H62" s="137">
        <f>'将来負担比率（分子）の構造'!K$45</f>
        <v>1099</v>
      </c>
      <c r="I62" s="137"/>
      <c r="J62" s="137"/>
      <c r="K62" s="137">
        <f>'将来負担比率（分子）の構造'!L$45</f>
        <v>1067</v>
      </c>
      <c r="L62" s="137"/>
      <c r="M62" s="137"/>
      <c r="N62" s="137">
        <f>'将来負担比率（分子）の構造'!M$45</f>
        <v>1022</v>
      </c>
      <c r="O62" s="137"/>
      <c r="P62" s="137"/>
    </row>
    <row r="63" spans="1:16" x14ac:dyDescent="0.15">
      <c r="A63" s="137" t="s">
        <v>28</v>
      </c>
      <c r="B63" s="137">
        <f>'将来負担比率（分子）の構造'!I$44</f>
        <v>2468</v>
      </c>
      <c r="C63" s="137"/>
      <c r="D63" s="137"/>
      <c r="E63" s="137">
        <f>'将来負担比率（分子）の構造'!J$44</f>
        <v>2430</v>
      </c>
      <c r="F63" s="137"/>
      <c r="G63" s="137"/>
      <c r="H63" s="137">
        <f>'将来負担比率（分子）の構造'!K$44</f>
        <v>2452</v>
      </c>
      <c r="I63" s="137"/>
      <c r="J63" s="137"/>
      <c r="K63" s="137">
        <f>'将来負担比率（分子）の構造'!L$44</f>
        <v>2313</v>
      </c>
      <c r="L63" s="137"/>
      <c r="M63" s="137"/>
      <c r="N63" s="137">
        <f>'将来負担比率（分子）の構造'!M$44</f>
        <v>2095</v>
      </c>
      <c r="O63" s="137"/>
      <c r="P63" s="137"/>
    </row>
    <row r="64" spans="1:16" x14ac:dyDescent="0.15">
      <c r="A64" s="137" t="s">
        <v>27</v>
      </c>
      <c r="B64" s="137" t="str">
        <f>'将来負担比率（分子）の構造'!I$43</f>
        <v>-</v>
      </c>
      <c r="C64" s="137"/>
      <c r="D64" s="137"/>
      <c r="E64" s="137" t="str">
        <f>'将来負担比率（分子）の構造'!J$43</f>
        <v>-</v>
      </c>
      <c r="F64" s="137"/>
      <c r="G64" s="137"/>
      <c r="H64" s="137" t="str">
        <f>'将来負担比率（分子）の構造'!K$43</f>
        <v>-</v>
      </c>
      <c r="I64" s="137"/>
      <c r="J64" s="137"/>
      <c r="K64" s="137" t="str">
        <f>'将来負担比率（分子）の構造'!L$43</f>
        <v>-</v>
      </c>
      <c r="L64" s="137"/>
      <c r="M64" s="137"/>
      <c r="N64" s="137" t="str">
        <f>'将来負担比率（分子）の構造'!M$43</f>
        <v>-</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3425</v>
      </c>
      <c r="C66" s="137"/>
      <c r="D66" s="137"/>
      <c r="E66" s="137">
        <f>'将来負担比率（分子）の構造'!J$41</f>
        <v>3586</v>
      </c>
      <c r="F66" s="137"/>
      <c r="G66" s="137"/>
      <c r="H66" s="137">
        <f>'将来負担比率（分子）の構造'!K$41</f>
        <v>3560</v>
      </c>
      <c r="I66" s="137"/>
      <c r="J66" s="137"/>
      <c r="K66" s="137">
        <f>'将来負担比率（分子）の構造'!L$41</f>
        <v>3541</v>
      </c>
      <c r="L66" s="137"/>
      <c r="M66" s="137"/>
      <c r="N66" s="137">
        <f>'将来負担比率（分子）の構造'!M$41</f>
        <v>3429</v>
      </c>
      <c r="O66" s="137"/>
      <c r="P66" s="137"/>
    </row>
    <row r="67" spans="1:16" x14ac:dyDescent="0.15">
      <c r="A67" s="137" t="s">
        <v>64</v>
      </c>
      <c r="B67" s="137" t="e">
        <f>NA()</f>
        <v>#N/A</v>
      </c>
      <c r="C67" s="137">
        <f>IF(ISNUMBER('将来負担比率（分子）の構造'!I$53), IF('将来負担比率（分子）の構造'!I$53 &lt; 0, 0, '将来負担比率（分子）の構造'!I$53), NA())</f>
        <v>730</v>
      </c>
      <c r="D67" s="137" t="e">
        <f>NA()</f>
        <v>#N/A</v>
      </c>
      <c r="E67" s="137" t="e">
        <f>NA()</f>
        <v>#N/A</v>
      </c>
      <c r="F67" s="137">
        <f>IF(ISNUMBER('将来負担比率（分子）の構造'!J$53), IF('将来負担比率（分子）の構造'!J$53 &lt; 0, 0, '将来負担比率（分子）の構造'!J$53), NA())</f>
        <v>825</v>
      </c>
      <c r="G67" s="137" t="e">
        <f>NA()</f>
        <v>#N/A</v>
      </c>
      <c r="H67" s="137" t="e">
        <f>NA()</f>
        <v>#N/A</v>
      </c>
      <c r="I67" s="137">
        <f>IF(ISNUMBER('将来負担比率（分子）の構造'!K$53), IF('将来負担比率（分子）の構造'!K$53 &lt; 0, 0, '将来負担比率（分子）の構造'!K$53), NA())</f>
        <v>796</v>
      </c>
      <c r="J67" s="137" t="e">
        <f>NA()</f>
        <v>#N/A</v>
      </c>
      <c r="K67" s="137" t="e">
        <f>NA()</f>
        <v>#N/A</v>
      </c>
      <c r="L67" s="137">
        <f>IF(ISNUMBER('将来負担比率（分子）の構造'!L$53), IF('将来負担比率（分子）の構造'!L$53 &lt; 0, 0, '将来負担比率（分子）の構造'!L$53), NA())</f>
        <v>560</v>
      </c>
      <c r="M67" s="137" t="e">
        <f>NA()</f>
        <v>#N/A</v>
      </c>
      <c r="N67" s="137" t="e">
        <f>NA()</f>
        <v>#N/A</v>
      </c>
      <c r="O67" s="137">
        <f>IF(ISNUMBER('将来負担比率（分子）の構造'!M$53), IF('将来負担比率（分子）の構造'!M$53 &lt; 0, 0, '将来負担比率（分子）の構造'!M$53), NA())</f>
        <v>268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210</v>
      </c>
      <c r="C5" s="612"/>
      <c r="D5" s="612"/>
      <c r="E5" s="612"/>
      <c r="F5" s="612"/>
      <c r="G5" s="612"/>
      <c r="H5" s="612"/>
      <c r="I5" s="612"/>
      <c r="J5" s="612"/>
      <c r="K5" s="612"/>
      <c r="L5" s="612"/>
      <c r="M5" s="612"/>
      <c r="N5" s="612"/>
      <c r="O5" s="612"/>
      <c r="P5" s="612"/>
      <c r="Q5" s="613"/>
      <c r="R5" s="614">
        <v>1072827</v>
      </c>
      <c r="S5" s="615"/>
      <c r="T5" s="615"/>
      <c r="U5" s="615"/>
      <c r="V5" s="615"/>
      <c r="W5" s="615"/>
      <c r="X5" s="615"/>
      <c r="Y5" s="616"/>
      <c r="Z5" s="617">
        <v>26.4</v>
      </c>
      <c r="AA5" s="617"/>
      <c r="AB5" s="617"/>
      <c r="AC5" s="617"/>
      <c r="AD5" s="618">
        <v>1072827</v>
      </c>
      <c r="AE5" s="618"/>
      <c r="AF5" s="618"/>
      <c r="AG5" s="618"/>
      <c r="AH5" s="618"/>
      <c r="AI5" s="618"/>
      <c r="AJ5" s="618"/>
      <c r="AK5" s="618"/>
      <c r="AL5" s="619">
        <v>39.200000000000003</v>
      </c>
      <c r="AM5" s="620"/>
      <c r="AN5" s="620"/>
      <c r="AO5" s="621"/>
      <c r="AP5" s="611" t="s">
        <v>211</v>
      </c>
      <c r="AQ5" s="612"/>
      <c r="AR5" s="612"/>
      <c r="AS5" s="612"/>
      <c r="AT5" s="612"/>
      <c r="AU5" s="612"/>
      <c r="AV5" s="612"/>
      <c r="AW5" s="612"/>
      <c r="AX5" s="612"/>
      <c r="AY5" s="612"/>
      <c r="AZ5" s="612"/>
      <c r="BA5" s="612"/>
      <c r="BB5" s="612"/>
      <c r="BC5" s="612"/>
      <c r="BD5" s="612"/>
      <c r="BE5" s="612"/>
      <c r="BF5" s="613"/>
      <c r="BG5" s="625">
        <v>1072827</v>
      </c>
      <c r="BH5" s="626"/>
      <c r="BI5" s="626"/>
      <c r="BJ5" s="626"/>
      <c r="BK5" s="626"/>
      <c r="BL5" s="626"/>
      <c r="BM5" s="626"/>
      <c r="BN5" s="627"/>
      <c r="BO5" s="628">
        <v>100</v>
      </c>
      <c r="BP5" s="628"/>
      <c r="BQ5" s="628"/>
      <c r="BR5" s="628"/>
      <c r="BS5" s="629" t="s">
        <v>212</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213</v>
      </c>
      <c r="CS5" s="608"/>
      <c r="CT5" s="608"/>
      <c r="CU5" s="608"/>
      <c r="CV5" s="608"/>
      <c r="CW5" s="608"/>
      <c r="CX5" s="608"/>
      <c r="CY5" s="609"/>
      <c r="CZ5" s="607" t="s">
        <v>204</v>
      </c>
      <c r="DA5" s="608"/>
      <c r="DB5" s="608"/>
      <c r="DC5" s="609"/>
      <c r="DD5" s="607" t="s">
        <v>214</v>
      </c>
      <c r="DE5" s="608"/>
      <c r="DF5" s="608"/>
      <c r="DG5" s="608"/>
      <c r="DH5" s="608"/>
      <c r="DI5" s="608"/>
      <c r="DJ5" s="608"/>
      <c r="DK5" s="608"/>
      <c r="DL5" s="608"/>
      <c r="DM5" s="608"/>
      <c r="DN5" s="608"/>
      <c r="DO5" s="608"/>
      <c r="DP5" s="609"/>
      <c r="DQ5" s="607" t="s">
        <v>215</v>
      </c>
      <c r="DR5" s="608"/>
      <c r="DS5" s="608"/>
      <c r="DT5" s="608"/>
      <c r="DU5" s="608"/>
      <c r="DV5" s="608"/>
      <c r="DW5" s="608"/>
      <c r="DX5" s="608"/>
      <c r="DY5" s="608"/>
      <c r="DZ5" s="608"/>
      <c r="EA5" s="608"/>
      <c r="EB5" s="608"/>
      <c r="EC5" s="609"/>
    </row>
    <row r="6" spans="2:143" ht="11.25" customHeight="1" x14ac:dyDescent="0.15">
      <c r="B6" s="622" t="s">
        <v>216</v>
      </c>
      <c r="C6" s="623"/>
      <c r="D6" s="623"/>
      <c r="E6" s="623"/>
      <c r="F6" s="623"/>
      <c r="G6" s="623"/>
      <c r="H6" s="623"/>
      <c r="I6" s="623"/>
      <c r="J6" s="623"/>
      <c r="K6" s="623"/>
      <c r="L6" s="623"/>
      <c r="M6" s="623"/>
      <c r="N6" s="623"/>
      <c r="O6" s="623"/>
      <c r="P6" s="623"/>
      <c r="Q6" s="624"/>
      <c r="R6" s="625">
        <v>36217</v>
      </c>
      <c r="S6" s="626"/>
      <c r="T6" s="626"/>
      <c r="U6" s="626"/>
      <c r="V6" s="626"/>
      <c r="W6" s="626"/>
      <c r="X6" s="626"/>
      <c r="Y6" s="627"/>
      <c r="Z6" s="628">
        <v>0.9</v>
      </c>
      <c r="AA6" s="628"/>
      <c r="AB6" s="628"/>
      <c r="AC6" s="628"/>
      <c r="AD6" s="629">
        <v>36217</v>
      </c>
      <c r="AE6" s="629"/>
      <c r="AF6" s="629"/>
      <c r="AG6" s="629"/>
      <c r="AH6" s="629"/>
      <c r="AI6" s="629"/>
      <c r="AJ6" s="629"/>
      <c r="AK6" s="629"/>
      <c r="AL6" s="630">
        <v>1.3</v>
      </c>
      <c r="AM6" s="631"/>
      <c r="AN6" s="631"/>
      <c r="AO6" s="632"/>
      <c r="AP6" s="622" t="s">
        <v>217</v>
      </c>
      <c r="AQ6" s="623"/>
      <c r="AR6" s="623"/>
      <c r="AS6" s="623"/>
      <c r="AT6" s="623"/>
      <c r="AU6" s="623"/>
      <c r="AV6" s="623"/>
      <c r="AW6" s="623"/>
      <c r="AX6" s="623"/>
      <c r="AY6" s="623"/>
      <c r="AZ6" s="623"/>
      <c r="BA6" s="623"/>
      <c r="BB6" s="623"/>
      <c r="BC6" s="623"/>
      <c r="BD6" s="623"/>
      <c r="BE6" s="623"/>
      <c r="BF6" s="624"/>
      <c r="BG6" s="625">
        <v>1072827</v>
      </c>
      <c r="BH6" s="626"/>
      <c r="BI6" s="626"/>
      <c r="BJ6" s="626"/>
      <c r="BK6" s="626"/>
      <c r="BL6" s="626"/>
      <c r="BM6" s="626"/>
      <c r="BN6" s="627"/>
      <c r="BO6" s="628">
        <v>100</v>
      </c>
      <c r="BP6" s="628"/>
      <c r="BQ6" s="628"/>
      <c r="BR6" s="628"/>
      <c r="BS6" s="629" t="s">
        <v>212</v>
      </c>
      <c r="BT6" s="629"/>
      <c r="BU6" s="629"/>
      <c r="BV6" s="629"/>
      <c r="BW6" s="629"/>
      <c r="BX6" s="629"/>
      <c r="BY6" s="629"/>
      <c r="BZ6" s="629"/>
      <c r="CA6" s="629"/>
      <c r="CB6" s="633"/>
      <c r="CD6" s="636" t="s">
        <v>218</v>
      </c>
      <c r="CE6" s="637"/>
      <c r="CF6" s="637"/>
      <c r="CG6" s="637"/>
      <c r="CH6" s="637"/>
      <c r="CI6" s="637"/>
      <c r="CJ6" s="637"/>
      <c r="CK6" s="637"/>
      <c r="CL6" s="637"/>
      <c r="CM6" s="637"/>
      <c r="CN6" s="637"/>
      <c r="CO6" s="637"/>
      <c r="CP6" s="637"/>
      <c r="CQ6" s="638"/>
      <c r="CR6" s="625">
        <v>70976</v>
      </c>
      <c r="CS6" s="626"/>
      <c r="CT6" s="626"/>
      <c r="CU6" s="626"/>
      <c r="CV6" s="626"/>
      <c r="CW6" s="626"/>
      <c r="CX6" s="626"/>
      <c r="CY6" s="627"/>
      <c r="CZ6" s="628">
        <v>1.8</v>
      </c>
      <c r="DA6" s="628"/>
      <c r="DB6" s="628"/>
      <c r="DC6" s="628"/>
      <c r="DD6" s="634" t="s">
        <v>212</v>
      </c>
      <c r="DE6" s="626"/>
      <c r="DF6" s="626"/>
      <c r="DG6" s="626"/>
      <c r="DH6" s="626"/>
      <c r="DI6" s="626"/>
      <c r="DJ6" s="626"/>
      <c r="DK6" s="626"/>
      <c r="DL6" s="626"/>
      <c r="DM6" s="626"/>
      <c r="DN6" s="626"/>
      <c r="DO6" s="626"/>
      <c r="DP6" s="627"/>
      <c r="DQ6" s="634">
        <v>70976</v>
      </c>
      <c r="DR6" s="626"/>
      <c r="DS6" s="626"/>
      <c r="DT6" s="626"/>
      <c r="DU6" s="626"/>
      <c r="DV6" s="626"/>
      <c r="DW6" s="626"/>
      <c r="DX6" s="626"/>
      <c r="DY6" s="626"/>
      <c r="DZ6" s="626"/>
      <c r="EA6" s="626"/>
      <c r="EB6" s="626"/>
      <c r="EC6" s="635"/>
    </row>
    <row r="7" spans="2:143" ht="11.25" customHeight="1" x14ac:dyDescent="0.15">
      <c r="B7" s="622" t="s">
        <v>219</v>
      </c>
      <c r="C7" s="623"/>
      <c r="D7" s="623"/>
      <c r="E7" s="623"/>
      <c r="F7" s="623"/>
      <c r="G7" s="623"/>
      <c r="H7" s="623"/>
      <c r="I7" s="623"/>
      <c r="J7" s="623"/>
      <c r="K7" s="623"/>
      <c r="L7" s="623"/>
      <c r="M7" s="623"/>
      <c r="N7" s="623"/>
      <c r="O7" s="623"/>
      <c r="P7" s="623"/>
      <c r="Q7" s="624"/>
      <c r="R7" s="625">
        <v>896</v>
      </c>
      <c r="S7" s="626"/>
      <c r="T7" s="626"/>
      <c r="U7" s="626"/>
      <c r="V7" s="626"/>
      <c r="W7" s="626"/>
      <c r="X7" s="626"/>
      <c r="Y7" s="627"/>
      <c r="Z7" s="628">
        <v>0</v>
      </c>
      <c r="AA7" s="628"/>
      <c r="AB7" s="628"/>
      <c r="AC7" s="628"/>
      <c r="AD7" s="629">
        <v>896</v>
      </c>
      <c r="AE7" s="629"/>
      <c r="AF7" s="629"/>
      <c r="AG7" s="629"/>
      <c r="AH7" s="629"/>
      <c r="AI7" s="629"/>
      <c r="AJ7" s="629"/>
      <c r="AK7" s="629"/>
      <c r="AL7" s="630">
        <v>0</v>
      </c>
      <c r="AM7" s="631"/>
      <c r="AN7" s="631"/>
      <c r="AO7" s="632"/>
      <c r="AP7" s="622" t="s">
        <v>220</v>
      </c>
      <c r="AQ7" s="623"/>
      <c r="AR7" s="623"/>
      <c r="AS7" s="623"/>
      <c r="AT7" s="623"/>
      <c r="AU7" s="623"/>
      <c r="AV7" s="623"/>
      <c r="AW7" s="623"/>
      <c r="AX7" s="623"/>
      <c r="AY7" s="623"/>
      <c r="AZ7" s="623"/>
      <c r="BA7" s="623"/>
      <c r="BB7" s="623"/>
      <c r="BC7" s="623"/>
      <c r="BD7" s="623"/>
      <c r="BE7" s="623"/>
      <c r="BF7" s="624"/>
      <c r="BG7" s="625">
        <v>466274</v>
      </c>
      <c r="BH7" s="626"/>
      <c r="BI7" s="626"/>
      <c r="BJ7" s="626"/>
      <c r="BK7" s="626"/>
      <c r="BL7" s="626"/>
      <c r="BM7" s="626"/>
      <c r="BN7" s="627"/>
      <c r="BO7" s="628">
        <v>43.5</v>
      </c>
      <c r="BP7" s="628"/>
      <c r="BQ7" s="628"/>
      <c r="BR7" s="628"/>
      <c r="BS7" s="629" t="s">
        <v>212</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563945</v>
      </c>
      <c r="CS7" s="626"/>
      <c r="CT7" s="626"/>
      <c r="CU7" s="626"/>
      <c r="CV7" s="626"/>
      <c r="CW7" s="626"/>
      <c r="CX7" s="626"/>
      <c r="CY7" s="627"/>
      <c r="CZ7" s="628">
        <v>14.2</v>
      </c>
      <c r="DA7" s="628"/>
      <c r="DB7" s="628"/>
      <c r="DC7" s="628"/>
      <c r="DD7" s="634">
        <v>31859</v>
      </c>
      <c r="DE7" s="626"/>
      <c r="DF7" s="626"/>
      <c r="DG7" s="626"/>
      <c r="DH7" s="626"/>
      <c r="DI7" s="626"/>
      <c r="DJ7" s="626"/>
      <c r="DK7" s="626"/>
      <c r="DL7" s="626"/>
      <c r="DM7" s="626"/>
      <c r="DN7" s="626"/>
      <c r="DO7" s="626"/>
      <c r="DP7" s="627"/>
      <c r="DQ7" s="634">
        <v>467838</v>
      </c>
      <c r="DR7" s="626"/>
      <c r="DS7" s="626"/>
      <c r="DT7" s="626"/>
      <c r="DU7" s="626"/>
      <c r="DV7" s="626"/>
      <c r="DW7" s="626"/>
      <c r="DX7" s="626"/>
      <c r="DY7" s="626"/>
      <c r="DZ7" s="626"/>
      <c r="EA7" s="626"/>
      <c r="EB7" s="626"/>
      <c r="EC7" s="635"/>
    </row>
    <row r="8" spans="2:143" ht="11.25" customHeight="1" x14ac:dyDescent="0.15">
      <c r="B8" s="622" t="s">
        <v>222</v>
      </c>
      <c r="C8" s="623"/>
      <c r="D8" s="623"/>
      <c r="E8" s="623"/>
      <c r="F8" s="623"/>
      <c r="G8" s="623"/>
      <c r="H8" s="623"/>
      <c r="I8" s="623"/>
      <c r="J8" s="623"/>
      <c r="K8" s="623"/>
      <c r="L8" s="623"/>
      <c r="M8" s="623"/>
      <c r="N8" s="623"/>
      <c r="O8" s="623"/>
      <c r="P8" s="623"/>
      <c r="Q8" s="624"/>
      <c r="R8" s="625">
        <v>3721</v>
      </c>
      <c r="S8" s="626"/>
      <c r="T8" s="626"/>
      <c r="U8" s="626"/>
      <c r="V8" s="626"/>
      <c r="W8" s="626"/>
      <c r="X8" s="626"/>
      <c r="Y8" s="627"/>
      <c r="Z8" s="628">
        <v>0.1</v>
      </c>
      <c r="AA8" s="628"/>
      <c r="AB8" s="628"/>
      <c r="AC8" s="628"/>
      <c r="AD8" s="629">
        <v>3721</v>
      </c>
      <c r="AE8" s="629"/>
      <c r="AF8" s="629"/>
      <c r="AG8" s="629"/>
      <c r="AH8" s="629"/>
      <c r="AI8" s="629"/>
      <c r="AJ8" s="629"/>
      <c r="AK8" s="629"/>
      <c r="AL8" s="630">
        <v>0.1</v>
      </c>
      <c r="AM8" s="631"/>
      <c r="AN8" s="631"/>
      <c r="AO8" s="632"/>
      <c r="AP8" s="622" t="s">
        <v>223</v>
      </c>
      <c r="AQ8" s="623"/>
      <c r="AR8" s="623"/>
      <c r="AS8" s="623"/>
      <c r="AT8" s="623"/>
      <c r="AU8" s="623"/>
      <c r="AV8" s="623"/>
      <c r="AW8" s="623"/>
      <c r="AX8" s="623"/>
      <c r="AY8" s="623"/>
      <c r="AZ8" s="623"/>
      <c r="BA8" s="623"/>
      <c r="BB8" s="623"/>
      <c r="BC8" s="623"/>
      <c r="BD8" s="623"/>
      <c r="BE8" s="623"/>
      <c r="BF8" s="624"/>
      <c r="BG8" s="625">
        <v>18933</v>
      </c>
      <c r="BH8" s="626"/>
      <c r="BI8" s="626"/>
      <c r="BJ8" s="626"/>
      <c r="BK8" s="626"/>
      <c r="BL8" s="626"/>
      <c r="BM8" s="626"/>
      <c r="BN8" s="627"/>
      <c r="BO8" s="628">
        <v>1.8</v>
      </c>
      <c r="BP8" s="628"/>
      <c r="BQ8" s="628"/>
      <c r="BR8" s="628"/>
      <c r="BS8" s="634" t="s">
        <v>113</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1301455</v>
      </c>
      <c r="CS8" s="626"/>
      <c r="CT8" s="626"/>
      <c r="CU8" s="626"/>
      <c r="CV8" s="626"/>
      <c r="CW8" s="626"/>
      <c r="CX8" s="626"/>
      <c r="CY8" s="627"/>
      <c r="CZ8" s="628">
        <v>32.700000000000003</v>
      </c>
      <c r="DA8" s="628"/>
      <c r="DB8" s="628"/>
      <c r="DC8" s="628"/>
      <c r="DD8" s="634">
        <v>29670</v>
      </c>
      <c r="DE8" s="626"/>
      <c r="DF8" s="626"/>
      <c r="DG8" s="626"/>
      <c r="DH8" s="626"/>
      <c r="DI8" s="626"/>
      <c r="DJ8" s="626"/>
      <c r="DK8" s="626"/>
      <c r="DL8" s="626"/>
      <c r="DM8" s="626"/>
      <c r="DN8" s="626"/>
      <c r="DO8" s="626"/>
      <c r="DP8" s="627"/>
      <c r="DQ8" s="634">
        <v>793985</v>
      </c>
      <c r="DR8" s="626"/>
      <c r="DS8" s="626"/>
      <c r="DT8" s="626"/>
      <c r="DU8" s="626"/>
      <c r="DV8" s="626"/>
      <c r="DW8" s="626"/>
      <c r="DX8" s="626"/>
      <c r="DY8" s="626"/>
      <c r="DZ8" s="626"/>
      <c r="EA8" s="626"/>
      <c r="EB8" s="626"/>
      <c r="EC8" s="635"/>
    </row>
    <row r="9" spans="2:143" ht="11.25" customHeight="1" x14ac:dyDescent="0.15">
      <c r="B9" s="622" t="s">
        <v>225</v>
      </c>
      <c r="C9" s="623"/>
      <c r="D9" s="623"/>
      <c r="E9" s="623"/>
      <c r="F9" s="623"/>
      <c r="G9" s="623"/>
      <c r="H9" s="623"/>
      <c r="I9" s="623"/>
      <c r="J9" s="623"/>
      <c r="K9" s="623"/>
      <c r="L9" s="623"/>
      <c r="M9" s="623"/>
      <c r="N9" s="623"/>
      <c r="O9" s="623"/>
      <c r="P9" s="623"/>
      <c r="Q9" s="624"/>
      <c r="R9" s="625">
        <v>2256</v>
      </c>
      <c r="S9" s="626"/>
      <c r="T9" s="626"/>
      <c r="U9" s="626"/>
      <c r="V9" s="626"/>
      <c r="W9" s="626"/>
      <c r="X9" s="626"/>
      <c r="Y9" s="627"/>
      <c r="Z9" s="628">
        <v>0.1</v>
      </c>
      <c r="AA9" s="628"/>
      <c r="AB9" s="628"/>
      <c r="AC9" s="628"/>
      <c r="AD9" s="629">
        <v>2256</v>
      </c>
      <c r="AE9" s="629"/>
      <c r="AF9" s="629"/>
      <c r="AG9" s="629"/>
      <c r="AH9" s="629"/>
      <c r="AI9" s="629"/>
      <c r="AJ9" s="629"/>
      <c r="AK9" s="629"/>
      <c r="AL9" s="630">
        <v>0.1</v>
      </c>
      <c r="AM9" s="631"/>
      <c r="AN9" s="631"/>
      <c r="AO9" s="632"/>
      <c r="AP9" s="622" t="s">
        <v>226</v>
      </c>
      <c r="AQ9" s="623"/>
      <c r="AR9" s="623"/>
      <c r="AS9" s="623"/>
      <c r="AT9" s="623"/>
      <c r="AU9" s="623"/>
      <c r="AV9" s="623"/>
      <c r="AW9" s="623"/>
      <c r="AX9" s="623"/>
      <c r="AY9" s="623"/>
      <c r="AZ9" s="623"/>
      <c r="BA9" s="623"/>
      <c r="BB9" s="623"/>
      <c r="BC9" s="623"/>
      <c r="BD9" s="623"/>
      <c r="BE9" s="623"/>
      <c r="BF9" s="624"/>
      <c r="BG9" s="625">
        <v>376051</v>
      </c>
      <c r="BH9" s="626"/>
      <c r="BI9" s="626"/>
      <c r="BJ9" s="626"/>
      <c r="BK9" s="626"/>
      <c r="BL9" s="626"/>
      <c r="BM9" s="626"/>
      <c r="BN9" s="627"/>
      <c r="BO9" s="628">
        <v>35.1</v>
      </c>
      <c r="BP9" s="628"/>
      <c r="BQ9" s="628"/>
      <c r="BR9" s="628"/>
      <c r="BS9" s="634" t="s">
        <v>113</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295070</v>
      </c>
      <c r="CS9" s="626"/>
      <c r="CT9" s="626"/>
      <c r="CU9" s="626"/>
      <c r="CV9" s="626"/>
      <c r="CW9" s="626"/>
      <c r="CX9" s="626"/>
      <c r="CY9" s="627"/>
      <c r="CZ9" s="628">
        <v>7.4</v>
      </c>
      <c r="DA9" s="628"/>
      <c r="DB9" s="628"/>
      <c r="DC9" s="628"/>
      <c r="DD9" s="634">
        <v>750</v>
      </c>
      <c r="DE9" s="626"/>
      <c r="DF9" s="626"/>
      <c r="DG9" s="626"/>
      <c r="DH9" s="626"/>
      <c r="DI9" s="626"/>
      <c r="DJ9" s="626"/>
      <c r="DK9" s="626"/>
      <c r="DL9" s="626"/>
      <c r="DM9" s="626"/>
      <c r="DN9" s="626"/>
      <c r="DO9" s="626"/>
      <c r="DP9" s="627"/>
      <c r="DQ9" s="634">
        <v>289842</v>
      </c>
      <c r="DR9" s="626"/>
      <c r="DS9" s="626"/>
      <c r="DT9" s="626"/>
      <c r="DU9" s="626"/>
      <c r="DV9" s="626"/>
      <c r="DW9" s="626"/>
      <c r="DX9" s="626"/>
      <c r="DY9" s="626"/>
      <c r="DZ9" s="626"/>
      <c r="EA9" s="626"/>
      <c r="EB9" s="626"/>
      <c r="EC9" s="635"/>
    </row>
    <row r="10" spans="2:143" ht="11.25" customHeight="1" x14ac:dyDescent="0.15">
      <c r="B10" s="622" t="s">
        <v>228</v>
      </c>
      <c r="C10" s="623"/>
      <c r="D10" s="623"/>
      <c r="E10" s="623"/>
      <c r="F10" s="623"/>
      <c r="G10" s="623"/>
      <c r="H10" s="623"/>
      <c r="I10" s="623"/>
      <c r="J10" s="623"/>
      <c r="K10" s="623"/>
      <c r="L10" s="623"/>
      <c r="M10" s="623"/>
      <c r="N10" s="623"/>
      <c r="O10" s="623"/>
      <c r="P10" s="623"/>
      <c r="Q10" s="624"/>
      <c r="R10" s="625">
        <v>161048</v>
      </c>
      <c r="S10" s="626"/>
      <c r="T10" s="626"/>
      <c r="U10" s="626"/>
      <c r="V10" s="626"/>
      <c r="W10" s="626"/>
      <c r="X10" s="626"/>
      <c r="Y10" s="627"/>
      <c r="Z10" s="628">
        <v>4</v>
      </c>
      <c r="AA10" s="628"/>
      <c r="AB10" s="628"/>
      <c r="AC10" s="628"/>
      <c r="AD10" s="629">
        <v>161048</v>
      </c>
      <c r="AE10" s="629"/>
      <c r="AF10" s="629"/>
      <c r="AG10" s="629"/>
      <c r="AH10" s="629"/>
      <c r="AI10" s="629"/>
      <c r="AJ10" s="629"/>
      <c r="AK10" s="629"/>
      <c r="AL10" s="630">
        <v>5.9</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24447</v>
      </c>
      <c r="BH10" s="626"/>
      <c r="BI10" s="626"/>
      <c r="BJ10" s="626"/>
      <c r="BK10" s="626"/>
      <c r="BL10" s="626"/>
      <c r="BM10" s="626"/>
      <c r="BN10" s="627"/>
      <c r="BO10" s="628">
        <v>2.2999999999999998</v>
      </c>
      <c r="BP10" s="628"/>
      <c r="BQ10" s="628"/>
      <c r="BR10" s="628"/>
      <c r="BS10" s="634" t="s">
        <v>113</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v>31534</v>
      </c>
      <c r="CS10" s="626"/>
      <c r="CT10" s="626"/>
      <c r="CU10" s="626"/>
      <c r="CV10" s="626"/>
      <c r="CW10" s="626"/>
      <c r="CX10" s="626"/>
      <c r="CY10" s="627"/>
      <c r="CZ10" s="628">
        <v>0.8</v>
      </c>
      <c r="DA10" s="628"/>
      <c r="DB10" s="628"/>
      <c r="DC10" s="628"/>
      <c r="DD10" s="634">
        <v>1520</v>
      </c>
      <c r="DE10" s="626"/>
      <c r="DF10" s="626"/>
      <c r="DG10" s="626"/>
      <c r="DH10" s="626"/>
      <c r="DI10" s="626"/>
      <c r="DJ10" s="626"/>
      <c r="DK10" s="626"/>
      <c r="DL10" s="626"/>
      <c r="DM10" s="626"/>
      <c r="DN10" s="626"/>
      <c r="DO10" s="626"/>
      <c r="DP10" s="627"/>
      <c r="DQ10" s="634">
        <v>26779</v>
      </c>
      <c r="DR10" s="626"/>
      <c r="DS10" s="626"/>
      <c r="DT10" s="626"/>
      <c r="DU10" s="626"/>
      <c r="DV10" s="626"/>
      <c r="DW10" s="626"/>
      <c r="DX10" s="626"/>
      <c r="DY10" s="626"/>
      <c r="DZ10" s="626"/>
      <c r="EA10" s="626"/>
      <c r="EB10" s="626"/>
      <c r="EC10" s="635"/>
    </row>
    <row r="11" spans="2:143" ht="11.25" customHeight="1" x14ac:dyDescent="0.15">
      <c r="B11" s="622" t="s">
        <v>231</v>
      </c>
      <c r="C11" s="623"/>
      <c r="D11" s="623"/>
      <c r="E11" s="623"/>
      <c r="F11" s="623"/>
      <c r="G11" s="623"/>
      <c r="H11" s="623"/>
      <c r="I11" s="623"/>
      <c r="J11" s="623"/>
      <c r="K11" s="623"/>
      <c r="L11" s="623"/>
      <c r="M11" s="623"/>
      <c r="N11" s="623"/>
      <c r="O11" s="623"/>
      <c r="P11" s="623"/>
      <c r="Q11" s="624"/>
      <c r="R11" s="625">
        <v>18563</v>
      </c>
      <c r="S11" s="626"/>
      <c r="T11" s="626"/>
      <c r="U11" s="626"/>
      <c r="V11" s="626"/>
      <c r="W11" s="626"/>
      <c r="X11" s="626"/>
      <c r="Y11" s="627"/>
      <c r="Z11" s="628">
        <v>0.5</v>
      </c>
      <c r="AA11" s="628"/>
      <c r="AB11" s="628"/>
      <c r="AC11" s="628"/>
      <c r="AD11" s="629">
        <v>18563</v>
      </c>
      <c r="AE11" s="629"/>
      <c r="AF11" s="629"/>
      <c r="AG11" s="629"/>
      <c r="AH11" s="629"/>
      <c r="AI11" s="629"/>
      <c r="AJ11" s="629"/>
      <c r="AK11" s="629"/>
      <c r="AL11" s="630">
        <v>0.7</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46843</v>
      </c>
      <c r="BH11" s="626"/>
      <c r="BI11" s="626"/>
      <c r="BJ11" s="626"/>
      <c r="BK11" s="626"/>
      <c r="BL11" s="626"/>
      <c r="BM11" s="626"/>
      <c r="BN11" s="627"/>
      <c r="BO11" s="628">
        <v>4.4000000000000004</v>
      </c>
      <c r="BP11" s="628"/>
      <c r="BQ11" s="628"/>
      <c r="BR11" s="628"/>
      <c r="BS11" s="634" t="s">
        <v>113</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75033</v>
      </c>
      <c r="CS11" s="626"/>
      <c r="CT11" s="626"/>
      <c r="CU11" s="626"/>
      <c r="CV11" s="626"/>
      <c r="CW11" s="626"/>
      <c r="CX11" s="626"/>
      <c r="CY11" s="627"/>
      <c r="CZ11" s="628">
        <v>1.9</v>
      </c>
      <c r="DA11" s="628"/>
      <c r="DB11" s="628"/>
      <c r="DC11" s="628"/>
      <c r="DD11" s="634">
        <v>24795</v>
      </c>
      <c r="DE11" s="626"/>
      <c r="DF11" s="626"/>
      <c r="DG11" s="626"/>
      <c r="DH11" s="626"/>
      <c r="DI11" s="626"/>
      <c r="DJ11" s="626"/>
      <c r="DK11" s="626"/>
      <c r="DL11" s="626"/>
      <c r="DM11" s="626"/>
      <c r="DN11" s="626"/>
      <c r="DO11" s="626"/>
      <c r="DP11" s="627"/>
      <c r="DQ11" s="634">
        <v>66560</v>
      </c>
      <c r="DR11" s="626"/>
      <c r="DS11" s="626"/>
      <c r="DT11" s="626"/>
      <c r="DU11" s="626"/>
      <c r="DV11" s="626"/>
      <c r="DW11" s="626"/>
      <c r="DX11" s="626"/>
      <c r="DY11" s="626"/>
      <c r="DZ11" s="626"/>
      <c r="EA11" s="626"/>
      <c r="EB11" s="626"/>
      <c r="EC11" s="635"/>
    </row>
    <row r="12" spans="2:143" ht="11.25" customHeight="1" x14ac:dyDescent="0.15">
      <c r="B12" s="622" t="s">
        <v>234</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510341</v>
      </c>
      <c r="BH12" s="626"/>
      <c r="BI12" s="626"/>
      <c r="BJ12" s="626"/>
      <c r="BK12" s="626"/>
      <c r="BL12" s="626"/>
      <c r="BM12" s="626"/>
      <c r="BN12" s="627"/>
      <c r="BO12" s="628">
        <v>47.6</v>
      </c>
      <c r="BP12" s="628"/>
      <c r="BQ12" s="628"/>
      <c r="BR12" s="628"/>
      <c r="BS12" s="634" t="s">
        <v>113</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45081</v>
      </c>
      <c r="CS12" s="626"/>
      <c r="CT12" s="626"/>
      <c r="CU12" s="626"/>
      <c r="CV12" s="626"/>
      <c r="CW12" s="626"/>
      <c r="CX12" s="626"/>
      <c r="CY12" s="627"/>
      <c r="CZ12" s="628">
        <v>1.1000000000000001</v>
      </c>
      <c r="DA12" s="628"/>
      <c r="DB12" s="628"/>
      <c r="DC12" s="628"/>
      <c r="DD12" s="634">
        <v>831</v>
      </c>
      <c r="DE12" s="626"/>
      <c r="DF12" s="626"/>
      <c r="DG12" s="626"/>
      <c r="DH12" s="626"/>
      <c r="DI12" s="626"/>
      <c r="DJ12" s="626"/>
      <c r="DK12" s="626"/>
      <c r="DL12" s="626"/>
      <c r="DM12" s="626"/>
      <c r="DN12" s="626"/>
      <c r="DO12" s="626"/>
      <c r="DP12" s="627"/>
      <c r="DQ12" s="634">
        <v>43220</v>
      </c>
      <c r="DR12" s="626"/>
      <c r="DS12" s="626"/>
      <c r="DT12" s="626"/>
      <c r="DU12" s="626"/>
      <c r="DV12" s="626"/>
      <c r="DW12" s="626"/>
      <c r="DX12" s="626"/>
      <c r="DY12" s="626"/>
      <c r="DZ12" s="626"/>
      <c r="EA12" s="626"/>
      <c r="EB12" s="626"/>
      <c r="EC12" s="635"/>
    </row>
    <row r="13" spans="2:143" ht="11.25" customHeight="1" x14ac:dyDescent="0.15">
      <c r="B13" s="622" t="s">
        <v>237</v>
      </c>
      <c r="C13" s="623"/>
      <c r="D13" s="623"/>
      <c r="E13" s="623"/>
      <c r="F13" s="623"/>
      <c r="G13" s="623"/>
      <c r="H13" s="623"/>
      <c r="I13" s="623"/>
      <c r="J13" s="623"/>
      <c r="K13" s="623"/>
      <c r="L13" s="623"/>
      <c r="M13" s="623"/>
      <c r="N13" s="623"/>
      <c r="O13" s="623"/>
      <c r="P13" s="623"/>
      <c r="Q13" s="624"/>
      <c r="R13" s="625">
        <v>12320</v>
      </c>
      <c r="S13" s="626"/>
      <c r="T13" s="626"/>
      <c r="U13" s="626"/>
      <c r="V13" s="626"/>
      <c r="W13" s="626"/>
      <c r="X13" s="626"/>
      <c r="Y13" s="627"/>
      <c r="Z13" s="628">
        <v>0.3</v>
      </c>
      <c r="AA13" s="628"/>
      <c r="AB13" s="628"/>
      <c r="AC13" s="628"/>
      <c r="AD13" s="629">
        <v>12320</v>
      </c>
      <c r="AE13" s="629"/>
      <c r="AF13" s="629"/>
      <c r="AG13" s="629"/>
      <c r="AH13" s="629"/>
      <c r="AI13" s="629"/>
      <c r="AJ13" s="629"/>
      <c r="AK13" s="629"/>
      <c r="AL13" s="630">
        <v>0.4</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509813</v>
      </c>
      <c r="BH13" s="626"/>
      <c r="BI13" s="626"/>
      <c r="BJ13" s="626"/>
      <c r="BK13" s="626"/>
      <c r="BL13" s="626"/>
      <c r="BM13" s="626"/>
      <c r="BN13" s="627"/>
      <c r="BO13" s="628">
        <v>47.5</v>
      </c>
      <c r="BP13" s="628"/>
      <c r="BQ13" s="628"/>
      <c r="BR13" s="628"/>
      <c r="BS13" s="634" t="s">
        <v>113</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533796</v>
      </c>
      <c r="CS13" s="626"/>
      <c r="CT13" s="626"/>
      <c r="CU13" s="626"/>
      <c r="CV13" s="626"/>
      <c r="CW13" s="626"/>
      <c r="CX13" s="626"/>
      <c r="CY13" s="627"/>
      <c r="CZ13" s="628">
        <v>13.4</v>
      </c>
      <c r="DA13" s="628"/>
      <c r="DB13" s="628"/>
      <c r="DC13" s="628"/>
      <c r="DD13" s="634">
        <v>168665</v>
      </c>
      <c r="DE13" s="626"/>
      <c r="DF13" s="626"/>
      <c r="DG13" s="626"/>
      <c r="DH13" s="626"/>
      <c r="DI13" s="626"/>
      <c r="DJ13" s="626"/>
      <c r="DK13" s="626"/>
      <c r="DL13" s="626"/>
      <c r="DM13" s="626"/>
      <c r="DN13" s="626"/>
      <c r="DO13" s="626"/>
      <c r="DP13" s="627"/>
      <c r="DQ13" s="634">
        <v>478944</v>
      </c>
      <c r="DR13" s="626"/>
      <c r="DS13" s="626"/>
      <c r="DT13" s="626"/>
      <c r="DU13" s="626"/>
      <c r="DV13" s="626"/>
      <c r="DW13" s="626"/>
      <c r="DX13" s="626"/>
      <c r="DY13" s="626"/>
      <c r="DZ13" s="626"/>
      <c r="EA13" s="626"/>
      <c r="EB13" s="626"/>
      <c r="EC13" s="635"/>
    </row>
    <row r="14" spans="2:143" ht="11.25" customHeight="1" x14ac:dyDescent="0.15">
      <c r="B14" s="622" t="s">
        <v>240</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34623</v>
      </c>
      <c r="BH14" s="626"/>
      <c r="BI14" s="626"/>
      <c r="BJ14" s="626"/>
      <c r="BK14" s="626"/>
      <c r="BL14" s="626"/>
      <c r="BM14" s="626"/>
      <c r="BN14" s="627"/>
      <c r="BO14" s="628">
        <v>3.2</v>
      </c>
      <c r="BP14" s="628"/>
      <c r="BQ14" s="628"/>
      <c r="BR14" s="628"/>
      <c r="BS14" s="634" t="s">
        <v>113</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319119</v>
      </c>
      <c r="CS14" s="626"/>
      <c r="CT14" s="626"/>
      <c r="CU14" s="626"/>
      <c r="CV14" s="626"/>
      <c r="CW14" s="626"/>
      <c r="CX14" s="626"/>
      <c r="CY14" s="627"/>
      <c r="CZ14" s="628">
        <v>8</v>
      </c>
      <c r="DA14" s="628"/>
      <c r="DB14" s="628"/>
      <c r="DC14" s="628"/>
      <c r="DD14" s="634">
        <v>85103</v>
      </c>
      <c r="DE14" s="626"/>
      <c r="DF14" s="626"/>
      <c r="DG14" s="626"/>
      <c r="DH14" s="626"/>
      <c r="DI14" s="626"/>
      <c r="DJ14" s="626"/>
      <c r="DK14" s="626"/>
      <c r="DL14" s="626"/>
      <c r="DM14" s="626"/>
      <c r="DN14" s="626"/>
      <c r="DO14" s="626"/>
      <c r="DP14" s="627"/>
      <c r="DQ14" s="634">
        <v>275721</v>
      </c>
      <c r="DR14" s="626"/>
      <c r="DS14" s="626"/>
      <c r="DT14" s="626"/>
      <c r="DU14" s="626"/>
      <c r="DV14" s="626"/>
      <c r="DW14" s="626"/>
      <c r="DX14" s="626"/>
      <c r="DY14" s="626"/>
      <c r="DZ14" s="626"/>
      <c r="EA14" s="626"/>
      <c r="EB14" s="626"/>
      <c r="EC14" s="635"/>
    </row>
    <row r="15" spans="2:143" ht="11.25" customHeight="1" x14ac:dyDescent="0.15">
      <c r="B15" s="622" t="s">
        <v>243</v>
      </c>
      <c r="C15" s="623"/>
      <c r="D15" s="623"/>
      <c r="E15" s="623"/>
      <c r="F15" s="623"/>
      <c r="G15" s="623"/>
      <c r="H15" s="623"/>
      <c r="I15" s="623"/>
      <c r="J15" s="623"/>
      <c r="K15" s="623"/>
      <c r="L15" s="623"/>
      <c r="M15" s="623"/>
      <c r="N15" s="623"/>
      <c r="O15" s="623"/>
      <c r="P15" s="623"/>
      <c r="Q15" s="624"/>
      <c r="R15" s="625">
        <v>3514</v>
      </c>
      <c r="S15" s="626"/>
      <c r="T15" s="626"/>
      <c r="U15" s="626"/>
      <c r="V15" s="626"/>
      <c r="W15" s="626"/>
      <c r="X15" s="626"/>
      <c r="Y15" s="627"/>
      <c r="Z15" s="628">
        <v>0.1</v>
      </c>
      <c r="AA15" s="628"/>
      <c r="AB15" s="628"/>
      <c r="AC15" s="628"/>
      <c r="AD15" s="629">
        <v>3514</v>
      </c>
      <c r="AE15" s="629"/>
      <c r="AF15" s="629"/>
      <c r="AG15" s="629"/>
      <c r="AH15" s="629"/>
      <c r="AI15" s="629"/>
      <c r="AJ15" s="629"/>
      <c r="AK15" s="629"/>
      <c r="AL15" s="630">
        <v>0.1</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61589</v>
      </c>
      <c r="BH15" s="626"/>
      <c r="BI15" s="626"/>
      <c r="BJ15" s="626"/>
      <c r="BK15" s="626"/>
      <c r="BL15" s="626"/>
      <c r="BM15" s="626"/>
      <c r="BN15" s="627"/>
      <c r="BO15" s="628">
        <v>5.7</v>
      </c>
      <c r="BP15" s="628"/>
      <c r="BQ15" s="628"/>
      <c r="BR15" s="628"/>
      <c r="BS15" s="634" t="s">
        <v>113</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411092</v>
      </c>
      <c r="CS15" s="626"/>
      <c r="CT15" s="626"/>
      <c r="CU15" s="626"/>
      <c r="CV15" s="626"/>
      <c r="CW15" s="626"/>
      <c r="CX15" s="626"/>
      <c r="CY15" s="627"/>
      <c r="CZ15" s="628">
        <v>10.3</v>
      </c>
      <c r="DA15" s="628"/>
      <c r="DB15" s="628"/>
      <c r="DC15" s="628"/>
      <c r="DD15" s="634">
        <v>34360</v>
      </c>
      <c r="DE15" s="626"/>
      <c r="DF15" s="626"/>
      <c r="DG15" s="626"/>
      <c r="DH15" s="626"/>
      <c r="DI15" s="626"/>
      <c r="DJ15" s="626"/>
      <c r="DK15" s="626"/>
      <c r="DL15" s="626"/>
      <c r="DM15" s="626"/>
      <c r="DN15" s="626"/>
      <c r="DO15" s="626"/>
      <c r="DP15" s="627"/>
      <c r="DQ15" s="634">
        <v>351365</v>
      </c>
      <c r="DR15" s="626"/>
      <c r="DS15" s="626"/>
      <c r="DT15" s="626"/>
      <c r="DU15" s="626"/>
      <c r="DV15" s="626"/>
      <c r="DW15" s="626"/>
      <c r="DX15" s="626"/>
      <c r="DY15" s="626"/>
      <c r="DZ15" s="626"/>
      <c r="EA15" s="626"/>
      <c r="EB15" s="626"/>
      <c r="EC15" s="635"/>
    </row>
    <row r="16" spans="2:143" ht="11.25" customHeight="1" x14ac:dyDescent="0.15">
      <c r="B16" s="622" t="s">
        <v>246</v>
      </c>
      <c r="C16" s="623"/>
      <c r="D16" s="623"/>
      <c r="E16" s="623"/>
      <c r="F16" s="623"/>
      <c r="G16" s="623"/>
      <c r="H16" s="623"/>
      <c r="I16" s="623"/>
      <c r="J16" s="623"/>
      <c r="K16" s="623"/>
      <c r="L16" s="623"/>
      <c r="M16" s="623"/>
      <c r="N16" s="623"/>
      <c r="O16" s="623"/>
      <c r="P16" s="623"/>
      <c r="Q16" s="624"/>
      <c r="R16" s="625">
        <v>1556809</v>
      </c>
      <c r="S16" s="626"/>
      <c r="T16" s="626"/>
      <c r="U16" s="626"/>
      <c r="V16" s="626"/>
      <c r="W16" s="626"/>
      <c r="X16" s="626"/>
      <c r="Y16" s="627"/>
      <c r="Z16" s="628">
        <v>38.299999999999997</v>
      </c>
      <c r="AA16" s="628"/>
      <c r="AB16" s="628"/>
      <c r="AC16" s="628"/>
      <c r="AD16" s="629">
        <v>1417888</v>
      </c>
      <c r="AE16" s="629"/>
      <c r="AF16" s="629"/>
      <c r="AG16" s="629"/>
      <c r="AH16" s="629"/>
      <c r="AI16" s="629"/>
      <c r="AJ16" s="629"/>
      <c r="AK16" s="629"/>
      <c r="AL16" s="630">
        <v>51.8</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t="s">
        <v>113</v>
      </c>
      <c r="CS16" s="626"/>
      <c r="CT16" s="626"/>
      <c r="CU16" s="626"/>
      <c r="CV16" s="626"/>
      <c r="CW16" s="626"/>
      <c r="CX16" s="626"/>
      <c r="CY16" s="627"/>
      <c r="CZ16" s="628" t="s">
        <v>113</v>
      </c>
      <c r="DA16" s="628"/>
      <c r="DB16" s="628"/>
      <c r="DC16" s="628"/>
      <c r="DD16" s="634" t="s">
        <v>113</v>
      </c>
      <c r="DE16" s="626"/>
      <c r="DF16" s="626"/>
      <c r="DG16" s="626"/>
      <c r="DH16" s="626"/>
      <c r="DI16" s="626"/>
      <c r="DJ16" s="626"/>
      <c r="DK16" s="626"/>
      <c r="DL16" s="626"/>
      <c r="DM16" s="626"/>
      <c r="DN16" s="626"/>
      <c r="DO16" s="626"/>
      <c r="DP16" s="627"/>
      <c r="DQ16" s="634" t="s">
        <v>113</v>
      </c>
      <c r="DR16" s="626"/>
      <c r="DS16" s="626"/>
      <c r="DT16" s="626"/>
      <c r="DU16" s="626"/>
      <c r="DV16" s="626"/>
      <c r="DW16" s="626"/>
      <c r="DX16" s="626"/>
      <c r="DY16" s="626"/>
      <c r="DZ16" s="626"/>
      <c r="EA16" s="626"/>
      <c r="EB16" s="626"/>
      <c r="EC16" s="635"/>
    </row>
    <row r="17" spans="2:133" ht="11.25" customHeight="1" x14ac:dyDescent="0.15">
      <c r="B17" s="622" t="s">
        <v>249</v>
      </c>
      <c r="C17" s="623"/>
      <c r="D17" s="623"/>
      <c r="E17" s="623"/>
      <c r="F17" s="623"/>
      <c r="G17" s="623"/>
      <c r="H17" s="623"/>
      <c r="I17" s="623"/>
      <c r="J17" s="623"/>
      <c r="K17" s="623"/>
      <c r="L17" s="623"/>
      <c r="M17" s="623"/>
      <c r="N17" s="623"/>
      <c r="O17" s="623"/>
      <c r="P17" s="623"/>
      <c r="Q17" s="624"/>
      <c r="R17" s="625">
        <v>1417888</v>
      </c>
      <c r="S17" s="626"/>
      <c r="T17" s="626"/>
      <c r="U17" s="626"/>
      <c r="V17" s="626"/>
      <c r="W17" s="626"/>
      <c r="X17" s="626"/>
      <c r="Y17" s="627"/>
      <c r="Z17" s="628">
        <v>34.9</v>
      </c>
      <c r="AA17" s="628"/>
      <c r="AB17" s="628"/>
      <c r="AC17" s="628"/>
      <c r="AD17" s="629">
        <v>1417888</v>
      </c>
      <c r="AE17" s="629"/>
      <c r="AF17" s="629"/>
      <c r="AG17" s="629"/>
      <c r="AH17" s="629"/>
      <c r="AI17" s="629"/>
      <c r="AJ17" s="629"/>
      <c r="AK17" s="629"/>
      <c r="AL17" s="630">
        <v>51.8</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333884</v>
      </c>
      <c r="CS17" s="626"/>
      <c r="CT17" s="626"/>
      <c r="CU17" s="626"/>
      <c r="CV17" s="626"/>
      <c r="CW17" s="626"/>
      <c r="CX17" s="626"/>
      <c r="CY17" s="627"/>
      <c r="CZ17" s="628">
        <v>8.4</v>
      </c>
      <c r="DA17" s="628"/>
      <c r="DB17" s="628"/>
      <c r="DC17" s="628"/>
      <c r="DD17" s="634" t="s">
        <v>113</v>
      </c>
      <c r="DE17" s="626"/>
      <c r="DF17" s="626"/>
      <c r="DG17" s="626"/>
      <c r="DH17" s="626"/>
      <c r="DI17" s="626"/>
      <c r="DJ17" s="626"/>
      <c r="DK17" s="626"/>
      <c r="DL17" s="626"/>
      <c r="DM17" s="626"/>
      <c r="DN17" s="626"/>
      <c r="DO17" s="626"/>
      <c r="DP17" s="627"/>
      <c r="DQ17" s="634">
        <v>333884</v>
      </c>
      <c r="DR17" s="626"/>
      <c r="DS17" s="626"/>
      <c r="DT17" s="626"/>
      <c r="DU17" s="626"/>
      <c r="DV17" s="626"/>
      <c r="DW17" s="626"/>
      <c r="DX17" s="626"/>
      <c r="DY17" s="626"/>
      <c r="DZ17" s="626"/>
      <c r="EA17" s="626"/>
      <c r="EB17" s="626"/>
      <c r="EC17" s="635"/>
    </row>
    <row r="18" spans="2:133" ht="11.25" customHeight="1" x14ac:dyDescent="0.15">
      <c r="B18" s="622" t="s">
        <v>252</v>
      </c>
      <c r="C18" s="623"/>
      <c r="D18" s="623"/>
      <c r="E18" s="623"/>
      <c r="F18" s="623"/>
      <c r="G18" s="623"/>
      <c r="H18" s="623"/>
      <c r="I18" s="623"/>
      <c r="J18" s="623"/>
      <c r="K18" s="623"/>
      <c r="L18" s="623"/>
      <c r="M18" s="623"/>
      <c r="N18" s="623"/>
      <c r="O18" s="623"/>
      <c r="P18" s="623"/>
      <c r="Q18" s="624"/>
      <c r="R18" s="625">
        <v>138886</v>
      </c>
      <c r="S18" s="626"/>
      <c r="T18" s="626"/>
      <c r="U18" s="626"/>
      <c r="V18" s="626"/>
      <c r="W18" s="626"/>
      <c r="X18" s="626"/>
      <c r="Y18" s="627"/>
      <c r="Z18" s="628">
        <v>3.4</v>
      </c>
      <c r="AA18" s="628"/>
      <c r="AB18" s="628"/>
      <c r="AC18" s="628"/>
      <c r="AD18" s="629" t="s">
        <v>113</v>
      </c>
      <c r="AE18" s="629"/>
      <c r="AF18" s="629"/>
      <c r="AG18" s="629"/>
      <c r="AH18" s="629"/>
      <c r="AI18" s="629"/>
      <c r="AJ18" s="629"/>
      <c r="AK18" s="629"/>
      <c r="AL18" s="630" t="s">
        <v>113</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x14ac:dyDescent="0.15">
      <c r="B19" s="622" t="s">
        <v>255</v>
      </c>
      <c r="C19" s="623"/>
      <c r="D19" s="623"/>
      <c r="E19" s="623"/>
      <c r="F19" s="623"/>
      <c r="G19" s="623"/>
      <c r="H19" s="623"/>
      <c r="I19" s="623"/>
      <c r="J19" s="623"/>
      <c r="K19" s="623"/>
      <c r="L19" s="623"/>
      <c r="M19" s="623"/>
      <c r="N19" s="623"/>
      <c r="O19" s="623"/>
      <c r="P19" s="623"/>
      <c r="Q19" s="624"/>
      <c r="R19" s="625">
        <v>35</v>
      </c>
      <c r="S19" s="626"/>
      <c r="T19" s="626"/>
      <c r="U19" s="626"/>
      <c r="V19" s="626"/>
      <c r="W19" s="626"/>
      <c r="X19" s="626"/>
      <c r="Y19" s="627"/>
      <c r="Z19" s="628">
        <v>0</v>
      </c>
      <c r="AA19" s="628"/>
      <c r="AB19" s="628"/>
      <c r="AC19" s="628"/>
      <c r="AD19" s="629" t="s">
        <v>113</v>
      </c>
      <c r="AE19" s="629"/>
      <c r="AF19" s="629"/>
      <c r="AG19" s="629"/>
      <c r="AH19" s="629"/>
      <c r="AI19" s="629"/>
      <c r="AJ19" s="629"/>
      <c r="AK19" s="629"/>
      <c r="AL19" s="630" t="s">
        <v>113</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t="s">
        <v>113</v>
      </c>
      <c r="BH19" s="626"/>
      <c r="BI19" s="626"/>
      <c r="BJ19" s="626"/>
      <c r="BK19" s="626"/>
      <c r="BL19" s="626"/>
      <c r="BM19" s="626"/>
      <c r="BN19" s="627"/>
      <c r="BO19" s="628" t="s">
        <v>113</v>
      </c>
      <c r="BP19" s="628"/>
      <c r="BQ19" s="628"/>
      <c r="BR19" s="628"/>
      <c r="BS19" s="634" t="s">
        <v>113</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x14ac:dyDescent="0.15">
      <c r="B20" s="622" t="s">
        <v>258</v>
      </c>
      <c r="C20" s="623"/>
      <c r="D20" s="623"/>
      <c r="E20" s="623"/>
      <c r="F20" s="623"/>
      <c r="G20" s="623"/>
      <c r="H20" s="623"/>
      <c r="I20" s="623"/>
      <c r="J20" s="623"/>
      <c r="K20" s="623"/>
      <c r="L20" s="623"/>
      <c r="M20" s="623"/>
      <c r="N20" s="623"/>
      <c r="O20" s="623"/>
      <c r="P20" s="623"/>
      <c r="Q20" s="624"/>
      <c r="R20" s="625">
        <v>2868171</v>
      </c>
      <c r="S20" s="626"/>
      <c r="T20" s="626"/>
      <c r="U20" s="626"/>
      <c r="V20" s="626"/>
      <c r="W20" s="626"/>
      <c r="X20" s="626"/>
      <c r="Y20" s="627"/>
      <c r="Z20" s="628">
        <v>70.599999999999994</v>
      </c>
      <c r="AA20" s="628"/>
      <c r="AB20" s="628"/>
      <c r="AC20" s="628"/>
      <c r="AD20" s="629">
        <v>2729250</v>
      </c>
      <c r="AE20" s="629"/>
      <c r="AF20" s="629"/>
      <c r="AG20" s="629"/>
      <c r="AH20" s="629"/>
      <c r="AI20" s="629"/>
      <c r="AJ20" s="629"/>
      <c r="AK20" s="629"/>
      <c r="AL20" s="630">
        <v>99.6</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t="s">
        <v>113</v>
      </c>
      <c r="BH20" s="626"/>
      <c r="BI20" s="626"/>
      <c r="BJ20" s="626"/>
      <c r="BK20" s="626"/>
      <c r="BL20" s="626"/>
      <c r="BM20" s="626"/>
      <c r="BN20" s="627"/>
      <c r="BO20" s="628" t="s">
        <v>113</v>
      </c>
      <c r="BP20" s="628"/>
      <c r="BQ20" s="628"/>
      <c r="BR20" s="628"/>
      <c r="BS20" s="634" t="s">
        <v>113</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3980985</v>
      </c>
      <c r="CS20" s="626"/>
      <c r="CT20" s="626"/>
      <c r="CU20" s="626"/>
      <c r="CV20" s="626"/>
      <c r="CW20" s="626"/>
      <c r="CX20" s="626"/>
      <c r="CY20" s="627"/>
      <c r="CZ20" s="628">
        <v>100</v>
      </c>
      <c r="DA20" s="628"/>
      <c r="DB20" s="628"/>
      <c r="DC20" s="628"/>
      <c r="DD20" s="634">
        <v>377553</v>
      </c>
      <c r="DE20" s="626"/>
      <c r="DF20" s="626"/>
      <c r="DG20" s="626"/>
      <c r="DH20" s="626"/>
      <c r="DI20" s="626"/>
      <c r="DJ20" s="626"/>
      <c r="DK20" s="626"/>
      <c r="DL20" s="626"/>
      <c r="DM20" s="626"/>
      <c r="DN20" s="626"/>
      <c r="DO20" s="626"/>
      <c r="DP20" s="627"/>
      <c r="DQ20" s="634">
        <v>3199114</v>
      </c>
      <c r="DR20" s="626"/>
      <c r="DS20" s="626"/>
      <c r="DT20" s="626"/>
      <c r="DU20" s="626"/>
      <c r="DV20" s="626"/>
      <c r="DW20" s="626"/>
      <c r="DX20" s="626"/>
      <c r="DY20" s="626"/>
      <c r="DZ20" s="626"/>
      <c r="EA20" s="626"/>
      <c r="EB20" s="626"/>
      <c r="EC20" s="635"/>
    </row>
    <row r="21" spans="2:133" ht="11.25" customHeight="1" x14ac:dyDescent="0.15">
      <c r="B21" s="622" t="s">
        <v>261</v>
      </c>
      <c r="C21" s="623"/>
      <c r="D21" s="623"/>
      <c r="E21" s="623"/>
      <c r="F21" s="623"/>
      <c r="G21" s="623"/>
      <c r="H21" s="623"/>
      <c r="I21" s="623"/>
      <c r="J21" s="623"/>
      <c r="K21" s="623"/>
      <c r="L21" s="623"/>
      <c r="M21" s="623"/>
      <c r="N21" s="623"/>
      <c r="O21" s="623"/>
      <c r="P21" s="623"/>
      <c r="Q21" s="624"/>
      <c r="R21" s="625">
        <v>1003</v>
      </c>
      <c r="S21" s="626"/>
      <c r="T21" s="626"/>
      <c r="U21" s="626"/>
      <c r="V21" s="626"/>
      <c r="W21" s="626"/>
      <c r="X21" s="626"/>
      <c r="Y21" s="627"/>
      <c r="Z21" s="628">
        <v>0</v>
      </c>
      <c r="AA21" s="628"/>
      <c r="AB21" s="628"/>
      <c r="AC21" s="628"/>
      <c r="AD21" s="629">
        <v>1003</v>
      </c>
      <c r="AE21" s="629"/>
      <c r="AF21" s="629"/>
      <c r="AG21" s="629"/>
      <c r="AH21" s="629"/>
      <c r="AI21" s="629"/>
      <c r="AJ21" s="629"/>
      <c r="AK21" s="629"/>
      <c r="AL21" s="630">
        <v>0</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t="s">
        <v>113</v>
      </c>
      <c r="BH21" s="626"/>
      <c r="BI21" s="626"/>
      <c r="BJ21" s="626"/>
      <c r="BK21" s="626"/>
      <c r="BL21" s="626"/>
      <c r="BM21" s="626"/>
      <c r="BN21" s="627"/>
      <c r="BO21" s="628" t="s">
        <v>113</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263</v>
      </c>
      <c r="C22" s="623"/>
      <c r="D22" s="623"/>
      <c r="E22" s="623"/>
      <c r="F22" s="623"/>
      <c r="G22" s="623"/>
      <c r="H22" s="623"/>
      <c r="I22" s="623"/>
      <c r="J22" s="623"/>
      <c r="K22" s="623"/>
      <c r="L22" s="623"/>
      <c r="M22" s="623"/>
      <c r="N22" s="623"/>
      <c r="O22" s="623"/>
      <c r="P22" s="623"/>
      <c r="Q22" s="624"/>
      <c r="R22" s="625">
        <v>76977</v>
      </c>
      <c r="S22" s="626"/>
      <c r="T22" s="626"/>
      <c r="U22" s="626"/>
      <c r="V22" s="626"/>
      <c r="W22" s="626"/>
      <c r="X22" s="626"/>
      <c r="Y22" s="627"/>
      <c r="Z22" s="628">
        <v>1.9</v>
      </c>
      <c r="AA22" s="628"/>
      <c r="AB22" s="628"/>
      <c r="AC22" s="628"/>
      <c r="AD22" s="629" t="s">
        <v>113</v>
      </c>
      <c r="AE22" s="629"/>
      <c r="AF22" s="629"/>
      <c r="AG22" s="629"/>
      <c r="AH22" s="629"/>
      <c r="AI22" s="629"/>
      <c r="AJ22" s="629"/>
      <c r="AK22" s="629"/>
      <c r="AL22" s="630" t="s">
        <v>113</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266</v>
      </c>
      <c r="C23" s="623"/>
      <c r="D23" s="623"/>
      <c r="E23" s="623"/>
      <c r="F23" s="623"/>
      <c r="G23" s="623"/>
      <c r="H23" s="623"/>
      <c r="I23" s="623"/>
      <c r="J23" s="623"/>
      <c r="K23" s="623"/>
      <c r="L23" s="623"/>
      <c r="M23" s="623"/>
      <c r="N23" s="623"/>
      <c r="O23" s="623"/>
      <c r="P23" s="623"/>
      <c r="Q23" s="624"/>
      <c r="R23" s="625">
        <v>52484</v>
      </c>
      <c r="S23" s="626"/>
      <c r="T23" s="626"/>
      <c r="U23" s="626"/>
      <c r="V23" s="626"/>
      <c r="W23" s="626"/>
      <c r="X23" s="626"/>
      <c r="Y23" s="627"/>
      <c r="Z23" s="628">
        <v>1.3</v>
      </c>
      <c r="AA23" s="628"/>
      <c r="AB23" s="628"/>
      <c r="AC23" s="628"/>
      <c r="AD23" s="629">
        <v>962</v>
      </c>
      <c r="AE23" s="629"/>
      <c r="AF23" s="629"/>
      <c r="AG23" s="629"/>
      <c r="AH23" s="629"/>
      <c r="AI23" s="629"/>
      <c r="AJ23" s="629"/>
      <c r="AK23" s="629"/>
      <c r="AL23" s="630">
        <v>0</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113</v>
      </c>
      <c r="BH23" s="626"/>
      <c r="BI23" s="626"/>
      <c r="BJ23" s="626"/>
      <c r="BK23" s="626"/>
      <c r="BL23" s="626"/>
      <c r="BM23" s="626"/>
      <c r="BN23" s="627"/>
      <c r="BO23" s="628" t="s">
        <v>113</v>
      </c>
      <c r="BP23" s="628"/>
      <c r="BQ23" s="628"/>
      <c r="BR23" s="628"/>
      <c r="BS23" s="634" t="s">
        <v>113</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x14ac:dyDescent="0.15">
      <c r="B24" s="622" t="s">
        <v>273</v>
      </c>
      <c r="C24" s="623"/>
      <c r="D24" s="623"/>
      <c r="E24" s="623"/>
      <c r="F24" s="623"/>
      <c r="G24" s="623"/>
      <c r="H24" s="623"/>
      <c r="I24" s="623"/>
      <c r="J24" s="623"/>
      <c r="K24" s="623"/>
      <c r="L24" s="623"/>
      <c r="M24" s="623"/>
      <c r="N24" s="623"/>
      <c r="O24" s="623"/>
      <c r="P24" s="623"/>
      <c r="Q24" s="624"/>
      <c r="R24" s="625">
        <v>5244</v>
      </c>
      <c r="S24" s="626"/>
      <c r="T24" s="626"/>
      <c r="U24" s="626"/>
      <c r="V24" s="626"/>
      <c r="W24" s="626"/>
      <c r="X24" s="626"/>
      <c r="Y24" s="627"/>
      <c r="Z24" s="628">
        <v>0.1</v>
      </c>
      <c r="AA24" s="628"/>
      <c r="AB24" s="628"/>
      <c r="AC24" s="628"/>
      <c r="AD24" s="629" t="s">
        <v>113</v>
      </c>
      <c r="AE24" s="629"/>
      <c r="AF24" s="629"/>
      <c r="AG24" s="629"/>
      <c r="AH24" s="629"/>
      <c r="AI24" s="629"/>
      <c r="AJ24" s="629"/>
      <c r="AK24" s="629"/>
      <c r="AL24" s="630" t="s">
        <v>113</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1664028</v>
      </c>
      <c r="CS24" s="615"/>
      <c r="CT24" s="615"/>
      <c r="CU24" s="615"/>
      <c r="CV24" s="615"/>
      <c r="CW24" s="615"/>
      <c r="CX24" s="615"/>
      <c r="CY24" s="616"/>
      <c r="CZ24" s="652">
        <v>41.8</v>
      </c>
      <c r="DA24" s="653"/>
      <c r="DB24" s="653"/>
      <c r="DC24" s="654"/>
      <c r="DD24" s="651">
        <v>1197765</v>
      </c>
      <c r="DE24" s="615"/>
      <c r="DF24" s="615"/>
      <c r="DG24" s="615"/>
      <c r="DH24" s="615"/>
      <c r="DI24" s="615"/>
      <c r="DJ24" s="615"/>
      <c r="DK24" s="616"/>
      <c r="DL24" s="651">
        <v>1154099</v>
      </c>
      <c r="DM24" s="615"/>
      <c r="DN24" s="615"/>
      <c r="DO24" s="615"/>
      <c r="DP24" s="615"/>
      <c r="DQ24" s="615"/>
      <c r="DR24" s="615"/>
      <c r="DS24" s="615"/>
      <c r="DT24" s="615"/>
      <c r="DU24" s="615"/>
      <c r="DV24" s="616"/>
      <c r="DW24" s="619">
        <v>40</v>
      </c>
      <c r="DX24" s="620"/>
      <c r="DY24" s="620"/>
      <c r="DZ24" s="620"/>
      <c r="EA24" s="620"/>
      <c r="EB24" s="620"/>
      <c r="EC24" s="621"/>
    </row>
    <row r="25" spans="2:133" ht="11.25" customHeight="1" x14ac:dyDescent="0.15">
      <c r="B25" s="622" t="s">
        <v>276</v>
      </c>
      <c r="C25" s="623"/>
      <c r="D25" s="623"/>
      <c r="E25" s="623"/>
      <c r="F25" s="623"/>
      <c r="G25" s="623"/>
      <c r="H25" s="623"/>
      <c r="I25" s="623"/>
      <c r="J25" s="623"/>
      <c r="K25" s="623"/>
      <c r="L25" s="623"/>
      <c r="M25" s="623"/>
      <c r="N25" s="623"/>
      <c r="O25" s="623"/>
      <c r="P25" s="623"/>
      <c r="Q25" s="624"/>
      <c r="R25" s="625">
        <v>345594</v>
      </c>
      <c r="S25" s="626"/>
      <c r="T25" s="626"/>
      <c r="U25" s="626"/>
      <c r="V25" s="626"/>
      <c r="W25" s="626"/>
      <c r="X25" s="626"/>
      <c r="Y25" s="627"/>
      <c r="Z25" s="628">
        <v>8.5</v>
      </c>
      <c r="AA25" s="628"/>
      <c r="AB25" s="628"/>
      <c r="AC25" s="628"/>
      <c r="AD25" s="629" t="s">
        <v>113</v>
      </c>
      <c r="AE25" s="629"/>
      <c r="AF25" s="629"/>
      <c r="AG25" s="629"/>
      <c r="AH25" s="629"/>
      <c r="AI25" s="629"/>
      <c r="AJ25" s="629"/>
      <c r="AK25" s="629"/>
      <c r="AL25" s="630" t="s">
        <v>113</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638888</v>
      </c>
      <c r="CS25" s="657"/>
      <c r="CT25" s="657"/>
      <c r="CU25" s="657"/>
      <c r="CV25" s="657"/>
      <c r="CW25" s="657"/>
      <c r="CX25" s="657"/>
      <c r="CY25" s="658"/>
      <c r="CZ25" s="659">
        <v>16</v>
      </c>
      <c r="DA25" s="660"/>
      <c r="DB25" s="660"/>
      <c r="DC25" s="661"/>
      <c r="DD25" s="634">
        <v>604625</v>
      </c>
      <c r="DE25" s="657"/>
      <c r="DF25" s="657"/>
      <c r="DG25" s="657"/>
      <c r="DH25" s="657"/>
      <c r="DI25" s="657"/>
      <c r="DJ25" s="657"/>
      <c r="DK25" s="658"/>
      <c r="DL25" s="634">
        <v>598333</v>
      </c>
      <c r="DM25" s="657"/>
      <c r="DN25" s="657"/>
      <c r="DO25" s="657"/>
      <c r="DP25" s="657"/>
      <c r="DQ25" s="657"/>
      <c r="DR25" s="657"/>
      <c r="DS25" s="657"/>
      <c r="DT25" s="657"/>
      <c r="DU25" s="657"/>
      <c r="DV25" s="658"/>
      <c r="DW25" s="630">
        <v>20.7</v>
      </c>
      <c r="DX25" s="655"/>
      <c r="DY25" s="655"/>
      <c r="DZ25" s="655"/>
      <c r="EA25" s="655"/>
      <c r="EB25" s="655"/>
      <c r="EC25" s="656"/>
    </row>
    <row r="26" spans="2:133" ht="11.25" customHeight="1" x14ac:dyDescent="0.15">
      <c r="B26" s="662" t="s">
        <v>279</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377311</v>
      </c>
      <c r="CS26" s="626"/>
      <c r="CT26" s="626"/>
      <c r="CU26" s="626"/>
      <c r="CV26" s="626"/>
      <c r="CW26" s="626"/>
      <c r="CX26" s="626"/>
      <c r="CY26" s="627"/>
      <c r="CZ26" s="659">
        <v>9.5</v>
      </c>
      <c r="DA26" s="660"/>
      <c r="DB26" s="660"/>
      <c r="DC26" s="661"/>
      <c r="DD26" s="634">
        <v>345505</v>
      </c>
      <c r="DE26" s="626"/>
      <c r="DF26" s="626"/>
      <c r="DG26" s="626"/>
      <c r="DH26" s="626"/>
      <c r="DI26" s="626"/>
      <c r="DJ26" s="626"/>
      <c r="DK26" s="627"/>
      <c r="DL26" s="634" t="s">
        <v>212</v>
      </c>
      <c r="DM26" s="626"/>
      <c r="DN26" s="626"/>
      <c r="DO26" s="626"/>
      <c r="DP26" s="626"/>
      <c r="DQ26" s="626"/>
      <c r="DR26" s="626"/>
      <c r="DS26" s="626"/>
      <c r="DT26" s="626"/>
      <c r="DU26" s="626"/>
      <c r="DV26" s="627"/>
      <c r="DW26" s="630" t="s">
        <v>212</v>
      </c>
      <c r="DX26" s="655"/>
      <c r="DY26" s="655"/>
      <c r="DZ26" s="655"/>
      <c r="EA26" s="655"/>
      <c r="EB26" s="655"/>
      <c r="EC26" s="656"/>
    </row>
    <row r="27" spans="2:133" ht="11.25" customHeight="1" x14ac:dyDescent="0.15">
      <c r="B27" s="622" t="s">
        <v>282</v>
      </c>
      <c r="C27" s="623"/>
      <c r="D27" s="623"/>
      <c r="E27" s="623"/>
      <c r="F27" s="623"/>
      <c r="G27" s="623"/>
      <c r="H27" s="623"/>
      <c r="I27" s="623"/>
      <c r="J27" s="623"/>
      <c r="K27" s="623"/>
      <c r="L27" s="623"/>
      <c r="M27" s="623"/>
      <c r="N27" s="623"/>
      <c r="O27" s="623"/>
      <c r="P27" s="623"/>
      <c r="Q27" s="624"/>
      <c r="R27" s="625">
        <v>242773</v>
      </c>
      <c r="S27" s="626"/>
      <c r="T27" s="626"/>
      <c r="U27" s="626"/>
      <c r="V27" s="626"/>
      <c r="W27" s="626"/>
      <c r="X27" s="626"/>
      <c r="Y27" s="627"/>
      <c r="Z27" s="628">
        <v>6</v>
      </c>
      <c r="AA27" s="628"/>
      <c r="AB27" s="628"/>
      <c r="AC27" s="628"/>
      <c r="AD27" s="629" t="s">
        <v>113</v>
      </c>
      <c r="AE27" s="629"/>
      <c r="AF27" s="629"/>
      <c r="AG27" s="629"/>
      <c r="AH27" s="629"/>
      <c r="AI27" s="629"/>
      <c r="AJ27" s="629"/>
      <c r="AK27" s="629"/>
      <c r="AL27" s="630" t="s">
        <v>113</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1072827</v>
      </c>
      <c r="BH27" s="626"/>
      <c r="BI27" s="626"/>
      <c r="BJ27" s="626"/>
      <c r="BK27" s="626"/>
      <c r="BL27" s="626"/>
      <c r="BM27" s="626"/>
      <c r="BN27" s="627"/>
      <c r="BO27" s="628">
        <v>100</v>
      </c>
      <c r="BP27" s="628"/>
      <c r="BQ27" s="628"/>
      <c r="BR27" s="628"/>
      <c r="BS27" s="634" t="s">
        <v>113</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691256</v>
      </c>
      <c r="CS27" s="657"/>
      <c r="CT27" s="657"/>
      <c r="CU27" s="657"/>
      <c r="CV27" s="657"/>
      <c r="CW27" s="657"/>
      <c r="CX27" s="657"/>
      <c r="CY27" s="658"/>
      <c r="CZ27" s="659">
        <v>17.399999999999999</v>
      </c>
      <c r="DA27" s="660"/>
      <c r="DB27" s="660"/>
      <c r="DC27" s="661"/>
      <c r="DD27" s="634">
        <v>259256</v>
      </c>
      <c r="DE27" s="657"/>
      <c r="DF27" s="657"/>
      <c r="DG27" s="657"/>
      <c r="DH27" s="657"/>
      <c r="DI27" s="657"/>
      <c r="DJ27" s="657"/>
      <c r="DK27" s="658"/>
      <c r="DL27" s="634">
        <v>221882</v>
      </c>
      <c r="DM27" s="657"/>
      <c r="DN27" s="657"/>
      <c r="DO27" s="657"/>
      <c r="DP27" s="657"/>
      <c r="DQ27" s="657"/>
      <c r="DR27" s="657"/>
      <c r="DS27" s="657"/>
      <c r="DT27" s="657"/>
      <c r="DU27" s="657"/>
      <c r="DV27" s="658"/>
      <c r="DW27" s="630">
        <v>7.7</v>
      </c>
      <c r="DX27" s="655"/>
      <c r="DY27" s="655"/>
      <c r="DZ27" s="655"/>
      <c r="EA27" s="655"/>
      <c r="EB27" s="655"/>
      <c r="EC27" s="656"/>
    </row>
    <row r="28" spans="2:133" ht="11.25" customHeight="1" x14ac:dyDescent="0.15">
      <c r="B28" s="622" t="s">
        <v>285</v>
      </c>
      <c r="C28" s="623"/>
      <c r="D28" s="623"/>
      <c r="E28" s="623"/>
      <c r="F28" s="623"/>
      <c r="G28" s="623"/>
      <c r="H28" s="623"/>
      <c r="I28" s="623"/>
      <c r="J28" s="623"/>
      <c r="K28" s="623"/>
      <c r="L28" s="623"/>
      <c r="M28" s="623"/>
      <c r="N28" s="623"/>
      <c r="O28" s="623"/>
      <c r="P28" s="623"/>
      <c r="Q28" s="624"/>
      <c r="R28" s="625">
        <v>10014</v>
      </c>
      <c r="S28" s="626"/>
      <c r="T28" s="626"/>
      <c r="U28" s="626"/>
      <c r="V28" s="626"/>
      <c r="W28" s="626"/>
      <c r="X28" s="626"/>
      <c r="Y28" s="627"/>
      <c r="Z28" s="628">
        <v>0.2</v>
      </c>
      <c r="AA28" s="628"/>
      <c r="AB28" s="628"/>
      <c r="AC28" s="628"/>
      <c r="AD28" s="629">
        <v>8057</v>
      </c>
      <c r="AE28" s="629"/>
      <c r="AF28" s="629"/>
      <c r="AG28" s="629"/>
      <c r="AH28" s="629"/>
      <c r="AI28" s="629"/>
      <c r="AJ28" s="629"/>
      <c r="AK28" s="629"/>
      <c r="AL28" s="630">
        <v>0.3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333884</v>
      </c>
      <c r="CS28" s="626"/>
      <c r="CT28" s="626"/>
      <c r="CU28" s="626"/>
      <c r="CV28" s="626"/>
      <c r="CW28" s="626"/>
      <c r="CX28" s="626"/>
      <c r="CY28" s="627"/>
      <c r="CZ28" s="659">
        <v>8.4</v>
      </c>
      <c r="DA28" s="660"/>
      <c r="DB28" s="660"/>
      <c r="DC28" s="661"/>
      <c r="DD28" s="634">
        <v>333884</v>
      </c>
      <c r="DE28" s="626"/>
      <c r="DF28" s="626"/>
      <c r="DG28" s="626"/>
      <c r="DH28" s="626"/>
      <c r="DI28" s="626"/>
      <c r="DJ28" s="626"/>
      <c r="DK28" s="627"/>
      <c r="DL28" s="634">
        <v>333884</v>
      </c>
      <c r="DM28" s="626"/>
      <c r="DN28" s="626"/>
      <c r="DO28" s="626"/>
      <c r="DP28" s="626"/>
      <c r="DQ28" s="626"/>
      <c r="DR28" s="626"/>
      <c r="DS28" s="626"/>
      <c r="DT28" s="626"/>
      <c r="DU28" s="626"/>
      <c r="DV28" s="627"/>
      <c r="DW28" s="630">
        <v>11.6</v>
      </c>
      <c r="DX28" s="655"/>
      <c r="DY28" s="655"/>
      <c r="DZ28" s="655"/>
      <c r="EA28" s="655"/>
      <c r="EB28" s="655"/>
      <c r="EC28" s="656"/>
    </row>
    <row r="29" spans="2:133" ht="11.25" customHeight="1" x14ac:dyDescent="0.15">
      <c r="B29" s="622" t="s">
        <v>287</v>
      </c>
      <c r="C29" s="623"/>
      <c r="D29" s="623"/>
      <c r="E29" s="623"/>
      <c r="F29" s="623"/>
      <c r="G29" s="623"/>
      <c r="H29" s="623"/>
      <c r="I29" s="623"/>
      <c r="J29" s="623"/>
      <c r="K29" s="623"/>
      <c r="L29" s="623"/>
      <c r="M29" s="623"/>
      <c r="N29" s="623"/>
      <c r="O29" s="623"/>
      <c r="P29" s="623"/>
      <c r="Q29" s="624"/>
      <c r="R29" s="625">
        <v>1550</v>
      </c>
      <c r="S29" s="626"/>
      <c r="T29" s="626"/>
      <c r="U29" s="626"/>
      <c r="V29" s="626"/>
      <c r="W29" s="626"/>
      <c r="X29" s="626"/>
      <c r="Y29" s="627"/>
      <c r="Z29" s="628">
        <v>0</v>
      </c>
      <c r="AA29" s="628"/>
      <c r="AB29" s="628"/>
      <c r="AC29" s="628"/>
      <c r="AD29" s="629" t="s">
        <v>113</v>
      </c>
      <c r="AE29" s="629"/>
      <c r="AF29" s="629"/>
      <c r="AG29" s="629"/>
      <c r="AH29" s="629"/>
      <c r="AI29" s="629"/>
      <c r="AJ29" s="629"/>
      <c r="AK29" s="629"/>
      <c r="AL29" s="630" t="s">
        <v>113</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59</v>
      </c>
      <c r="CG29" s="640"/>
      <c r="CH29" s="640"/>
      <c r="CI29" s="640"/>
      <c r="CJ29" s="640"/>
      <c r="CK29" s="640"/>
      <c r="CL29" s="640"/>
      <c r="CM29" s="640"/>
      <c r="CN29" s="640"/>
      <c r="CO29" s="640"/>
      <c r="CP29" s="640"/>
      <c r="CQ29" s="641"/>
      <c r="CR29" s="625">
        <v>333884</v>
      </c>
      <c r="CS29" s="657"/>
      <c r="CT29" s="657"/>
      <c r="CU29" s="657"/>
      <c r="CV29" s="657"/>
      <c r="CW29" s="657"/>
      <c r="CX29" s="657"/>
      <c r="CY29" s="658"/>
      <c r="CZ29" s="659">
        <v>8.4</v>
      </c>
      <c r="DA29" s="660"/>
      <c r="DB29" s="660"/>
      <c r="DC29" s="661"/>
      <c r="DD29" s="634">
        <v>333884</v>
      </c>
      <c r="DE29" s="657"/>
      <c r="DF29" s="657"/>
      <c r="DG29" s="657"/>
      <c r="DH29" s="657"/>
      <c r="DI29" s="657"/>
      <c r="DJ29" s="657"/>
      <c r="DK29" s="658"/>
      <c r="DL29" s="634">
        <v>333884</v>
      </c>
      <c r="DM29" s="657"/>
      <c r="DN29" s="657"/>
      <c r="DO29" s="657"/>
      <c r="DP29" s="657"/>
      <c r="DQ29" s="657"/>
      <c r="DR29" s="657"/>
      <c r="DS29" s="657"/>
      <c r="DT29" s="657"/>
      <c r="DU29" s="657"/>
      <c r="DV29" s="658"/>
      <c r="DW29" s="630">
        <v>11.6</v>
      </c>
      <c r="DX29" s="655"/>
      <c r="DY29" s="655"/>
      <c r="DZ29" s="655"/>
      <c r="EA29" s="655"/>
      <c r="EB29" s="655"/>
      <c r="EC29" s="656"/>
    </row>
    <row r="30" spans="2:133" ht="11.25" customHeight="1" x14ac:dyDescent="0.15">
      <c r="B30" s="622" t="s">
        <v>291</v>
      </c>
      <c r="C30" s="623"/>
      <c r="D30" s="623"/>
      <c r="E30" s="623"/>
      <c r="F30" s="623"/>
      <c r="G30" s="623"/>
      <c r="H30" s="623"/>
      <c r="I30" s="623"/>
      <c r="J30" s="623"/>
      <c r="K30" s="623"/>
      <c r="L30" s="623"/>
      <c r="M30" s="623"/>
      <c r="N30" s="623"/>
      <c r="O30" s="623"/>
      <c r="P30" s="623"/>
      <c r="Q30" s="624"/>
      <c r="R30" s="625" t="s">
        <v>113</v>
      </c>
      <c r="S30" s="626"/>
      <c r="T30" s="626"/>
      <c r="U30" s="626"/>
      <c r="V30" s="626"/>
      <c r="W30" s="626"/>
      <c r="X30" s="626"/>
      <c r="Y30" s="627"/>
      <c r="Z30" s="628" t="s">
        <v>113</v>
      </c>
      <c r="AA30" s="628"/>
      <c r="AB30" s="628"/>
      <c r="AC30" s="628"/>
      <c r="AD30" s="629" t="s">
        <v>113</v>
      </c>
      <c r="AE30" s="629"/>
      <c r="AF30" s="629"/>
      <c r="AG30" s="629"/>
      <c r="AH30" s="629"/>
      <c r="AI30" s="629"/>
      <c r="AJ30" s="629"/>
      <c r="AK30" s="629"/>
      <c r="AL30" s="630" t="s">
        <v>113</v>
      </c>
      <c r="AM30" s="631"/>
      <c r="AN30" s="631"/>
      <c r="AO30" s="632"/>
      <c r="AP30" s="671" t="s">
        <v>292</v>
      </c>
      <c r="AQ30" s="672"/>
      <c r="AR30" s="672"/>
      <c r="AS30" s="672"/>
      <c r="AT30" s="677" t="s">
        <v>293</v>
      </c>
      <c r="AU30" s="184"/>
      <c r="AV30" s="184"/>
      <c r="AW30" s="184"/>
      <c r="AX30" s="611" t="s">
        <v>172</v>
      </c>
      <c r="AY30" s="612"/>
      <c r="AZ30" s="612"/>
      <c r="BA30" s="612"/>
      <c r="BB30" s="612"/>
      <c r="BC30" s="612"/>
      <c r="BD30" s="612"/>
      <c r="BE30" s="612"/>
      <c r="BF30" s="613"/>
      <c r="BG30" s="683">
        <v>98.9</v>
      </c>
      <c r="BH30" s="684"/>
      <c r="BI30" s="684"/>
      <c r="BJ30" s="684"/>
      <c r="BK30" s="684"/>
      <c r="BL30" s="684"/>
      <c r="BM30" s="620">
        <v>94.4</v>
      </c>
      <c r="BN30" s="684"/>
      <c r="BO30" s="684"/>
      <c r="BP30" s="684"/>
      <c r="BQ30" s="685"/>
      <c r="BR30" s="683">
        <v>98.6</v>
      </c>
      <c r="BS30" s="684"/>
      <c r="BT30" s="684"/>
      <c r="BU30" s="684"/>
      <c r="BV30" s="684"/>
      <c r="BW30" s="684"/>
      <c r="BX30" s="620">
        <v>94.3</v>
      </c>
      <c r="BY30" s="684"/>
      <c r="BZ30" s="684"/>
      <c r="CA30" s="684"/>
      <c r="CB30" s="685"/>
      <c r="CD30" s="688"/>
      <c r="CE30" s="689"/>
      <c r="CF30" s="639" t="s">
        <v>294</v>
      </c>
      <c r="CG30" s="640"/>
      <c r="CH30" s="640"/>
      <c r="CI30" s="640"/>
      <c r="CJ30" s="640"/>
      <c r="CK30" s="640"/>
      <c r="CL30" s="640"/>
      <c r="CM30" s="640"/>
      <c r="CN30" s="640"/>
      <c r="CO30" s="640"/>
      <c r="CP30" s="640"/>
      <c r="CQ30" s="641"/>
      <c r="CR30" s="625">
        <v>301203</v>
      </c>
      <c r="CS30" s="626"/>
      <c r="CT30" s="626"/>
      <c r="CU30" s="626"/>
      <c r="CV30" s="626"/>
      <c r="CW30" s="626"/>
      <c r="CX30" s="626"/>
      <c r="CY30" s="627"/>
      <c r="CZ30" s="659">
        <v>7.6</v>
      </c>
      <c r="DA30" s="660"/>
      <c r="DB30" s="660"/>
      <c r="DC30" s="661"/>
      <c r="DD30" s="634">
        <v>301203</v>
      </c>
      <c r="DE30" s="626"/>
      <c r="DF30" s="626"/>
      <c r="DG30" s="626"/>
      <c r="DH30" s="626"/>
      <c r="DI30" s="626"/>
      <c r="DJ30" s="626"/>
      <c r="DK30" s="627"/>
      <c r="DL30" s="634">
        <v>301203</v>
      </c>
      <c r="DM30" s="626"/>
      <c r="DN30" s="626"/>
      <c r="DO30" s="626"/>
      <c r="DP30" s="626"/>
      <c r="DQ30" s="626"/>
      <c r="DR30" s="626"/>
      <c r="DS30" s="626"/>
      <c r="DT30" s="626"/>
      <c r="DU30" s="626"/>
      <c r="DV30" s="627"/>
      <c r="DW30" s="630">
        <v>10.4</v>
      </c>
      <c r="DX30" s="655"/>
      <c r="DY30" s="655"/>
      <c r="DZ30" s="655"/>
      <c r="EA30" s="655"/>
      <c r="EB30" s="655"/>
      <c r="EC30" s="656"/>
    </row>
    <row r="31" spans="2:133" ht="11.25" customHeight="1" x14ac:dyDescent="0.15">
      <c r="B31" s="622" t="s">
        <v>295</v>
      </c>
      <c r="C31" s="623"/>
      <c r="D31" s="623"/>
      <c r="E31" s="623"/>
      <c r="F31" s="623"/>
      <c r="G31" s="623"/>
      <c r="H31" s="623"/>
      <c r="I31" s="623"/>
      <c r="J31" s="623"/>
      <c r="K31" s="623"/>
      <c r="L31" s="623"/>
      <c r="M31" s="623"/>
      <c r="N31" s="623"/>
      <c r="O31" s="623"/>
      <c r="P31" s="623"/>
      <c r="Q31" s="624"/>
      <c r="R31" s="625">
        <v>206195</v>
      </c>
      <c r="S31" s="626"/>
      <c r="T31" s="626"/>
      <c r="U31" s="626"/>
      <c r="V31" s="626"/>
      <c r="W31" s="626"/>
      <c r="X31" s="626"/>
      <c r="Y31" s="627"/>
      <c r="Z31" s="628">
        <v>5.0999999999999996</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99.2</v>
      </c>
      <c r="BH31" s="657"/>
      <c r="BI31" s="657"/>
      <c r="BJ31" s="657"/>
      <c r="BK31" s="657"/>
      <c r="BL31" s="657"/>
      <c r="BM31" s="631">
        <v>96.7</v>
      </c>
      <c r="BN31" s="681"/>
      <c r="BO31" s="681"/>
      <c r="BP31" s="681"/>
      <c r="BQ31" s="682"/>
      <c r="BR31" s="680">
        <v>98.9</v>
      </c>
      <c r="BS31" s="657"/>
      <c r="BT31" s="657"/>
      <c r="BU31" s="657"/>
      <c r="BV31" s="657"/>
      <c r="BW31" s="657"/>
      <c r="BX31" s="631">
        <v>96.3</v>
      </c>
      <c r="BY31" s="681"/>
      <c r="BZ31" s="681"/>
      <c r="CA31" s="681"/>
      <c r="CB31" s="682"/>
      <c r="CD31" s="688"/>
      <c r="CE31" s="689"/>
      <c r="CF31" s="639" t="s">
        <v>298</v>
      </c>
      <c r="CG31" s="640"/>
      <c r="CH31" s="640"/>
      <c r="CI31" s="640"/>
      <c r="CJ31" s="640"/>
      <c r="CK31" s="640"/>
      <c r="CL31" s="640"/>
      <c r="CM31" s="640"/>
      <c r="CN31" s="640"/>
      <c r="CO31" s="640"/>
      <c r="CP31" s="640"/>
      <c r="CQ31" s="641"/>
      <c r="CR31" s="625">
        <v>32681</v>
      </c>
      <c r="CS31" s="657"/>
      <c r="CT31" s="657"/>
      <c r="CU31" s="657"/>
      <c r="CV31" s="657"/>
      <c r="CW31" s="657"/>
      <c r="CX31" s="657"/>
      <c r="CY31" s="658"/>
      <c r="CZ31" s="659">
        <v>0.8</v>
      </c>
      <c r="DA31" s="660"/>
      <c r="DB31" s="660"/>
      <c r="DC31" s="661"/>
      <c r="DD31" s="634">
        <v>32681</v>
      </c>
      <c r="DE31" s="657"/>
      <c r="DF31" s="657"/>
      <c r="DG31" s="657"/>
      <c r="DH31" s="657"/>
      <c r="DI31" s="657"/>
      <c r="DJ31" s="657"/>
      <c r="DK31" s="658"/>
      <c r="DL31" s="634">
        <v>32681</v>
      </c>
      <c r="DM31" s="657"/>
      <c r="DN31" s="657"/>
      <c r="DO31" s="657"/>
      <c r="DP31" s="657"/>
      <c r="DQ31" s="657"/>
      <c r="DR31" s="657"/>
      <c r="DS31" s="657"/>
      <c r="DT31" s="657"/>
      <c r="DU31" s="657"/>
      <c r="DV31" s="658"/>
      <c r="DW31" s="630">
        <v>1.1000000000000001</v>
      </c>
      <c r="DX31" s="655"/>
      <c r="DY31" s="655"/>
      <c r="DZ31" s="655"/>
      <c r="EA31" s="655"/>
      <c r="EB31" s="655"/>
      <c r="EC31" s="656"/>
    </row>
    <row r="32" spans="2:133" ht="11.25" customHeight="1" x14ac:dyDescent="0.15">
      <c r="B32" s="622" t="s">
        <v>299</v>
      </c>
      <c r="C32" s="623"/>
      <c r="D32" s="623"/>
      <c r="E32" s="623"/>
      <c r="F32" s="623"/>
      <c r="G32" s="623"/>
      <c r="H32" s="623"/>
      <c r="I32" s="623"/>
      <c r="J32" s="623"/>
      <c r="K32" s="623"/>
      <c r="L32" s="623"/>
      <c r="M32" s="623"/>
      <c r="N32" s="623"/>
      <c r="O32" s="623"/>
      <c r="P32" s="623"/>
      <c r="Q32" s="624"/>
      <c r="R32" s="625">
        <v>63133</v>
      </c>
      <c r="S32" s="626"/>
      <c r="T32" s="626"/>
      <c r="U32" s="626"/>
      <c r="V32" s="626"/>
      <c r="W32" s="626"/>
      <c r="X32" s="626"/>
      <c r="Y32" s="627"/>
      <c r="Z32" s="628">
        <v>1.6</v>
      </c>
      <c r="AA32" s="628"/>
      <c r="AB32" s="628"/>
      <c r="AC32" s="628"/>
      <c r="AD32" s="629">
        <v>6</v>
      </c>
      <c r="AE32" s="629"/>
      <c r="AF32" s="629"/>
      <c r="AG32" s="629"/>
      <c r="AH32" s="629"/>
      <c r="AI32" s="629"/>
      <c r="AJ32" s="629"/>
      <c r="AK32" s="629"/>
      <c r="AL32" s="630">
        <v>0</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98.5</v>
      </c>
      <c r="BH32" s="693"/>
      <c r="BI32" s="693"/>
      <c r="BJ32" s="693"/>
      <c r="BK32" s="693"/>
      <c r="BL32" s="693"/>
      <c r="BM32" s="694">
        <v>91.7</v>
      </c>
      <c r="BN32" s="693"/>
      <c r="BO32" s="693"/>
      <c r="BP32" s="693"/>
      <c r="BQ32" s="695"/>
      <c r="BR32" s="692">
        <v>98.2</v>
      </c>
      <c r="BS32" s="693"/>
      <c r="BT32" s="693"/>
      <c r="BU32" s="693"/>
      <c r="BV32" s="693"/>
      <c r="BW32" s="693"/>
      <c r="BX32" s="694">
        <v>91.7</v>
      </c>
      <c r="BY32" s="693"/>
      <c r="BZ32" s="693"/>
      <c r="CA32" s="693"/>
      <c r="CB32" s="695"/>
      <c r="CD32" s="690"/>
      <c r="CE32" s="691"/>
      <c r="CF32" s="639" t="s">
        <v>301</v>
      </c>
      <c r="CG32" s="640"/>
      <c r="CH32" s="640"/>
      <c r="CI32" s="640"/>
      <c r="CJ32" s="640"/>
      <c r="CK32" s="640"/>
      <c r="CL32" s="640"/>
      <c r="CM32" s="640"/>
      <c r="CN32" s="640"/>
      <c r="CO32" s="640"/>
      <c r="CP32" s="640"/>
      <c r="CQ32" s="641"/>
      <c r="CR32" s="625" t="s">
        <v>113</v>
      </c>
      <c r="CS32" s="626"/>
      <c r="CT32" s="626"/>
      <c r="CU32" s="626"/>
      <c r="CV32" s="626"/>
      <c r="CW32" s="626"/>
      <c r="CX32" s="626"/>
      <c r="CY32" s="627"/>
      <c r="CZ32" s="659" t="s">
        <v>113</v>
      </c>
      <c r="DA32" s="660"/>
      <c r="DB32" s="660"/>
      <c r="DC32" s="661"/>
      <c r="DD32" s="634" t="s">
        <v>113</v>
      </c>
      <c r="DE32" s="626"/>
      <c r="DF32" s="626"/>
      <c r="DG32" s="626"/>
      <c r="DH32" s="626"/>
      <c r="DI32" s="626"/>
      <c r="DJ32" s="626"/>
      <c r="DK32" s="627"/>
      <c r="DL32" s="634" t="s">
        <v>113</v>
      </c>
      <c r="DM32" s="626"/>
      <c r="DN32" s="626"/>
      <c r="DO32" s="626"/>
      <c r="DP32" s="626"/>
      <c r="DQ32" s="626"/>
      <c r="DR32" s="626"/>
      <c r="DS32" s="626"/>
      <c r="DT32" s="626"/>
      <c r="DU32" s="626"/>
      <c r="DV32" s="627"/>
      <c r="DW32" s="630" t="s">
        <v>113</v>
      </c>
      <c r="DX32" s="655"/>
      <c r="DY32" s="655"/>
      <c r="DZ32" s="655"/>
      <c r="EA32" s="655"/>
      <c r="EB32" s="655"/>
      <c r="EC32" s="656"/>
    </row>
    <row r="33" spans="2:133" ht="11.25" customHeight="1" x14ac:dyDescent="0.15">
      <c r="B33" s="622" t="s">
        <v>302</v>
      </c>
      <c r="C33" s="623"/>
      <c r="D33" s="623"/>
      <c r="E33" s="623"/>
      <c r="F33" s="623"/>
      <c r="G33" s="623"/>
      <c r="H33" s="623"/>
      <c r="I33" s="623"/>
      <c r="J33" s="623"/>
      <c r="K33" s="623"/>
      <c r="L33" s="623"/>
      <c r="M33" s="623"/>
      <c r="N33" s="623"/>
      <c r="O33" s="623"/>
      <c r="P33" s="623"/>
      <c r="Q33" s="624"/>
      <c r="R33" s="625">
        <v>188900</v>
      </c>
      <c r="S33" s="626"/>
      <c r="T33" s="626"/>
      <c r="U33" s="626"/>
      <c r="V33" s="626"/>
      <c r="W33" s="626"/>
      <c r="X33" s="626"/>
      <c r="Y33" s="627"/>
      <c r="Z33" s="628">
        <v>4.7</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1939404</v>
      </c>
      <c r="CS33" s="657"/>
      <c r="CT33" s="657"/>
      <c r="CU33" s="657"/>
      <c r="CV33" s="657"/>
      <c r="CW33" s="657"/>
      <c r="CX33" s="657"/>
      <c r="CY33" s="658"/>
      <c r="CZ33" s="659">
        <v>48.7</v>
      </c>
      <c r="DA33" s="660"/>
      <c r="DB33" s="660"/>
      <c r="DC33" s="661"/>
      <c r="DD33" s="634">
        <v>1692924</v>
      </c>
      <c r="DE33" s="657"/>
      <c r="DF33" s="657"/>
      <c r="DG33" s="657"/>
      <c r="DH33" s="657"/>
      <c r="DI33" s="657"/>
      <c r="DJ33" s="657"/>
      <c r="DK33" s="658"/>
      <c r="DL33" s="634">
        <v>1281177</v>
      </c>
      <c r="DM33" s="657"/>
      <c r="DN33" s="657"/>
      <c r="DO33" s="657"/>
      <c r="DP33" s="657"/>
      <c r="DQ33" s="657"/>
      <c r="DR33" s="657"/>
      <c r="DS33" s="657"/>
      <c r="DT33" s="657"/>
      <c r="DU33" s="657"/>
      <c r="DV33" s="658"/>
      <c r="DW33" s="630">
        <v>44.4</v>
      </c>
      <c r="DX33" s="655"/>
      <c r="DY33" s="655"/>
      <c r="DZ33" s="655"/>
      <c r="EA33" s="655"/>
      <c r="EB33" s="655"/>
      <c r="EC33" s="656"/>
    </row>
    <row r="34" spans="2:133" ht="11.25" customHeight="1" x14ac:dyDescent="0.15">
      <c r="B34" s="622" t="s">
        <v>304</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461731</v>
      </c>
      <c r="CS34" s="626"/>
      <c r="CT34" s="626"/>
      <c r="CU34" s="626"/>
      <c r="CV34" s="626"/>
      <c r="CW34" s="626"/>
      <c r="CX34" s="626"/>
      <c r="CY34" s="627"/>
      <c r="CZ34" s="659">
        <v>11.6</v>
      </c>
      <c r="DA34" s="660"/>
      <c r="DB34" s="660"/>
      <c r="DC34" s="661"/>
      <c r="DD34" s="634">
        <v>357977</v>
      </c>
      <c r="DE34" s="626"/>
      <c r="DF34" s="626"/>
      <c r="DG34" s="626"/>
      <c r="DH34" s="626"/>
      <c r="DI34" s="626"/>
      <c r="DJ34" s="626"/>
      <c r="DK34" s="627"/>
      <c r="DL34" s="634">
        <v>234010</v>
      </c>
      <c r="DM34" s="626"/>
      <c r="DN34" s="626"/>
      <c r="DO34" s="626"/>
      <c r="DP34" s="626"/>
      <c r="DQ34" s="626"/>
      <c r="DR34" s="626"/>
      <c r="DS34" s="626"/>
      <c r="DT34" s="626"/>
      <c r="DU34" s="626"/>
      <c r="DV34" s="627"/>
      <c r="DW34" s="630">
        <v>8.1</v>
      </c>
      <c r="DX34" s="655"/>
      <c r="DY34" s="655"/>
      <c r="DZ34" s="655"/>
      <c r="EA34" s="655"/>
      <c r="EB34" s="655"/>
      <c r="EC34" s="656"/>
    </row>
    <row r="35" spans="2:133" ht="11.25" customHeight="1" x14ac:dyDescent="0.15">
      <c r="B35" s="622" t="s">
        <v>308</v>
      </c>
      <c r="C35" s="623"/>
      <c r="D35" s="623"/>
      <c r="E35" s="623"/>
      <c r="F35" s="623"/>
      <c r="G35" s="623"/>
      <c r="H35" s="623"/>
      <c r="I35" s="623"/>
      <c r="J35" s="623"/>
      <c r="K35" s="623"/>
      <c r="L35" s="623"/>
      <c r="M35" s="623"/>
      <c r="N35" s="623"/>
      <c r="O35" s="623"/>
      <c r="P35" s="623"/>
      <c r="Q35" s="624"/>
      <c r="R35" s="625">
        <v>145800</v>
      </c>
      <c r="S35" s="626"/>
      <c r="T35" s="626"/>
      <c r="U35" s="626"/>
      <c r="V35" s="626"/>
      <c r="W35" s="626"/>
      <c r="X35" s="626"/>
      <c r="Y35" s="627"/>
      <c r="Z35" s="628">
        <v>3.6</v>
      </c>
      <c r="AA35" s="628"/>
      <c r="AB35" s="628"/>
      <c r="AC35" s="628"/>
      <c r="AD35" s="629" t="s">
        <v>113</v>
      </c>
      <c r="AE35" s="629"/>
      <c r="AF35" s="629"/>
      <c r="AG35" s="629"/>
      <c r="AH35" s="629"/>
      <c r="AI35" s="629"/>
      <c r="AJ35" s="629"/>
      <c r="AK35" s="629"/>
      <c r="AL35" s="630" t="s">
        <v>113</v>
      </c>
      <c r="AM35" s="631"/>
      <c r="AN35" s="631"/>
      <c r="AO35" s="632"/>
      <c r="AP35" s="188"/>
      <c r="AQ35" s="636" t="s">
        <v>309</v>
      </c>
      <c r="AR35" s="637"/>
      <c r="AS35" s="637"/>
      <c r="AT35" s="637"/>
      <c r="AU35" s="637"/>
      <c r="AV35" s="637"/>
      <c r="AW35" s="637"/>
      <c r="AX35" s="637"/>
      <c r="AY35" s="638"/>
      <c r="AZ35" s="614">
        <v>619378</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136092</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223659</v>
      </c>
      <c r="CS35" s="657"/>
      <c r="CT35" s="657"/>
      <c r="CU35" s="657"/>
      <c r="CV35" s="657"/>
      <c r="CW35" s="657"/>
      <c r="CX35" s="657"/>
      <c r="CY35" s="658"/>
      <c r="CZ35" s="659">
        <v>5.6</v>
      </c>
      <c r="DA35" s="660"/>
      <c r="DB35" s="660"/>
      <c r="DC35" s="661"/>
      <c r="DD35" s="634">
        <v>174114</v>
      </c>
      <c r="DE35" s="657"/>
      <c r="DF35" s="657"/>
      <c r="DG35" s="657"/>
      <c r="DH35" s="657"/>
      <c r="DI35" s="657"/>
      <c r="DJ35" s="657"/>
      <c r="DK35" s="658"/>
      <c r="DL35" s="634">
        <v>174112</v>
      </c>
      <c r="DM35" s="657"/>
      <c r="DN35" s="657"/>
      <c r="DO35" s="657"/>
      <c r="DP35" s="657"/>
      <c r="DQ35" s="657"/>
      <c r="DR35" s="657"/>
      <c r="DS35" s="657"/>
      <c r="DT35" s="657"/>
      <c r="DU35" s="657"/>
      <c r="DV35" s="658"/>
      <c r="DW35" s="630">
        <v>6</v>
      </c>
      <c r="DX35" s="655"/>
      <c r="DY35" s="655"/>
      <c r="DZ35" s="655"/>
      <c r="EA35" s="655"/>
      <c r="EB35" s="655"/>
      <c r="EC35" s="656"/>
    </row>
    <row r="36" spans="2:133" ht="11.25" customHeight="1" x14ac:dyDescent="0.15">
      <c r="B36" s="668" t="s">
        <v>312</v>
      </c>
      <c r="C36" s="669"/>
      <c r="D36" s="669"/>
      <c r="E36" s="669"/>
      <c r="F36" s="669"/>
      <c r="G36" s="669"/>
      <c r="H36" s="669"/>
      <c r="I36" s="669"/>
      <c r="J36" s="669"/>
      <c r="K36" s="669"/>
      <c r="L36" s="669"/>
      <c r="M36" s="669"/>
      <c r="N36" s="669"/>
      <c r="O36" s="669"/>
      <c r="P36" s="669"/>
      <c r="Q36" s="670"/>
      <c r="R36" s="697">
        <v>4062038</v>
      </c>
      <c r="S36" s="698"/>
      <c r="T36" s="698"/>
      <c r="U36" s="698"/>
      <c r="V36" s="698"/>
      <c r="W36" s="698"/>
      <c r="X36" s="698"/>
      <c r="Y36" s="699"/>
      <c r="Z36" s="700">
        <v>100</v>
      </c>
      <c r="AA36" s="700"/>
      <c r="AB36" s="700"/>
      <c r="AC36" s="700"/>
      <c r="AD36" s="701">
        <v>2739278</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224846</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122539</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841144</v>
      </c>
      <c r="CS36" s="626"/>
      <c r="CT36" s="626"/>
      <c r="CU36" s="626"/>
      <c r="CV36" s="626"/>
      <c r="CW36" s="626"/>
      <c r="CX36" s="626"/>
      <c r="CY36" s="627"/>
      <c r="CZ36" s="659">
        <v>21.1</v>
      </c>
      <c r="DA36" s="660"/>
      <c r="DB36" s="660"/>
      <c r="DC36" s="661"/>
      <c r="DD36" s="634">
        <v>795789</v>
      </c>
      <c r="DE36" s="626"/>
      <c r="DF36" s="626"/>
      <c r="DG36" s="626"/>
      <c r="DH36" s="626"/>
      <c r="DI36" s="626"/>
      <c r="DJ36" s="626"/>
      <c r="DK36" s="627"/>
      <c r="DL36" s="634">
        <v>578845</v>
      </c>
      <c r="DM36" s="626"/>
      <c r="DN36" s="626"/>
      <c r="DO36" s="626"/>
      <c r="DP36" s="626"/>
      <c r="DQ36" s="626"/>
      <c r="DR36" s="626"/>
      <c r="DS36" s="626"/>
      <c r="DT36" s="626"/>
      <c r="DU36" s="626"/>
      <c r="DV36" s="627"/>
      <c r="DW36" s="630">
        <v>20.100000000000001</v>
      </c>
      <c r="DX36" s="655"/>
      <c r="DY36" s="655"/>
      <c r="DZ36" s="655"/>
      <c r="EA36" s="655"/>
      <c r="EB36" s="655"/>
      <c r="EC36" s="656"/>
    </row>
    <row r="37" spans="2:133" ht="11.25" customHeight="1" x14ac:dyDescent="0.15">
      <c r="AQ37" s="704" t="s">
        <v>316</v>
      </c>
      <c r="AR37" s="705"/>
      <c r="AS37" s="705"/>
      <c r="AT37" s="705"/>
      <c r="AU37" s="705"/>
      <c r="AV37" s="705"/>
      <c r="AW37" s="705"/>
      <c r="AX37" s="705"/>
      <c r="AY37" s="706"/>
      <c r="AZ37" s="625">
        <v>40970</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1627</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333547</v>
      </c>
      <c r="CS37" s="657"/>
      <c r="CT37" s="657"/>
      <c r="CU37" s="657"/>
      <c r="CV37" s="657"/>
      <c r="CW37" s="657"/>
      <c r="CX37" s="657"/>
      <c r="CY37" s="658"/>
      <c r="CZ37" s="659">
        <v>8.4</v>
      </c>
      <c r="DA37" s="660"/>
      <c r="DB37" s="660"/>
      <c r="DC37" s="661"/>
      <c r="DD37" s="634">
        <v>333547</v>
      </c>
      <c r="DE37" s="657"/>
      <c r="DF37" s="657"/>
      <c r="DG37" s="657"/>
      <c r="DH37" s="657"/>
      <c r="DI37" s="657"/>
      <c r="DJ37" s="657"/>
      <c r="DK37" s="658"/>
      <c r="DL37" s="634">
        <v>333547</v>
      </c>
      <c r="DM37" s="657"/>
      <c r="DN37" s="657"/>
      <c r="DO37" s="657"/>
      <c r="DP37" s="657"/>
      <c r="DQ37" s="657"/>
      <c r="DR37" s="657"/>
      <c r="DS37" s="657"/>
      <c r="DT37" s="657"/>
      <c r="DU37" s="657"/>
      <c r="DV37" s="658"/>
      <c r="DW37" s="630">
        <v>11.6</v>
      </c>
      <c r="DX37" s="655"/>
      <c r="DY37" s="655"/>
      <c r="DZ37" s="655"/>
      <c r="EA37" s="655"/>
      <c r="EB37" s="655"/>
      <c r="EC37" s="656"/>
    </row>
    <row r="38" spans="2:133" ht="11.25" customHeight="1" x14ac:dyDescent="0.15">
      <c r="AQ38" s="704" t="s">
        <v>319</v>
      </c>
      <c r="AR38" s="705"/>
      <c r="AS38" s="705"/>
      <c r="AT38" s="705"/>
      <c r="AU38" s="705"/>
      <c r="AV38" s="705"/>
      <c r="AW38" s="705"/>
      <c r="AX38" s="705"/>
      <c r="AY38" s="706"/>
      <c r="AZ38" s="625" t="s">
        <v>320</v>
      </c>
      <c r="BA38" s="626"/>
      <c r="BB38" s="626"/>
      <c r="BC38" s="626"/>
      <c r="BD38" s="657"/>
      <c r="BE38" s="657"/>
      <c r="BF38" s="682"/>
      <c r="BG38" s="639" t="s">
        <v>321</v>
      </c>
      <c r="BH38" s="640"/>
      <c r="BI38" s="640"/>
      <c r="BJ38" s="640"/>
      <c r="BK38" s="640"/>
      <c r="BL38" s="640"/>
      <c r="BM38" s="640"/>
      <c r="BN38" s="640"/>
      <c r="BO38" s="640"/>
      <c r="BP38" s="640"/>
      <c r="BQ38" s="640"/>
      <c r="BR38" s="640"/>
      <c r="BS38" s="640"/>
      <c r="BT38" s="640"/>
      <c r="BU38" s="641"/>
      <c r="BV38" s="625">
        <v>2787</v>
      </c>
      <c r="BW38" s="626"/>
      <c r="BX38" s="626"/>
      <c r="BY38" s="626"/>
      <c r="BZ38" s="626"/>
      <c r="CA38" s="626"/>
      <c r="CB38" s="635"/>
      <c r="CD38" s="639" t="s">
        <v>322</v>
      </c>
      <c r="CE38" s="640"/>
      <c r="CF38" s="640"/>
      <c r="CG38" s="640"/>
      <c r="CH38" s="640"/>
      <c r="CI38" s="640"/>
      <c r="CJ38" s="640"/>
      <c r="CK38" s="640"/>
      <c r="CL38" s="640"/>
      <c r="CM38" s="640"/>
      <c r="CN38" s="640"/>
      <c r="CO38" s="640"/>
      <c r="CP38" s="640"/>
      <c r="CQ38" s="641"/>
      <c r="CR38" s="625">
        <v>363551</v>
      </c>
      <c r="CS38" s="626"/>
      <c r="CT38" s="626"/>
      <c r="CU38" s="626"/>
      <c r="CV38" s="626"/>
      <c r="CW38" s="626"/>
      <c r="CX38" s="626"/>
      <c r="CY38" s="627"/>
      <c r="CZ38" s="659">
        <v>9.1</v>
      </c>
      <c r="DA38" s="660"/>
      <c r="DB38" s="660"/>
      <c r="DC38" s="661"/>
      <c r="DD38" s="634">
        <v>321273</v>
      </c>
      <c r="DE38" s="626"/>
      <c r="DF38" s="626"/>
      <c r="DG38" s="626"/>
      <c r="DH38" s="626"/>
      <c r="DI38" s="626"/>
      <c r="DJ38" s="626"/>
      <c r="DK38" s="627"/>
      <c r="DL38" s="634">
        <v>290784</v>
      </c>
      <c r="DM38" s="626"/>
      <c r="DN38" s="626"/>
      <c r="DO38" s="626"/>
      <c r="DP38" s="626"/>
      <c r="DQ38" s="626"/>
      <c r="DR38" s="626"/>
      <c r="DS38" s="626"/>
      <c r="DT38" s="626"/>
      <c r="DU38" s="626"/>
      <c r="DV38" s="627"/>
      <c r="DW38" s="630">
        <v>10.1</v>
      </c>
      <c r="DX38" s="655"/>
      <c r="DY38" s="655"/>
      <c r="DZ38" s="655"/>
      <c r="EA38" s="655"/>
      <c r="EB38" s="655"/>
      <c r="EC38" s="656"/>
    </row>
    <row r="39" spans="2:133" ht="11.25" customHeight="1" x14ac:dyDescent="0.15">
      <c r="AQ39" s="704" t="s">
        <v>323</v>
      </c>
      <c r="AR39" s="705"/>
      <c r="AS39" s="705"/>
      <c r="AT39" s="705"/>
      <c r="AU39" s="705"/>
      <c r="AV39" s="705"/>
      <c r="AW39" s="705"/>
      <c r="AX39" s="705"/>
      <c r="AY39" s="706"/>
      <c r="AZ39" s="625" t="s">
        <v>320</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71</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41039</v>
      </c>
      <c r="CS39" s="657"/>
      <c r="CT39" s="657"/>
      <c r="CU39" s="657"/>
      <c r="CV39" s="657"/>
      <c r="CW39" s="657"/>
      <c r="CX39" s="657"/>
      <c r="CY39" s="658"/>
      <c r="CZ39" s="659">
        <v>1</v>
      </c>
      <c r="DA39" s="660"/>
      <c r="DB39" s="660"/>
      <c r="DC39" s="661"/>
      <c r="DD39" s="634">
        <v>40345</v>
      </c>
      <c r="DE39" s="657"/>
      <c r="DF39" s="657"/>
      <c r="DG39" s="657"/>
      <c r="DH39" s="657"/>
      <c r="DI39" s="657"/>
      <c r="DJ39" s="657"/>
      <c r="DK39" s="658"/>
      <c r="DL39" s="634" t="s">
        <v>320</v>
      </c>
      <c r="DM39" s="657"/>
      <c r="DN39" s="657"/>
      <c r="DO39" s="657"/>
      <c r="DP39" s="657"/>
      <c r="DQ39" s="657"/>
      <c r="DR39" s="657"/>
      <c r="DS39" s="657"/>
      <c r="DT39" s="657"/>
      <c r="DU39" s="657"/>
      <c r="DV39" s="658"/>
      <c r="DW39" s="630" t="s">
        <v>320</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60217</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126</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8280</v>
      </c>
      <c r="CS40" s="626"/>
      <c r="CT40" s="626"/>
      <c r="CU40" s="626"/>
      <c r="CV40" s="626"/>
      <c r="CW40" s="626"/>
      <c r="CX40" s="626"/>
      <c r="CY40" s="627"/>
      <c r="CZ40" s="659">
        <v>0.2</v>
      </c>
      <c r="DA40" s="660"/>
      <c r="DB40" s="660"/>
      <c r="DC40" s="661"/>
      <c r="DD40" s="634">
        <v>3426</v>
      </c>
      <c r="DE40" s="626"/>
      <c r="DF40" s="626"/>
      <c r="DG40" s="626"/>
      <c r="DH40" s="626"/>
      <c r="DI40" s="626"/>
      <c r="DJ40" s="626"/>
      <c r="DK40" s="627"/>
      <c r="DL40" s="634">
        <v>3426</v>
      </c>
      <c r="DM40" s="626"/>
      <c r="DN40" s="626"/>
      <c r="DO40" s="626"/>
      <c r="DP40" s="626"/>
      <c r="DQ40" s="626"/>
      <c r="DR40" s="626"/>
      <c r="DS40" s="626"/>
      <c r="DT40" s="626"/>
      <c r="DU40" s="626"/>
      <c r="DV40" s="627"/>
      <c r="DW40" s="630">
        <v>0.1</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293345</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330</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377553</v>
      </c>
      <c r="CS42" s="626"/>
      <c r="CT42" s="626"/>
      <c r="CU42" s="626"/>
      <c r="CV42" s="626"/>
      <c r="CW42" s="626"/>
      <c r="CX42" s="626"/>
      <c r="CY42" s="627"/>
      <c r="CZ42" s="659">
        <v>9.5</v>
      </c>
      <c r="DA42" s="708"/>
      <c r="DB42" s="708"/>
      <c r="DC42" s="709"/>
      <c r="DD42" s="634">
        <v>308425</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6370</v>
      </c>
      <c r="CS43" s="657"/>
      <c r="CT43" s="657"/>
      <c r="CU43" s="657"/>
      <c r="CV43" s="657"/>
      <c r="CW43" s="657"/>
      <c r="CX43" s="657"/>
      <c r="CY43" s="658"/>
      <c r="CZ43" s="659">
        <v>0.2</v>
      </c>
      <c r="DA43" s="660"/>
      <c r="DB43" s="660"/>
      <c r="DC43" s="661"/>
      <c r="DD43" s="634">
        <v>6370</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338</v>
      </c>
      <c r="CD44" s="731" t="s">
        <v>290</v>
      </c>
      <c r="CE44" s="732"/>
      <c r="CF44" s="622" t="s">
        <v>339</v>
      </c>
      <c r="CG44" s="623"/>
      <c r="CH44" s="623"/>
      <c r="CI44" s="623"/>
      <c r="CJ44" s="623"/>
      <c r="CK44" s="623"/>
      <c r="CL44" s="623"/>
      <c r="CM44" s="623"/>
      <c r="CN44" s="623"/>
      <c r="CO44" s="623"/>
      <c r="CP44" s="623"/>
      <c r="CQ44" s="624"/>
      <c r="CR44" s="625">
        <v>377553</v>
      </c>
      <c r="CS44" s="626"/>
      <c r="CT44" s="626"/>
      <c r="CU44" s="626"/>
      <c r="CV44" s="626"/>
      <c r="CW44" s="626"/>
      <c r="CX44" s="626"/>
      <c r="CY44" s="627"/>
      <c r="CZ44" s="659">
        <v>9.5</v>
      </c>
      <c r="DA44" s="708"/>
      <c r="DB44" s="708"/>
      <c r="DC44" s="709"/>
      <c r="DD44" s="634">
        <v>308425</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340</v>
      </c>
      <c r="CG45" s="623"/>
      <c r="CH45" s="623"/>
      <c r="CI45" s="623"/>
      <c r="CJ45" s="623"/>
      <c r="CK45" s="623"/>
      <c r="CL45" s="623"/>
      <c r="CM45" s="623"/>
      <c r="CN45" s="623"/>
      <c r="CO45" s="623"/>
      <c r="CP45" s="623"/>
      <c r="CQ45" s="624"/>
      <c r="CR45" s="625">
        <v>42029</v>
      </c>
      <c r="CS45" s="657"/>
      <c r="CT45" s="657"/>
      <c r="CU45" s="657"/>
      <c r="CV45" s="657"/>
      <c r="CW45" s="657"/>
      <c r="CX45" s="657"/>
      <c r="CY45" s="658"/>
      <c r="CZ45" s="659">
        <v>1.1000000000000001</v>
      </c>
      <c r="DA45" s="660"/>
      <c r="DB45" s="660"/>
      <c r="DC45" s="661"/>
      <c r="DD45" s="634">
        <v>19139</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341</v>
      </c>
      <c r="CG46" s="623"/>
      <c r="CH46" s="623"/>
      <c r="CI46" s="623"/>
      <c r="CJ46" s="623"/>
      <c r="CK46" s="623"/>
      <c r="CL46" s="623"/>
      <c r="CM46" s="623"/>
      <c r="CN46" s="623"/>
      <c r="CO46" s="623"/>
      <c r="CP46" s="623"/>
      <c r="CQ46" s="624"/>
      <c r="CR46" s="625">
        <v>323991</v>
      </c>
      <c r="CS46" s="626"/>
      <c r="CT46" s="626"/>
      <c r="CU46" s="626"/>
      <c r="CV46" s="626"/>
      <c r="CW46" s="626"/>
      <c r="CX46" s="626"/>
      <c r="CY46" s="627"/>
      <c r="CZ46" s="659">
        <v>8.1</v>
      </c>
      <c r="DA46" s="708"/>
      <c r="DB46" s="708"/>
      <c r="DC46" s="709"/>
      <c r="DD46" s="634">
        <v>289017</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342</v>
      </c>
      <c r="CG47" s="623"/>
      <c r="CH47" s="623"/>
      <c r="CI47" s="623"/>
      <c r="CJ47" s="623"/>
      <c r="CK47" s="623"/>
      <c r="CL47" s="623"/>
      <c r="CM47" s="623"/>
      <c r="CN47" s="623"/>
      <c r="CO47" s="623"/>
      <c r="CP47" s="623"/>
      <c r="CQ47" s="624"/>
      <c r="CR47" s="625" t="s">
        <v>113</v>
      </c>
      <c r="CS47" s="657"/>
      <c r="CT47" s="657"/>
      <c r="CU47" s="657"/>
      <c r="CV47" s="657"/>
      <c r="CW47" s="657"/>
      <c r="CX47" s="657"/>
      <c r="CY47" s="658"/>
      <c r="CZ47" s="659" t="s">
        <v>113</v>
      </c>
      <c r="DA47" s="660"/>
      <c r="DB47" s="660"/>
      <c r="DC47" s="661"/>
      <c r="DD47" s="634" t="s">
        <v>113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343</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344</v>
      </c>
      <c r="CE49" s="669"/>
      <c r="CF49" s="669"/>
      <c r="CG49" s="669"/>
      <c r="CH49" s="669"/>
      <c r="CI49" s="669"/>
      <c r="CJ49" s="669"/>
      <c r="CK49" s="669"/>
      <c r="CL49" s="669"/>
      <c r="CM49" s="669"/>
      <c r="CN49" s="669"/>
      <c r="CO49" s="669"/>
      <c r="CP49" s="669"/>
      <c r="CQ49" s="670"/>
      <c r="CR49" s="697">
        <v>3980985</v>
      </c>
      <c r="CS49" s="693"/>
      <c r="CT49" s="693"/>
      <c r="CU49" s="693"/>
      <c r="CV49" s="693"/>
      <c r="CW49" s="693"/>
      <c r="CX49" s="693"/>
      <c r="CY49" s="720"/>
      <c r="CZ49" s="721">
        <v>100</v>
      </c>
      <c r="DA49" s="722"/>
      <c r="DB49" s="722"/>
      <c r="DC49" s="723"/>
      <c r="DD49" s="724">
        <v>3199114</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election activeCell="AK84" sqref="AK84:AO84"/>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367</v>
      </c>
      <c r="C7" s="752"/>
      <c r="D7" s="752"/>
      <c r="E7" s="752"/>
      <c r="F7" s="752"/>
      <c r="G7" s="752"/>
      <c r="H7" s="752"/>
      <c r="I7" s="752"/>
      <c r="J7" s="752"/>
      <c r="K7" s="752"/>
      <c r="L7" s="752"/>
      <c r="M7" s="752"/>
      <c r="N7" s="752"/>
      <c r="O7" s="752"/>
      <c r="P7" s="753"/>
      <c r="Q7" s="754">
        <v>4066</v>
      </c>
      <c r="R7" s="755"/>
      <c r="S7" s="755"/>
      <c r="T7" s="755"/>
      <c r="U7" s="755"/>
      <c r="V7" s="755">
        <v>3985</v>
      </c>
      <c r="W7" s="755"/>
      <c r="X7" s="755"/>
      <c r="Y7" s="755"/>
      <c r="Z7" s="755"/>
      <c r="AA7" s="755">
        <v>81</v>
      </c>
      <c r="AB7" s="755"/>
      <c r="AC7" s="755"/>
      <c r="AD7" s="755"/>
      <c r="AE7" s="756"/>
      <c r="AF7" s="757">
        <v>79</v>
      </c>
      <c r="AG7" s="758"/>
      <c r="AH7" s="758"/>
      <c r="AI7" s="758"/>
      <c r="AJ7" s="759"/>
      <c r="AK7" s="794"/>
      <c r="AL7" s="795"/>
      <c r="AM7" s="795"/>
      <c r="AN7" s="795"/>
      <c r="AO7" s="795"/>
      <c r="AP7" s="795">
        <v>3429</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369</v>
      </c>
      <c r="B23" s="810" t="s">
        <v>370</v>
      </c>
      <c r="C23" s="811"/>
      <c r="D23" s="811"/>
      <c r="E23" s="811"/>
      <c r="F23" s="811"/>
      <c r="G23" s="811"/>
      <c r="H23" s="811"/>
      <c r="I23" s="811"/>
      <c r="J23" s="811"/>
      <c r="K23" s="811"/>
      <c r="L23" s="811"/>
      <c r="M23" s="811"/>
      <c r="N23" s="811"/>
      <c r="O23" s="811"/>
      <c r="P23" s="812"/>
      <c r="Q23" s="813">
        <v>4066</v>
      </c>
      <c r="R23" s="814"/>
      <c r="S23" s="814"/>
      <c r="T23" s="814"/>
      <c r="U23" s="814"/>
      <c r="V23" s="814">
        <v>3985</v>
      </c>
      <c r="W23" s="814"/>
      <c r="X23" s="814"/>
      <c r="Y23" s="814"/>
      <c r="Z23" s="814"/>
      <c r="AA23" s="814">
        <v>81</v>
      </c>
      <c r="AB23" s="814"/>
      <c r="AC23" s="814"/>
      <c r="AD23" s="814"/>
      <c r="AE23" s="815"/>
      <c r="AF23" s="816">
        <v>79</v>
      </c>
      <c r="AG23" s="814"/>
      <c r="AH23" s="814"/>
      <c r="AI23" s="814"/>
      <c r="AJ23" s="817"/>
      <c r="AK23" s="818"/>
      <c r="AL23" s="819"/>
      <c r="AM23" s="819"/>
      <c r="AN23" s="819"/>
      <c r="AO23" s="819"/>
      <c r="AP23" s="814">
        <v>3429</v>
      </c>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350</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381</v>
      </c>
      <c r="C28" s="752"/>
      <c r="D28" s="752"/>
      <c r="E28" s="752"/>
      <c r="F28" s="752"/>
      <c r="G28" s="752"/>
      <c r="H28" s="752"/>
      <c r="I28" s="752"/>
      <c r="J28" s="752"/>
      <c r="K28" s="752"/>
      <c r="L28" s="752"/>
      <c r="M28" s="752"/>
      <c r="N28" s="752"/>
      <c r="O28" s="752"/>
      <c r="P28" s="753"/>
      <c r="Q28" s="842">
        <v>1589</v>
      </c>
      <c r="R28" s="843"/>
      <c r="S28" s="843"/>
      <c r="T28" s="843"/>
      <c r="U28" s="843"/>
      <c r="V28" s="843">
        <v>1453</v>
      </c>
      <c r="W28" s="843"/>
      <c r="X28" s="843"/>
      <c r="Y28" s="843"/>
      <c r="Z28" s="843"/>
      <c r="AA28" s="843">
        <v>136</v>
      </c>
      <c r="AB28" s="843"/>
      <c r="AC28" s="843"/>
      <c r="AD28" s="843"/>
      <c r="AE28" s="844"/>
      <c r="AF28" s="845">
        <v>136</v>
      </c>
      <c r="AG28" s="843"/>
      <c r="AH28" s="843"/>
      <c r="AI28" s="843"/>
      <c r="AJ28" s="846"/>
      <c r="AK28" s="847"/>
      <c r="AL28" s="838"/>
      <c r="AM28" s="838"/>
      <c r="AN28" s="838"/>
      <c r="AO28" s="838"/>
      <c r="AP28" s="838"/>
      <c r="AQ28" s="838"/>
      <c r="AR28" s="838"/>
      <c r="AS28" s="838"/>
      <c r="AT28" s="838"/>
      <c r="AU28" s="838"/>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382</v>
      </c>
      <c r="C29" s="776"/>
      <c r="D29" s="776"/>
      <c r="E29" s="776"/>
      <c r="F29" s="776"/>
      <c r="G29" s="776"/>
      <c r="H29" s="776"/>
      <c r="I29" s="776"/>
      <c r="J29" s="776"/>
      <c r="K29" s="776"/>
      <c r="L29" s="776"/>
      <c r="M29" s="776"/>
      <c r="N29" s="776"/>
      <c r="O29" s="776"/>
      <c r="P29" s="777"/>
      <c r="Q29" s="778">
        <v>1060</v>
      </c>
      <c r="R29" s="779"/>
      <c r="S29" s="779"/>
      <c r="T29" s="779"/>
      <c r="U29" s="779"/>
      <c r="V29" s="779">
        <v>990</v>
      </c>
      <c r="W29" s="779"/>
      <c r="X29" s="779"/>
      <c r="Y29" s="779"/>
      <c r="Z29" s="779"/>
      <c r="AA29" s="779">
        <v>70</v>
      </c>
      <c r="AB29" s="779"/>
      <c r="AC29" s="779"/>
      <c r="AD29" s="779"/>
      <c r="AE29" s="780"/>
      <c r="AF29" s="781">
        <v>70</v>
      </c>
      <c r="AG29" s="782"/>
      <c r="AH29" s="782"/>
      <c r="AI29" s="782"/>
      <c r="AJ29" s="783"/>
      <c r="AK29" s="850"/>
      <c r="AL29" s="851"/>
      <c r="AM29" s="851"/>
      <c r="AN29" s="851"/>
      <c r="AO29" s="851"/>
      <c r="AP29" s="851"/>
      <c r="AQ29" s="851"/>
      <c r="AR29" s="851"/>
      <c r="AS29" s="851"/>
      <c r="AT29" s="851"/>
      <c r="AU29" s="851"/>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383</v>
      </c>
      <c r="C30" s="776"/>
      <c r="D30" s="776"/>
      <c r="E30" s="776"/>
      <c r="F30" s="776"/>
      <c r="G30" s="776"/>
      <c r="H30" s="776"/>
      <c r="I30" s="776"/>
      <c r="J30" s="776"/>
      <c r="K30" s="776"/>
      <c r="L30" s="776"/>
      <c r="M30" s="776"/>
      <c r="N30" s="776"/>
      <c r="O30" s="776"/>
      <c r="P30" s="777"/>
      <c r="Q30" s="778">
        <v>119</v>
      </c>
      <c r="R30" s="779"/>
      <c r="S30" s="779"/>
      <c r="T30" s="779"/>
      <c r="U30" s="779"/>
      <c r="V30" s="779">
        <v>119</v>
      </c>
      <c r="W30" s="779"/>
      <c r="X30" s="779"/>
      <c r="Y30" s="779"/>
      <c r="Z30" s="779"/>
      <c r="AA30" s="779">
        <v>0</v>
      </c>
      <c r="AB30" s="779"/>
      <c r="AC30" s="779"/>
      <c r="AD30" s="779"/>
      <c r="AE30" s="780"/>
      <c r="AF30" s="781">
        <v>0</v>
      </c>
      <c r="AG30" s="782"/>
      <c r="AH30" s="782"/>
      <c r="AI30" s="782"/>
      <c r="AJ30" s="783"/>
      <c r="AK30" s="850"/>
      <c r="AL30" s="851"/>
      <c r="AM30" s="851"/>
      <c r="AN30" s="851"/>
      <c r="AO30" s="851"/>
      <c r="AP30" s="851"/>
      <c r="AQ30" s="851"/>
      <c r="AR30" s="851"/>
      <c r="AS30" s="851"/>
      <c r="AT30" s="851"/>
      <c r="AU30" s="851"/>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c r="C31" s="776"/>
      <c r="D31" s="776"/>
      <c r="E31" s="776"/>
      <c r="F31" s="776"/>
      <c r="G31" s="776"/>
      <c r="H31" s="776"/>
      <c r="I31" s="776"/>
      <c r="J31" s="776"/>
      <c r="K31" s="776"/>
      <c r="L31" s="776"/>
      <c r="M31" s="776"/>
      <c r="N31" s="776"/>
      <c r="O31" s="776"/>
      <c r="P31" s="777"/>
      <c r="Q31" s="853"/>
      <c r="R31" s="782"/>
      <c r="S31" s="782"/>
      <c r="T31" s="782"/>
      <c r="U31" s="854"/>
      <c r="V31" s="780"/>
      <c r="W31" s="782"/>
      <c r="X31" s="782"/>
      <c r="Y31" s="782"/>
      <c r="Z31" s="854"/>
      <c r="AA31" s="780"/>
      <c r="AB31" s="782"/>
      <c r="AC31" s="782"/>
      <c r="AD31" s="782"/>
      <c r="AE31" s="783"/>
      <c r="AF31" s="781"/>
      <c r="AG31" s="782"/>
      <c r="AH31" s="782"/>
      <c r="AI31" s="782"/>
      <c r="AJ31" s="783"/>
      <c r="AK31" s="855"/>
      <c r="AL31" s="856"/>
      <c r="AM31" s="856"/>
      <c r="AN31" s="856"/>
      <c r="AO31" s="850"/>
      <c r="AP31" s="851"/>
      <c r="AQ31" s="851"/>
      <c r="AR31" s="851"/>
      <c r="AS31" s="851"/>
      <c r="AT31" s="851"/>
      <c r="AU31" s="851"/>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c r="C32" s="776"/>
      <c r="D32" s="776"/>
      <c r="E32" s="776"/>
      <c r="F32" s="776"/>
      <c r="G32" s="776"/>
      <c r="H32" s="776"/>
      <c r="I32" s="776"/>
      <c r="J32" s="776"/>
      <c r="K32" s="776"/>
      <c r="L32" s="776"/>
      <c r="M32" s="776"/>
      <c r="N32" s="776"/>
      <c r="O32" s="776"/>
      <c r="P32" s="777"/>
      <c r="Q32" s="853"/>
      <c r="R32" s="782"/>
      <c r="S32" s="782"/>
      <c r="T32" s="782"/>
      <c r="U32" s="854"/>
      <c r="V32" s="780"/>
      <c r="W32" s="782"/>
      <c r="X32" s="782"/>
      <c r="Y32" s="782"/>
      <c r="Z32" s="854"/>
      <c r="AA32" s="780"/>
      <c r="AB32" s="782"/>
      <c r="AC32" s="782"/>
      <c r="AD32" s="782"/>
      <c r="AE32" s="783"/>
      <c r="AF32" s="781"/>
      <c r="AG32" s="782"/>
      <c r="AH32" s="782"/>
      <c r="AI32" s="782"/>
      <c r="AJ32" s="783"/>
      <c r="AK32" s="855"/>
      <c r="AL32" s="856"/>
      <c r="AM32" s="856"/>
      <c r="AN32" s="856"/>
      <c r="AO32" s="850"/>
      <c r="AP32" s="851"/>
      <c r="AQ32" s="851"/>
      <c r="AR32" s="851"/>
      <c r="AS32" s="851"/>
      <c r="AT32" s="851"/>
      <c r="AU32" s="851"/>
      <c r="AV32" s="851"/>
      <c r="AW32" s="851"/>
      <c r="AX32" s="851"/>
      <c r="AY32" s="851"/>
      <c r="AZ32" s="852"/>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853"/>
      <c r="R33" s="782"/>
      <c r="S33" s="782"/>
      <c r="T33" s="782"/>
      <c r="U33" s="854"/>
      <c r="V33" s="780"/>
      <c r="W33" s="782"/>
      <c r="X33" s="782"/>
      <c r="Y33" s="782"/>
      <c r="Z33" s="854"/>
      <c r="AA33" s="780"/>
      <c r="AB33" s="782"/>
      <c r="AC33" s="782"/>
      <c r="AD33" s="782"/>
      <c r="AE33" s="783"/>
      <c r="AF33" s="781"/>
      <c r="AG33" s="782"/>
      <c r="AH33" s="782"/>
      <c r="AI33" s="782"/>
      <c r="AJ33" s="783"/>
      <c r="AK33" s="855"/>
      <c r="AL33" s="856"/>
      <c r="AM33" s="856"/>
      <c r="AN33" s="856"/>
      <c r="AO33" s="850"/>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853"/>
      <c r="R34" s="782"/>
      <c r="S34" s="782"/>
      <c r="T34" s="782"/>
      <c r="U34" s="854"/>
      <c r="V34" s="780"/>
      <c r="W34" s="782"/>
      <c r="X34" s="782"/>
      <c r="Y34" s="782"/>
      <c r="Z34" s="854"/>
      <c r="AA34" s="780"/>
      <c r="AB34" s="782"/>
      <c r="AC34" s="782"/>
      <c r="AD34" s="782"/>
      <c r="AE34" s="783"/>
      <c r="AF34" s="781"/>
      <c r="AG34" s="782"/>
      <c r="AH34" s="782"/>
      <c r="AI34" s="782"/>
      <c r="AJ34" s="783"/>
      <c r="AK34" s="855"/>
      <c r="AL34" s="856"/>
      <c r="AM34" s="856"/>
      <c r="AN34" s="856"/>
      <c r="AO34" s="850"/>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853"/>
      <c r="R35" s="782"/>
      <c r="S35" s="782"/>
      <c r="T35" s="782"/>
      <c r="U35" s="854"/>
      <c r="V35" s="780"/>
      <c r="W35" s="782"/>
      <c r="X35" s="782"/>
      <c r="Y35" s="782"/>
      <c r="Z35" s="854"/>
      <c r="AA35" s="780"/>
      <c r="AB35" s="782"/>
      <c r="AC35" s="782"/>
      <c r="AD35" s="782"/>
      <c r="AE35" s="783"/>
      <c r="AF35" s="781"/>
      <c r="AG35" s="782"/>
      <c r="AH35" s="782"/>
      <c r="AI35" s="782"/>
      <c r="AJ35" s="783"/>
      <c r="AK35" s="855"/>
      <c r="AL35" s="856"/>
      <c r="AM35" s="856"/>
      <c r="AN35" s="856"/>
      <c r="AO35" s="850"/>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7"/>
      <c r="R50" s="858"/>
      <c r="S50" s="858"/>
      <c r="T50" s="858"/>
      <c r="U50" s="858"/>
      <c r="V50" s="858"/>
      <c r="W50" s="858"/>
      <c r="X50" s="858"/>
      <c r="Y50" s="858"/>
      <c r="Z50" s="858"/>
      <c r="AA50" s="858"/>
      <c r="AB50" s="858"/>
      <c r="AC50" s="858"/>
      <c r="AD50" s="858"/>
      <c r="AE50" s="859"/>
      <c r="AF50" s="781"/>
      <c r="AG50" s="782"/>
      <c r="AH50" s="782"/>
      <c r="AI50" s="782"/>
      <c r="AJ50" s="783"/>
      <c r="AK50" s="860"/>
      <c r="AL50" s="858"/>
      <c r="AM50" s="858"/>
      <c r="AN50" s="858"/>
      <c r="AO50" s="858"/>
      <c r="AP50" s="858"/>
      <c r="AQ50" s="858"/>
      <c r="AR50" s="858"/>
      <c r="AS50" s="858"/>
      <c r="AT50" s="858"/>
      <c r="AU50" s="858"/>
      <c r="AV50" s="858"/>
      <c r="AW50" s="858"/>
      <c r="AX50" s="858"/>
      <c r="AY50" s="858"/>
      <c r="AZ50" s="861"/>
      <c r="BA50" s="861"/>
      <c r="BB50" s="861"/>
      <c r="BC50" s="861"/>
      <c r="BD50" s="861"/>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7"/>
      <c r="R51" s="858"/>
      <c r="S51" s="858"/>
      <c r="T51" s="858"/>
      <c r="U51" s="858"/>
      <c r="V51" s="858"/>
      <c r="W51" s="858"/>
      <c r="X51" s="858"/>
      <c r="Y51" s="858"/>
      <c r="Z51" s="858"/>
      <c r="AA51" s="858"/>
      <c r="AB51" s="858"/>
      <c r="AC51" s="858"/>
      <c r="AD51" s="858"/>
      <c r="AE51" s="859"/>
      <c r="AF51" s="781"/>
      <c r="AG51" s="782"/>
      <c r="AH51" s="782"/>
      <c r="AI51" s="782"/>
      <c r="AJ51" s="783"/>
      <c r="AK51" s="860"/>
      <c r="AL51" s="858"/>
      <c r="AM51" s="858"/>
      <c r="AN51" s="858"/>
      <c r="AO51" s="858"/>
      <c r="AP51" s="858"/>
      <c r="AQ51" s="858"/>
      <c r="AR51" s="858"/>
      <c r="AS51" s="858"/>
      <c r="AT51" s="858"/>
      <c r="AU51" s="858"/>
      <c r="AV51" s="858"/>
      <c r="AW51" s="858"/>
      <c r="AX51" s="858"/>
      <c r="AY51" s="858"/>
      <c r="AZ51" s="861"/>
      <c r="BA51" s="861"/>
      <c r="BB51" s="861"/>
      <c r="BC51" s="861"/>
      <c r="BD51" s="861"/>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7"/>
      <c r="R52" s="858"/>
      <c r="S52" s="858"/>
      <c r="T52" s="858"/>
      <c r="U52" s="858"/>
      <c r="V52" s="858"/>
      <c r="W52" s="858"/>
      <c r="X52" s="858"/>
      <c r="Y52" s="858"/>
      <c r="Z52" s="858"/>
      <c r="AA52" s="858"/>
      <c r="AB52" s="858"/>
      <c r="AC52" s="858"/>
      <c r="AD52" s="858"/>
      <c r="AE52" s="859"/>
      <c r="AF52" s="781"/>
      <c r="AG52" s="782"/>
      <c r="AH52" s="782"/>
      <c r="AI52" s="782"/>
      <c r="AJ52" s="783"/>
      <c r="AK52" s="860"/>
      <c r="AL52" s="858"/>
      <c r="AM52" s="858"/>
      <c r="AN52" s="858"/>
      <c r="AO52" s="858"/>
      <c r="AP52" s="858"/>
      <c r="AQ52" s="858"/>
      <c r="AR52" s="858"/>
      <c r="AS52" s="858"/>
      <c r="AT52" s="858"/>
      <c r="AU52" s="858"/>
      <c r="AV52" s="858"/>
      <c r="AW52" s="858"/>
      <c r="AX52" s="858"/>
      <c r="AY52" s="858"/>
      <c r="AZ52" s="861"/>
      <c r="BA52" s="861"/>
      <c r="BB52" s="861"/>
      <c r="BC52" s="861"/>
      <c r="BD52" s="861"/>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7"/>
      <c r="R53" s="858"/>
      <c r="S53" s="858"/>
      <c r="T53" s="858"/>
      <c r="U53" s="858"/>
      <c r="V53" s="858"/>
      <c r="W53" s="858"/>
      <c r="X53" s="858"/>
      <c r="Y53" s="858"/>
      <c r="Z53" s="858"/>
      <c r="AA53" s="858"/>
      <c r="AB53" s="858"/>
      <c r="AC53" s="858"/>
      <c r="AD53" s="858"/>
      <c r="AE53" s="859"/>
      <c r="AF53" s="781"/>
      <c r="AG53" s="782"/>
      <c r="AH53" s="782"/>
      <c r="AI53" s="782"/>
      <c r="AJ53" s="783"/>
      <c r="AK53" s="860"/>
      <c r="AL53" s="858"/>
      <c r="AM53" s="858"/>
      <c r="AN53" s="858"/>
      <c r="AO53" s="858"/>
      <c r="AP53" s="858"/>
      <c r="AQ53" s="858"/>
      <c r="AR53" s="858"/>
      <c r="AS53" s="858"/>
      <c r="AT53" s="858"/>
      <c r="AU53" s="858"/>
      <c r="AV53" s="858"/>
      <c r="AW53" s="858"/>
      <c r="AX53" s="858"/>
      <c r="AY53" s="858"/>
      <c r="AZ53" s="861"/>
      <c r="BA53" s="861"/>
      <c r="BB53" s="861"/>
      <c r="BC53" s="861"/>
      <c r="BD53" s="861"/>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7"/>
      <c r="R54" s="858"/>
      <c r="S54" s="858"/>
      <c r="T54" s="858"/>
      <c r="U54" s="858"/>
      <c r="V54" s="858"/>
      <c r="W54" s="858"/>
      <c r="X54" s="858"/>
      <c r="Y54" s="858"/>
      <c r="Z54" s="858"/>
      <c r="AA54" s="858"/>
      <c r="AB54" s="858"/>
      <c r="AC54" s="858"/>
      <c r="AD54" s="858"/>
      <c r="AE54" s="859"/>
      <c r="AF54" s="781"/>
      <c r="AG54" s="782"/>
      <c r="AH54" s="782"/>
      <c r="AI54" s="782"/>
      <c r="AJ54" s="783"/>
      <c r="AK54" s="860"/>
      <c r="AL54" s="858"/>
      <c r="AM54" s="858"/>
      <c r="AN54" s="858"/>
      <c r="AO54" s="858"/>
      <c r="AP54" s="858"/>
      <c r="AQ54" s="858"/>
      <c r="AR54" s="858"/>
      <c r="AS54" s="858"/>
      <c r="AT54" s="858"/>
      <c r="AU54" s="858"/>
      <c r="AV54" s="858"/>
      <c r="AW54" s="858"/>
      <c r="AX54" s="858"/>
      <c r="AY54" s="858"/>
      <c r="AZ54" s="861"/>
      <c r="BA54" s="861"/>
      <c r="BB54" s="861"/>
      <c r="BC54" s="861"/>
      <c r="BD54" s="861"/>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7"/>
      <c r="R55" s="858"/>
      <c r="S55" s="858"/>
      <c r="T55" s="858"/>
      <c r="U55" s="858"/>
      <c r="V55" s="858"/>
      <c r="W55" s="858"/>
      <c r="X55" s="858"/>
      <c r="Y55" s="858"/>
      <c r="Z55" s="858"/>
      <c r="AA55" s="858"/>
      <c r="AB55" s="858"/>
      <c r="AC55" s="858"/>
      <c r="AD55" s="858"/>
      <c r="AE55" s="859"/>
      <c r="AF55" s="781"/>
      <c r="AG55" s="782"/>
      <c r="AH55" s="782"/>
      <c r="AI55" s="782"/>
      <c r="AJ55" s="783"/>
      <c r="AK55" s="860"/>
      <c r="AL55" s="858"/>
      <c r="AM55" s="858"/>
      <c r="AN55" s="858"/>
      <c r="AO55" s="858"/>
      <c r="AP55" s="858"/>
      <c r="AQ55" s="858"/>
      <c r="AR55" s="858"/>
      <c r="AS55" s="858"/>
      <c r="AT55" s="858"/>
      <c r="AU55" s="858"/>
      <c r="AV55" s="858"/>
      <c r="AW55" s="858"/>
      <c r="AX55" s="858"/>
      <c r="AY55" s="858"/>
      <c r="AZ55" s="861"/>
      <c r="BA55" s="861"/>
      <c r="BB55" s="861"/>
      <c r="BC55" s="861"/>
      <c r="BD55" s="861"/>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7"/>
      <c r="R56" s="858"/>
      <c r="S56" s="858"/>
      <c r="T56" s="858"/>
      <c r="U56" s="858"/>
      <c r="V56" s="858"/>
      <c r="W56" s="858"/>
      <c r="X56" s="858"/>
      <c r="Y56" s="858"/>
      <c r="Z56" s="858"/>
      <c r="AA56" s="858"/>
      <c r="AB56" s="858"/>
      <c r="AC56" s="858"/>
      <c r="AD56" s="858"/>
      <c r="AE56" s="859"/>
      <c r="AF56" s="781"/>
      <c r="AG56" s="782"/>
      <c r="AH56" s="782"/>
      <c r="AI56" s="782"/>
      <c r="AJ56" s="783"/>
      <c r="AK56" s="860"/>
      <c r="AL56" s="858"/>
      <c r="AM56" s="858"/>
      <c r="AN56" s="858"/>
      <c r="AO56" s="858"/>
      <c r="AP56" s="858"/>
      <c r="AQ56" s="858"/>
      <c r="AR56" s="858"/>
      <c r="AS56" s="858"/>
      <c r="AT56" s="858"/>
      <c r="AU56" s="858"/>
      <c r="AV56" s="858"/>
      <c r="AW56" s="858"/>
      <c r="AX56" s="858"/>
      <c r="AY56" s="858"/>
      <c r="AZ56" s="861"/>
      <c r="BA56" s="861"/>
      <c r="BB56" s="861"/>
      <c r="BC56" s="861"/>
      <c r="BD56" s="861"/>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7"/>
      <c r="R57" s="858"/>
      <c r="S57" s="858"/>
      <c r="T57" s="858"/>
      <c r="U57" s="858"/>
      <c r="V57" s="858"/>
      <c r="W57" s="858"/>
      <c r="X57" s="858"/>
      <c r="Y57" s="858"/>
      <c r="Z57" s="858"/>
      <c r="AA57" s="858"/>
      <c r="AB57" s="858"/>
      <c r="AC57" s="858"/>
      <c r="AD57" s="858"/>
      <c r="AE57" s="859"/>
      <c r="AF57" s="781"/>
      <c r="AG57" s="782"/>
      <c r="AH57" s="782"/>
      <c r="AI57" s="782"/>
      <c r="AJ57" s="783"/>
      <c r="AK57" s="860"/>
      <c r="AL57" s="858"/>
      <c r="AM57" s="858"/>
      <c r="AN57" s="858"/>
      <c r="AO57" s="858"/>
      <c r="AP57" s="858"/>
      <c r="AQ57" s="858"/>
      <c r="AR57" s="858"/>
      <c r="AS57" s="858"/>
      <c r="AT57" s="858"/>
      <c r="AU57" s="858"/>
      <c r="AV57" s="858"/>
      <c r="AW57" s="858"/>
      <c r="AX57" s="858"/>
      <c r="AY57" s="858"/>
      <c r="AZ57" s="861"/>
      <c r="BA57" s="861"/>
      <c r="BB57" s="861"/>
      <c r="BC57" s="861"/>
      <c r="BD57" s="861"/>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7"/>
      <c r="R58" s="858"/>
      <c r="S58" s="858"/>
      <c r="T58" s="858"/>
      <c r="U58" s="858"/>
      <c r="V58" s="858"/>
      <c r="W58" s="858"/>
      <c r="X58" s="858"/>
      <c r="Y58" s="858"/>
      <c r="Z58" s="858"/>
      <c r="AA58" s="858"/>
      <c r="AB58" s="858"/>
      <c r="AC58" s="858"/>
      <c r="AD58" s="858"/>
      <c r="AE58" s="859"/>
      <c r="AF58" s="781"/>
      <c r="AG58" s="782"/>
      <c r="AH58" s="782"/>
      <c r="AI58" s="782"/>
      <c r="AJ58" s="783"/>
      <c r="AK58" s="860"/>
      <c r="AL58" s="858"/>
      <c r="AM58" s="858"/>
      <c r="AN58" s="858"/>
      <c r="AO58" s="858"/>
      <c r="AP58" s="858"/>
      <c r="AQ58" s="858"/>
      <c r="AR58" s="858"/>
      <c r="AS58" s="858"/>
      <c r="AT58" s="858"/>
      <c r="AU58" s="858"/>
      <c r="AV58" s="858"/>
      <c r="AW58" s="858"/>
      <c r="AX58" s="858"/>
      <c r="AY58" s="858"/>
      <c r="AZ58" s="861"/>
      <c r="BA58" s="861"/>
      <c r="BB58" s="861"/>
      <c r="BC58" s="861"/>
      <c r="BD58" s="861"/>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7"/>
      <c r="R59" s="858"/>
      <c r="S59" s="858"/>
      <c r="T59" s="858"/>
      <c r="U59" s="858"/>
      <c r="V59" s="858"/>
      <c r="W59" s="858"/>
      <c r="X59" s="858"/>
      <c r="Y59" s="858"/>
      <c r="Z59" s="858"/>
      <c r="AA59" s="858"/>
      <c r="AB59" s="858"/>
      <c r="AC59" s="858"/>
      <c r="AD59" s="858"/>
      <c r="AE59" s="859"/>
      <c r="AF59" s="781"/>
      <c r="AG59" s="782"/>
      <c r="AH59" s="782"/>
      <c r="AI59" s="782"/>
      <c r="AJ59" s="783"/>
      <c r="AK59" s="860"/>
      <c r="AL59" s="858"/>
      <c r="AM59" s="858"/>
      <c r="AN59" s="858"/>
      <c r="AO59" s="858"/>
      <c r="AP59" s="858"/>
      <c r="AQ59" s="858"/>
      <c r="AR59" s="858"/>
      <c r="AS59" s="858"/>
      <c r="AT59" s="858"/>
      <c r="AU59" s="858"/>
      <c r="AV59" s="858"/>
      <c r="AW59" s="858"/>
      <c r="AX59" s="858"/>
      <c r="AY59" s="858"/>
      <c r="AZ59" s="861"/>
      <c r="BA59" s="861"/>
      <c r="BB59" s="861"/>
      <c r="BC59" s="861"/>
      <c r="BD59" s="861"/>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7"/>
      <c r="R60" s="858"/>
      <c r="S60" s="858"/>
      <c r="T60" s="858"/>
      <c r="U60" s="858"/>
      <c r="V60" s="858"/>
      <c r="W60" s="858"/>
      <c r="X60" s="858"/>
      <c r="Y60" s="858"/>
      <c r="Z60" s="858"/>
      <c r="AA60" s="858"/>
      <c r="AB60" s="858"/>
      <c r="AC60" s="858"/>
      <c r="AD60" s="858"/>
      <c r="AE60" s="859"/>
      <c r="AF60" s="781"/>
      <c r="AG60" s="782"/>
      <c r="AH60" s="782"/>
      <c r="AI60" s="782"/>
      <c r="AJ60" s="783"/>
      <c r="AK60" s="860"/>
      <c r="AL60" s="858"/>
      <c r="AM60" s="858"/>
      <c r="AN60" s="858"/>
      <c r="AO60" s="858"/>
      <c r="AP60" s="858"/>
      <c r="AQ60" s="858"/>
      <c r="AR60" s="858"/>
      <c r="AS60" s="858"/>
      <c r="AT60" s="858"/>
      <c r="AU60" s="858"/>
      <c r="AV60" s="858"/>
      <c r="AW60" s="858"/>
      <c r="AX60" s="858"/>
      <c r="AY60" s="858"/>
      <c r="AZ60" s="861"/>
      <c r="BA60" s="861"/>
      <c r="BB60" s="861"/>
      <c r="BC60" s="861"/>
      <c r="BD60" s="861"/>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7"/>
      <c r="R61" s="858"/>
      <c r="S61" s="858"/>
      <c r="T61" s="858"/>
      <c r="U61" s="858"/>
      <c r="V61" s="858"/>
      <c r="W61" s="858"/>
      <c r="X61" s="858"/>
      <c r="Y61" s="858"/>
      <c r="Z61" s="858"/>
      <c r="AA61" s="858"/>
      <c r="AB61" s="858"/>
      <c r="AC61" s="858"/>
      <c r="AD61" s="858"/>
      <c r="AE61" s="859"/>
      <c r="AF61" s="781"/>
      <c r="AG61" s="782"/>
      <c r="AH61" s="782"/>
      <c r="AI61" s="782"/>
      <c r="AJ61" s="783"/>
      <c r="AK61" s="860"/>
      <c r="AL61" s="858"/>
      <c r="AM61" s="858"/>
      <c r="AN61" s="858"/>
      <c r="AO61" s="858"/>
      <c r="AP61" s="858"/>
      <c r="AQ61" s="858"/>
      <c r="AR61" s="858"/>
      <c r="AS61" s="858"/>
      <c r="AT61" s="858"/>
      <c r="AU61" s="858"/>
      <c r="AV61" s="858"/>
      <c r="AW61" s="858"/>
      <c r="AX61" s="858"/>
      <c r="AY61" s="858"/>
      <c r="AZ61" s="861"/>
      <c r="BA61" s="861"/>
      <c r="BB61" s="861"/>
      <c r="BC61" s="861"/>
      <c r="BD61" s="861"/>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7"/>
      <c r="R62" s="858"/>
      <c r="S62" s="858"/>
      <c r="T62" s="858"/>
      <c r="U62" s="858"/>
      <c r="V62" s="858"/>
      <c r="W62" s="858"/>
      <c r="X62" s="858"/>
      <c r="Y62" s="858"/>
      <c r="Z62" s="858"/>
      <c r="AA62" s="858"/>
      <c r="AB62" s="858"/>
      <c r="AC62" s="858"/>
      <c r="AD62" s="858"/>
      <c r="AE62" s="859"/>
      <c r="AF62" s="781"/>
      <c r="AG62" s="782"/>
      <c r="AH62" s="782"/>
      <c r="AI62" s="782"/>
      <c r="AJ62" s="783"/>
      <c r="AK62" s="860"/>
      <c r="AL62" s="858"/>
      <c r="AM62" s="858"/>
      <c r="AN62" s="858"/>
      <c r="AO62" s="858"/>
      <c r="AP62" s="858"/>
      <c r="AQ62" s="858"/>
      <c r="AR62" s="858"/>
      <c r="AS62" s="858"/>
      <c r="AT62" s="858"/>
      <c r="AU62" s="858"/>
      <c r="AV62" s="858"/>
      <c r="AW62" s="858"/>
      <c r="AX62" s="858"/>
      <c r="AY62" s="858"/>
      <c r="AZ62" s="861"/>
      <c r="BA62" s="861"/>
      <c r="BB62" s="861"/>
      <c r="BC62" s="861"/>
      <c r="BD62" s="861"/>
      <c r="BE62" s="848"/>
      <c r="BF62" s="848"/>
      <c r="BG62" s="848"/>
      <c r="BH62" s="848"/>
      <c r="BI62" s="849"/>
      <c r="BJ62" s="869" t="s">
        <v>384</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369</v>
      </c>
      <c r="B63" s="810" t="s">
        <v>385</v>
      </c>
      <c r="C63" s="811"/>
      <c r="D63" s="811"/>
      <c r="E63" s="811"/>
      <c r="F63" s="811"/>
      <c r="G63" s="811"/>
      <c r="H63" s="811"/>
      <c r="I63" s="811"/>
      <c r="J63" s="811"/>
      <c r="K63" s="811"/>
      <c r="L63" s="811"/>
      <c r="M63" s="811"/>
      <c r="N63" s="811"/>
      <c r="O63" s="811"/>
      <c r="P63" s="812"/>
      <c r="Q63" s="862"/>
      <c r="R63" s="863"/>
      <c r="S63" s="863"/>
      <c r="T63" s="863"/>
      <c r="U63" s="863"/>
      <c r="V63" s="863"/>
      <c r="W63" s="863"/>
      <c r="X63" s="863"/>
      <c r="Y63" s="863"/>
      <c r="Z63" s="863"/>
      <c r="AA63" s="863"/>
      <c r="AB63" s="863"/>
      <c r="AC63" s="863"/>
      <c r="AD63" s="863"/>
      <c r="AE63" s="864"/>
      <c r="AF63" s="865">
        <v>207</v>
      </c>
      <c r="AG63" s="866"/>
      <c r="AH63" s="866"/>
      <c r="AI63" s="866"/>
      <c r="AJ63" s="867"/>
      <c r="AK63" s="868"/>
      <c r="AL63" s="863"/>
      <c r="AM63" s="863"/>
      <c r="AN63" s="863"/>
      <c r="AO63" s="863"/>
      <c r="AP63" s="866"/>
      <c r="AQ63" s="866"/>
      <c r="AR63" s="866"/>
      <c r="AS63" s="866"/>
      <c r="AT63" s="866"/>
      <c r="AU63" s="866"/>
      <c r="AV63" s="866"/>
      <c r="AW63" s="866"/>
      <c r="AX63" s="866"/>
      <c r="AY63" s="866"/>
      <c r="AZ63" s="870"/>
      <c r="BA63" s="870"/>
      <c r="BB63" s="870"/>
      <c r="BC63" s="870"/>
      <c r="BD63" s="870"/>
      <c r="BE63" s="871"/>
      <c r="BF63" s="871"/>
      <c r="BG63" s="871"/>
      <c r="BH63" s="871"/>
      <c r="BI63" s="872"/>
      <c r="BJ63" s="873" t="s">
        <v>113</v>
      </c>
      <c r="BK63" s="874"/>
      <c r="BL63" s="874"/>
      <c r="BM63" s="874"/>
      <c r="BN63" s="875"/>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387</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6" t="s">
        <v>376</v>
      </c>
      <c r="AG66" s="833"/>
      <c r="AH66" s="833"/>
      <c r="AI66" s="833"/>
      <c r="AJ66" s="877"/>
      <c r="AK66" s="737" t="s">
        <v>377</v>
      </c>
      <c r="AL66" s="761"/>
      <c r="AM66" s="761"/>
      <c r="AN66" s="761"/>
      <c r="AO66" s="762"/>
      <c r="AP66" s="737" t="s">
        <v>378</v>
      </c>
      <c r="AQ66" s="738"/>
      <c r="AR66" s="738"/>
      <c r="AS66" s="738"/>
      <c r="AT66" s="739"/>
      <c r="AU66" s="737" t="s">
        <v>388</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7"/>
      <c r="BT66" s="888"/>
      <c r="BU66" s="888"/>
      <c r="BV66" s="888"/>
      <c r="BW66" s="888"/>
      <c r="BX66" s="888"/>
      <c r="BY66" s="888"/>
      <c r="BZ66" s="888"/>
      <c r="CA66" s="888"/>
      <c r="CB66" s="888"/>
      <c r="CC66" s="888"/>
      <c r="CD66" s="888"/>
      <c r="CE66" s="888"/>
      <c r="CF66" s="888"/>
      <c r="CG66" s="889"/>
      <c r="CH66" s="884"/>
      <c r="CI66" s="885"/>
      <c r="CJ66" s="885"/>
      <c r="CK66" s="885"/>
      <c r="CL66" s="886"/>
      <c r="CM66" s="884"/>
      <c r="CN66" s="885"/>
      <c r="CO66" s="885"/>
      <c r="CP66" s="885"/>
      <c r="CQ66" s="886"/>
      <c r="CR66" s="884"/>
      <c r="CS66" s="885"/>
      <c r="CT66" s="885"/>
      <c r="CU66" s="885"/>
      <c r="CV66" s="886"/>
      <c r="CW66" s="884"/>
      <c r="CX66" s="885"/>
      <c r="CY66" s="885"/>
      <c r="CZ66" s="885"/>
      <c r="DA66" s="886"/>
      <c r="DB66" s="884"/>
      <c r="DC66" s="885"/>
      <c r="DD66" s="885"/>
      <c r="DE66" s="885"/>
      <c r="DF66" s="886"/>
      <c r="DG66" s="884"/>
      <c r="DH66" s="885"/>
      <c r="DI66" s="885"/>
      <c r="DJ66" s="885"/>
      <c r="DK66" s="886"/>
      <c r="DL66" s="884"/>
      <c r="DM66" s="885"/>
      <c r="DN66" s="885"/>
      <c r="DO66" s="885"/>
      <c r="DP66" s="886"/>
      <c r="DQ66" s="884"/>
      <c r="DR66" s="885"/>
      <c r="DS66" s="885"/>
      <c r="DT66" s="885"/>
      <c r="DU66" s="886"/>
      <c r="DV66" s="881"/>
      <c r="DW66" s="882"/>
      <c r="DX66" s="882"/>
      <c r="DY66" s="882"/>
      <c r="DZ66" s="883"/>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8"/>
      <c r="AG67" s="836"/>
      <c r="AH67" s="836"/>
      <c r="AI67" s="836"/>
      <c r="AJ67" s="879"/>
      <c r="AK67" s="880"/>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7"/>
      <c r="BT67" s="888"/>
      <c r="BU67" s="888"/>
      <c r="BV67" s="888"/>
      <c r="BW67" s="888"/>
      <c r="BX67" s="888"/>
      <c r="BY67" s="888"/>
      <c r="BZ67" s="888"/>
      <c r="CA67" s="888"/>
      <c r="CB67" s="888"/>
      <c r="CC67" s="888"/>
      <c r="CD67" s="888"/>
      <c r="CE67" s="888"/>
      <c r="CF67" s="888"/>
      <c r="CG67" s="889"/>
      <c r="CH67" s="884"/>
      <c r="CI67" s="885"/>
      <c r="CJ67" s="885"/>
      <c r="CK67" s="885"/>
      <c r="CL67" s="886"/>
      <c r="CM67" s="884"/>
      <c r="CN67" s="885"/>
      <c r="CO67" s="885"/>
      <c r="CP67" s="885"/>
      <c r="CQ67" s="886"/>
      <c r="CR67" s="884"/>
      <c r="CS67" s="885"/>
      <c r="CT67" s="885"/>
      <c r="CU67" s="885"/>
      <c r="CV67" s="886"/>
      <c r="CW67" s="884"/>
      <c r="CX67" s="885"/>
      <c r="CY67" s="885"/>
      <c r="CZ67" s="885"/>
      <c r="DA67" s="886"/>
      <c r="DB67" s="884"/>
      <c r="DC67" s="885"/>
      <c r="DD67" s="885"/>
      <c r="DE67" s="885"/>
      <c r="DF67" s="886"/>
      <c r="DG67" s="884"/>
      <c r="DH67" s="885"/>
      <c r="DI67" s="885"/>
      <c r="DJ67" s="885"/>
      <c r="DK67" s="886"/>
      <c r="DL67" s="884"/>
      <c r="DM67" s="885"/>
      <c r="DN67" s="885"/>
      <c r="DO67" s="885"/>
      <c r="DP67" s="886"/>
      <c r="DQ67" s="884"/>
      <c r="DR67" s="885"/>
      <c r="DS67" s="885"/>
      <c r="DT67" s="885"/>
      <c r="DU67" s="886"/>
      <c r="DV67" s="881"/>
      <c r="DW67" s="882"/>
      <c r="DX67" s="882"/>
      <c r="DY67" s="882"/>
      <c r="DZ67" s="883"/>
      <c r="EA67" s="199"/>
    </row>
    <row r="68" spans="1:131" s="200" customFormat="1" ht="26.25" customHeight="1" thickTop="1" x14ac:dyDescent="0.15">
      <c r="A68" s="211">
        <v>1</v>
      </c>
      <c r="B68" s="893" t="s">
        <v>527</v>
      </c>
      <c r="C68" s="894"/>
      <c r="D68" s="894"/>
      <c r="E68" s="894"/>
      <c r="F68" s="894"/>
      <c r="G68" s="894"/>
      <c r="H68" s="894"/>
      <c r="I68" s="894"/>
      <c r="J68" s="894"/>
      <c r="K68" s="894"/>
      <c r="L68" s="894"/>
      <c r="M68" s="894"/>
      <c r="N68" s="894"/>
      <c r="O68" s="894"/>
      <c r="P68" s="895"/>
      <c r="Q68" s="896">
        <v>1551</v>
      </c>
      <c r="R68" s="897"/>
      <c r="S68" s="897"/>
      <c r="T68" s="897"/>
      <c r="U68" s="898"/>
      <c r="V68" s="899">
        <v>1512</v>
      </c>
      <c r="W68" s="897"/>
      <c r="X68" s="897"/>
      <c r="Y68" s="897"/>
      <c r="Z68" s="898"/>
      <c r="AA68" s="899">
        <v>38</v>
      </c>
      <c r="AB68" s="897"/>
      <c r="AC68" s="897"/>
      <c r="AD68" s="897"/>
      <c r="AE68" s="898"/>
      <c r="AF68" s="899">
        <v>38</v>
      </c>
      <c r="AG68" s="897"/>
      <c r="AH68" s="897"/>
      <c r="AI68" s="897"/>
      <c r="AJ68" s="898"/>
      <c r="AK68" s="899"/>
      <c r="AL68" s="897"/>
      <c r="AM68" s="897"/>
      <c r="AN68" s="897"/>
      <c r="AO68" s="898"/>
      <c r="AP68" s="890"/>
      <c r="AQ68" s="890"/>
      <c r="AR68" s="890"/>
      <c r="AS68" s="890"/>
      <c r="AT68" s="890"/>
      <c r="AU68" s="890"/>
      <c r="AV68" s="890"/>
      <c r="AW68" s="890"/>
      <c r="AX68" s="890"/>
      <c r="AY68" s="890"/>
      <c r="AZ68" s="891" t="s">
        <v>532</v>
      </c>
      <c r="BA68" s="891"/>
      <c r="BB68" s="891"/>
      <c r="BC68" s="891"/>
      <c r="BD68" s="892"/>
      <c r="BE68" s="218"/>
      <c r="BF68" s="218"/>
      <c r="BG68" s="218"/>
      <c r="BH68" s="218"/>
      <c r="BI68" s="218"/>
      <c r="BJ68" s="218"/>
      <c r="BK68" s="218"/>
      <c r="BL68" s="218"/>
      <c r="BM68" s="218"/>
      <c r="BN68" s="218"/>
      <c r="BO68" s="218"/>
      <c r="BP68" s="218"/>
      <c r="BQ68" s="215">
        <v>62</v>
      </c>
      <c r="BR68" s="220"/>
      <c r="BS68" s="887"/>
      <c r="BT68" s="888"/>
      <c r="BU68" s="888"/>
      <c r="BV68" s="888"/>
      <c r="BW68" s="888"/>
      <c r="BX68" s="888"/>
      <c r="BY68" s="888"/>
      <c r="BZ68" s="888"/>
      <c r="CA68" s="888"/>
      <c r="CB68" s="888"/>
      <c r="CC68" s="888"/>
      <c r="CD68" s="888"/>
      <c r="CE68" s="888"/>
      <c r="CF68" s="888"/>
      <c r="CG68" s="889"/>
      <c r="CH68" s="884"/>
      <c r="CI68" s="885"/>
      <c r="CJ68" s="885"/>
      <c r="CK68" s="885"/>
      <c r="CL68" s="886"/>
      <c r="CM68" s="884"/>
      <c r="CN68" s="885"/>
      <c r="CO68" s="885"/>
      <c r="CP68" s="885"/>
      <c r="CQ68" s="886"/>
      <c r="CR68" s="884"/>
      <c r="CS68" s="885"/>
      <c r="CT68" s="885"/>
      <c r="CU68" s="885"/>
      <c r="CV68" s="886"/>
      <c r="CW68" s="884"/>
      <c r="CX68" s="885"/>
      <c r="CY68" s="885"/>
      <c r="CZ68" s="885"/>
      <c r="DA68" s="886"/>
      <c r="DB68" s="884"/>
      <c r="DC68" s="885"/>
      <c r="DD68" s="885"/>
      <c r="DE68" s="885"/>
      <c r="DF68" s="886"/>
      <c r="DG68" s="884"/>
      <c r="DH68" s="885"/>
      <c r="DI68" s="885"/>
      <c r="DJ68" s="885"/>
      <c r="DK68" s="886"/>
      <c r="DL68" s="884"/>
      <c r="DM68" s="885"/>
      <c r="DN68" s="885"/>
      <c r="DO68" s="885"/>
      <c r="DP68" s="886"/>
      <c r="DQ68" s="884"/>
      <c r="DR68" s="885"/>
      <c r="DS68" s="885"/>
      <c r="DT68" s="885"/>
      <c r="DU68" s="886"/>
      <c r="DV68" s="881"/>
      <c r="DW68" s="882"/>
      <c r="DX68" s="882"/>
      <c r="DY68" s="882"/>
      <c r="DZ68" s="883"/>
      <c r="EA68" s="199"/>
    </row>
    <row r="69" spans="1:131" s="200" customFormat="1" ht="26.25" customHeight="1" x14ac:dyDescent="0.15">
      <c r="A69" s="214">
        <v>2</v>
      </c>
      <c r="B69" s="900" t="s">
        <v>528</v>
      </c>
      <c r="C69" s="901"/>
      <c r="D69" s="901"/>
      <c r="E69" s="901"/>
      <c r="F69" s="901"/>
      <c r="G69" s="901"/>
      <c r="H69" s="901"/>
      <c r="I69" s="901"/>
      <c r="J69" s="901"/>
      <c r="K69" s="901"/>
      <c r="L69" s="901"/>
      <c r="M69" s="901"/>
      <c r="N69" s="901"/>
      <c r="O69" s="901"/>
      <c r="P69" s="902"/>
      <c r="Q69" s="903">
        <v>653677</v>
      </c>
      <c r="R69" s="856"/>
      <c r="S69" s="856"/>
      <c r="T69" s="856"/>
      <c r="U69" s="850"/>
      <c r="V69" s="904">
        <v>638723</v>
      </c>
      <c r="W69" s="856"/>
      <c r="X69" s="856"/>
      <c r="Y69" s="856"/>
      <c r="Z69" s="850"/>
      <c r="AA69" s="904">
        <v>14954</v>
      </c>
      <c r="AB69" s="856"/>
      <c r="AC69" s="856"/>
      <c r="AD69" s="856"/>
      <c r="AE69" s="850"/>
      <c r="AF69" s="904">
        <v>14954</v>
      </c>
      <c r="AG69" s="856"/>
      <c r="AH69" s="856"/>
      <c r="AI69" s="856"/>
      <c r="AJ69" s="850"/>
      <c r="AK69" s="904">
        <v>3939</v>
      </c>
      <c r="AL69" s="856"/>
      <c r="AM69" s="856"/>
      <c r="AN69" s="856"/>
      <c r="AO69" s="850"/>
      <c r="AP69" s="851"/>
      <c r="AQ69" s="851"/>
      <c r="AR69" s="851"/>
      <c r="AS69" s="851"/>
      <c r="AT69" s="851"/>
      <c r="AU69" s="851"/>
      <c r="AV69" s="851"/>
      <c r="AW69" s="851"/>
      <c r="AX69" s="851"/>
      <c r="AY69" s="851"/>
      <c r="AZ69" s="905" t="s">
        <v>533</v>
      </c>
      <c r="BA69" s="905"/>
      <c r="BB69" s="905"/>
      <c r="BC69" s="905"/>
      <c r="BD69" s="906"/>
      <c r="BE69" s="218"/>
      <c r="BF69" s="218"/>
      <c r="BG69" s="218"/>
      <c r="BH69" s="218"/>
      <c r="BI69" s="218"/>
      <c r="BJ69" s="218"/>
      <c r="BK69" s="218"/>
      <c r="BL69" s="218"/>
      <c r="BM69" s="218"/>
      <c r="BN69" s="218"/>
      <c r="BO69" s="218"/>
      <c r="BP69" s="218"/>
      <c r="BQ69" s="215">
        <v>63</v>
      </c>
      <c r="BR69" s="220"/>
      <c r="BS69" s="887"/>
      <c r="BT69" s="888"/>
      <c r="BU69" s="888"/>
      <c r="BV69" s="888"/>
      <c r="BW69" s="888"/>
      <c r="BX69" s="888"/>
      <c r="BY69" s="888"/>
      <c r="BZ69" s="888"/>
      <c r="CA69" s="888"/>
      <c r="CB69" s="888"/>
      <c r="CC69" s="888"/>
      <c r="CD69" s="888"/>
      <c r="CE69" s="888"/>
      <c r="CF69" s="888"/>
      <c r="CG69" s="889"/>
      <c r="CH69" s="884"/>
      <c r="CI69" s="885"/>
      <c r="CJ69" s="885"/>
      <c r="CK69" s="885"/>
      <c r="CL69" s="886"/>
      <c r="CM69" s="884"/>
      <c r="CN69" s="885"/>
      <c r="CO69" s="885"/>
      <c r="CP69" s="885"/>
      <c r="CQ69" s="886"/>
      <c r="CR69" s="884"/>
      <c r="CS69" s="885"/>
      <c r="CT69" s="885"/>
      <c r="CU69" s="885"/>
      <c r="CV69" s="886"/>
      <c r="CW69" s="884"/>
      <c r="CX69" s="885"/>
      <c r="CY69" s="885"/>
      <c r="CZ69" s="885"/>
      <c r="DA69" s="886"/>
      <c r="DB69" s="884"/>
      <c r="DC69" s="885"/>
      <c r="DD69" s="885"/>
      <c r="DE69" s="885"/>
      <c r="DF69" s="886"/>
      <c r="DG69" s="884"/>
      <c r="DH69" s="885"/>
      <c r="DI69" s="885"/>
      <c r="DJ69" s="885"/>
      <c r="DK69" s="886"/>
      <c r="DL69" s="884"/>
      <c r="DM69" s="885"/>
      <c r="DN69" s="885"/>
      <c r="DO69" s="885"/>
      <c r="DP69" s="886"/>
      <c r="DQ69" s="884"/>
      <c r="DR69" s="885"/>
      <c r="DS69" s="885"/>
      <c r="DT69" s="885"/>
      <c r="DU69" s="886"/>
      <c r="DV69" s="881"/>
      <c r="DW69" s="882"/>
      <c r="DX69" s="882"/>
      <c r="DY69" s="882"/>
      <c r="DZ69" s="883"/>
      <c r="EA69" s="199"/>
    </row>
    <row r="70" spans="1:131" s="200" customFormat="1" ht="26.25" customHeight="1" x14ac:dyDescent="0.15">
      <c r="A70" s="214">
        <v>3</v>
      </c>
      <c r="B70" s="900" t="s">
        <v>529</v>
      </c>
      <c r="C70" s="901"/>
      <c r="D70" s="901"/>
      <c r="E70" s="901"/>
      <c r="F70" s="901"/>
      <c r="G70" s="901"/>
      <c r="H70" s="901"/>
      <c r="I70" s="901"/>
      <c r="J70" s="901"/>
      <c r="K70" s="901"/>
      <c r="L70" s="901"/>
      <c r="M70" s="901"/>
      <c r="N70" s="901"/>
      <c r="O70" s="901"/>
      <c r="P70" s="902"/>
      <c r="Q70" s="903">
        <v>28888</v>
      </c>
      <c r="R70" s="856"/>
      <c r="S70" s="856"/>
      <c r="T70" s="856"/>
      <c r="U70" s="850"/>
      <c r="V70" s="904">
        <v>27514</v>
      </c>
      <c r="W70" s="856"/>
      <c r="X70" s="856"/>
      <c r="Y70" s="856"/>
      <c r="Z70" s="850"/>
      <c r="AA70" s="904">
        <v>1374</v>
      </c>
      <c r="AB70" s="856"/>
      <c r="AC70" s="856"/>
      <c r="AD70" s="856"/>
      <c r="AE70" s="850"/>
      <c r="AF70" s="904">
        <v>1374</v>
      </c>
      <c r="AG70" s="856"/>
      <c r="AH70" s="856"/>
      <c r="AI70" s="856"/>
      <c r="AJ70" s="850"/>
      <c r="AK70" s="904">
        <v>22</v>
      </c>
      <c r="AL70" s="856"/>
      <c r="AM70" s="856"/>
      <c r="AN70" s="856"/>
      <c r="AO70" s="850"/>
      <c r="AP70" s="851"/>
      <c r="AQ70" s="851"/>
      <c r="AR70" s="851"/>
      <c r="AS70" s="851"/>
      <c r="AT70" s="851"/>
      <c r="AU70" s="851"/>
      <c r="AV70" s="851"/>
      <c r="AW70" s="851"/>
      <c r="AX70" s="851"/>
      <c r="AY70" s="851"/>
      <c r="AZ70" s="905" t="s">
        <v>532</v>
      </c>
      <c r="BA70" s="905"/>
      <c r="BB70" s="905"/>
      <c r="BC70" s="905"/>
      <c r="BD70" s="906"/>
      <c r="BE70" s="218"/>
      <c r="BF70" s="218"/>
      <c r="BG70" s="218"/>
      <c r="BH70" s="218"/>
      <c r="BI70" s="218"/>
      <c r="BJ70" s="218"/>
      <c r="BK70" s="218"/>
      <c r="BL70" s="218"/>
      <c r="BM70" s="218"/>
      <c r="BN70" s="218"/>
      <c r="BO70" s="218"/>
      <c r="BP70" s="218"/>
      <c r="BQ70" s="215">
        <v>64</v>
      </c>
      <c r="BR70" s="220"/>
      <c r="BS70" s="887"/>
      <c r="BT70" s="888"/>
      <c r="BU70" s="888"/>
      <c r="BV70" s="888"/>
      <c r="BW70" s="888"/>
      <c r="BX70" s="888"/>
      <c r="BY70" s="888"/>
      <c r="BZ70" s="888"/>
      <c r="CA70" s="888"/>
      <c r="CB70" s="888"/>
      <c r="CC70" s="888"/>
      <c r="CD70" s="888"/>
      <c r="CE70" s="888"/>
      <c r="CF70" s="888"/>
      <c r="CG70" s="889"/>
      <c r="CH70" s="884"/>
      <c r="CI70" s="885"/>
      <c r="CJ70" s="885"/>
      <c r="CK70" s="885"/>
      <c r="CL70" s="886"/>
      <c r="CM70" s="884"/>
      <c r="CN70" s="885"/>
      <c r="CO70" s="885"/>
      <c r="CP70" s="885"/>
      <c r="CQ70" s="886"/>
      <c r="CR70" s="884"/>
      <c r="CS70" s="885"/>
      <c r="CT70" s="885"/>
      <c r="CU70" s="885"/>
      <c r="CV70" s="886"/>
      <c r="CW70" s="884"/>
      <c r="CX70" s="885"/>
      <c r="CY70" s="885"/>
      <c r="CZ70" s="885"/>
      <c r="DA70" s="886"/>
      <c r="DB70" s="884"/>
      <c r="DC70" s="885"/>
      <c r="DD70" s="885"/>
      <c r="DE70" s="885"/>
      <c r="DF70" s="886"/>
      <c r="DG70" s="884"/>
      <c r="DH70" s="885"/>
      <c r="DI70" s="885"/>
      <c r="DJ70" s="885"/>
      <c r="DK70" s="886"/>
      <c r="DL70" s="884"/>
      <c r="DM70" s="885"/>
      <c r="DN70" s="885"/>
      <c r="DO70" s="885"/>
      <c r="DP70" s="886"/>
      <c r="DQ70" s="884"/>
      <c r="DR70" s="885"/>
      <c r="DS70" s="885"/>
      <c r="DT70" s="885"/>
      <c r="DU70" s="886"/>
      <c r="DV70" s="881"/>
      <c r="DW70" s="882"/>
      <c r="DX70" s="882"/>
      <c r="DY70" s="882"/>
      <c r="DZ70" s="883"/>
      <c r="EA70" s="199"/>
    </row>
    <row r="71" spans="1:131" s="200" customFormat="1" ht="26.25" customHeight="1" x14ac:dyDescent="0.15">
      <c r="A71" s="214">
        <v>4</v>
      </c>
      <c r="B71" s="900" t="s">
        <v>530</v>
      </c>
      <c r="C71" s="901"/>
      <c r="D71" s="901"/>
      <c r="E71" s="901"/>
      <c r="F71" s="901"/>
      <c r="G71" s="901"/>
      <c r="H71" s="901"/>
      <c r="I71" s="901"/>
      <c r="J71" s="901"/>
      <c r="K71" s="901"/>
      <c r="L71" s="901"/>
      <c r="M71" s="901"/>
      <c r="N71" s="901"/>
      <c r="O71" s="901"/>
      <c r="P71" s="902"/>
      <c r="Q71" s="903">
        <v>366</v>
      </c>
      <c r="R71" s="856"/>
      <c r="S71" s="856"/>
      <c r="T71" s="856"/>
      <c r="U71" s="850"/>
      <c r="V71" s="904">
        <v>149</v>
      </c>
      <c r="W71" s="856"/>
      <c r="X71" s="856"/>
      <c r="Y71" s="856"/>
      <c r="Z71" s="850"/>
      <c r="AA71" s="904">
        <v>218</v>
      </c>
      <c r="AB71" s="856"/>
      <c r="AC71" s="856"/>
      <c r="AD71" s="856"/>
      <c r="AE71" s="850"/>
      <c r="AF71" s="904">
        <v>218</v>
      </c>
      <c r="AG71" s="856"/>
      <c r="AH71" s="856"/>
      <c r="AI71" s="856"/>
      <c r="AJ71" s="850"/>
      <c r="AK71" s="904"/>
      <c r="AL71" s="856"/>
      <c r="AM71" s="856"/>
      <c r="AN71" s="856"/>
      <c r="AO71" s="850"/>
      <c r="AP71" s="851"/>
      <c r="AQ71" s="851"/>
      <c r="AR71" s="851"/>
      <c r="AS71" s="851"/>
      <c r="AT71" s="851"/>
      <c r="AU71" s="851"/>
      <c r="AV71" s="851"/>
      <c r="AW71" s="851"/>
      <c r="AX71" s="851"/>
      <c r="AY71" s="851"/>
      <c r="AZ71" s="905" t="s">
        <v>534</v>
      </c>
      <c r="BA71" s="905"/>
      <c r="BB71" s="905"/>
      <c r="BC71" s="905"/>
      <c r="BD71" s="906"/>
      <c r="BE71" s="218"/>
      <c r="BF71" s="218"/>
      <c r="BG71" s="218"/>
      <c r="BH71" s="218"/>
      <c r="BI71" s="218"/>
      <c r="BJ71" s="218"/>
      <c r="BK71" s="218"/>
      <c r="BL71" s="218"/>
      <c r="BM71" s="218"/>
      <c r="BN71" s="218"/>
      <c r="BO71" s="218"/>
      <c r="BP71" s="218"/>
      <c r="BQ71" s="215">
        <v>65</v>
      </c>
      <c r="BR71" s="220"/>
      <c r="BS71" s="887"/>
      <c r="BT71" s="888"/>
      <c r="BU71" s="888"/>
      <c r="BV71" s="888"/>
      <c r="BW71" s="888"/>
      <c r="BX71" s="888"/>
      <c r="BY71" s="888"/>
      <c r="BZ71" s="888"/>
      <c r="CA71" s="888"/>
      <c r="CB71" s="888"/>
      <c r="CC71" s="888"/>
      <c r="CD71" s="888"/>
      <c r="CE71" s="888"/>
      <c r="CF71" s="888"/>
      <c r="CG71" s="889"/>
      <c r="CH71" s="884"/>
      <c r="CI71" s="885"/>
      <c r="CJ71" s="885"/>
      <c r="CK71" s="885"/>
      <c r="CL71" s="886"/>
      <c r="CM71" s="884"/>
      <c r="CN71" s="885"/>
      <c r="CO71" s="885"/>
      <c r="CP71" s="885"/>
      <c r="CQ71" s="886"/>
      <c r="CR71" s="884"/>
      <c r="CS71" s="885"/>
      <c r="CT71" s="885"/>
      <c r="CU71" s="885"/>
      <c r="CV71" s="886"/>
      <c r="CW71" s="884"/>
      <c r="CX71" s="885"/>
      <c r="CY71" s="885"/>
      <c r="CZ71" s="885"/>
      <c r="DA71" s="886"/>
      <c r="DB71" s="884"/>
      <c r="DC71" s="885"/>
      <c r="DD71" s="885"/>
      <c r="DE71" s="885"/>
      <c r="DF71" s="886"/>
      <c r="DG71" s="884"/>
      <c r="DH71" s="885"/>
      <c r="DI71" s="885"/>
      <c r="DJ71" s="885"/>
      <c r="DK71" s="886"/>
      <c r="DL71" s="884"/>
      <c r="DM71" s="885"/>
      <c r="DN71" s="885"/>
      <c r="DO71" s="885"/>
      <c r="DP71" s="886"/>
      <c r="DQ71" s="884"/>
      <c r="DR71" s="885"/>
      <c r="DS71" s="885"/>
      <c r="DT71" s="885"/>
      <c r="DU71" s="886"/>
      <c r="DV71" s="881"/>
      <c r="DW71" s="882"/>
      <c r="DX71" s="882"/>
      <c r="DY71" s="882"/>
      <c r="DZ71" s="883"/>
      <c r="EA71" s="199"/>
    </row>
    <row r="72" spans="1:131" s="200" customFormat="1" ht="26.25" customHeight="1" x14ac:dyDescent="0.15">
      <c r="A72" s="214">
        <v>5</v>
      </c>
      <c r="B72" s="900" t="s">
        <v>531</v>
      </c>
      <c r="C72" s="901"/>
      <c r="D72" s="901"/>
      <c r="E72" s="901"/>
      <c r="F72" s="901"/>
      <c r="G72" s="901"/>
      <c r="H72" s="901"/>
      <c r="I72" s="901"/>
      <c r="J72" s="901"/>
      <c r="K72" s="901"/>
      <c r="L72" s="901"/>
      <c r="M72" s="901"/>
      <c r="N72" s="901"/>
      <c r="O72" s="901"/>
      <c r="P72" s="902"/>
      <c r="Q72" s="903">
        <v>437</v>
      </c>
      <c r="R72" s="856"/>
      <c r="S72" s="856"/>
      <c r="T72" s="856"/>
      <c r="U72" s="850"/>
      <c r="V72" s="904">
        <v>412</v>
      </c>
      <c r="W72" s="856"/>
      <c r="X72" s="856"/>
      <c r="Y72" s="856"/>
      <c r="Z72" s="850"/>
      <c r="AA72" s="904">
        <v>25</v>
      </c>
      <c r="AB72" s="856"/>
      <c r="AC72" s="856"/>
      <c r="AD72" s="856"/>
      <c r="AE72" s="850"/>
      <c r="AF72" s="904">
        <v>25</v>
      </c>
      <c r="AG72" s="856"/>
      <c r="AH72" s="856"/>
      <c r="AI72" s="856"/>
      <c r="AJ72" s="850"/>
      <c r="AK72" s="904">
        <v>90</v>
      </c>
      <c r="AL72" s="856"/>
      <c r="AM72" s="856"/>
      <c r="AN72" s="856"/>
      <c r="AO72" s="850"/>
      <c r="AP72" s="851"/>
      <c r="AQ72" s="851"/>
      <c r="AR72" s="851"/>
      <c r="AS72" s="851"/>
      <c r="AT72" s="851"/>
      <c r="AU72" s="851"/>
      <c r="AV72" s="851"/>
      <c r="AW72" s="851"/>
      <c r="AX72" s="851"/>
      <c r="AY72" s="851"/>
      <c r="AZ72" s="905"/>
      <c r="BA72" s="905"/>
      <c r="BB72" s="905"/>
      <c r="BC72" s="905"/>
      <c r="BD72" s="906"/>
      <c r="BE72" s="218"/>
      <c r="BF72" s="218"/>
      <c r="BG72" s="218"/>
      <c r="BH72" s="218"/>
      <c r="BI72" s="218"/>
      <c r="BJ72" s="218"/>
      <c r="BK72" s="218"/>
      <c r="BL72" s="218"/>
      <c r="BM72" s="218"/>
      <c r="BN72" s="218"/>
      <c r="BO72" s="218"/>
      <c r="BP72" s="218"/>
      <c r="BQ72" s="215">
        <v>66</v>
      </c>
      <c r="BR72" s="220"/>
      <c r="BS72" s="887"/>
      <c r="BT72" s="888"/>
      <c r="BU72" s="888"/>
      <c r="BV72" s="888"/>
      <c r="BW72" s="888"/>
      <c r="BX72" s="888"/>
      <c r="BY72" s="888"/>
      <c r="BZ72" s="888"/>
      <c r="CA72" s="888"/>
      <c r="CB72" s="888"/>
      <c r="CC72" s="888"/>
      <c r="CD72" s="888"/>
      <c r="CE72" s="888"/>
      <c r="CF72" s="888"/>
      <c r="CG72" s="889"/>
      <c r="CH72" s="884"/>
      <c r="CI72" s="885"/>
      <c r="CJ72" s="885"/>
      <c r="CK72" s="885"/>
      <c r="CL72" s="886"/>
      <c r="CM72" s="884"/>
      <c r="CN72" s="885"/>
      <c r="CO72" s="885"/>
      <c r="CP72" s="885"/>
      <c r="CQ72" s="886"/>
      <c r="CR72" s="884"/>
      <c r="CS72" s="885"/>
      <c r="CT72" s="885"/>
      <c r="CU72" s="885"/>
      <c r="CV72" s="886"/>
      <c r="CW72" s="884"/>
      <c r="CX72" s="885"/>
      <c r="CY72" s="885"/>
      <c r="CZ72" s="885"/>
      <c r="DA72" s="886"/>
      <c r="DB72" s="884"/>
      <c r="DC72" s="885"/>
      <c r="DD72" s="885"/>
      <c r="DE72" s="885"/>
      <c r="DF72" s="886"/>
      <c r="DG72" s="884"/>
      <c r="DH72" s="885"/>
      <c r="DI72" s="885"/>
      <c r="DJ72" s="885"/>
      <c r="DK72" s="886"/>
      <c r="DL72" s="884"/>
      <c r="DM72" s="885"/>
      <c r="DN72" s="885"/>
      <c r="DO72" s="885"/>
      <c r="DP72" s="886"/>
      <c r="DQ72" s="884"/>
      <c r="DR72" s="885"/>
      <c r="DS72" s="885"/>
      <c r="DT72" s="885"/>
      <c r="DU72" s="886"/>
      <c r="DV72" s="881"/>
      <c r="DW72" s="882"/>
      <c r="DX72" s="882"/>
      <c r="DY72" s="882"/>
      <c r="DZ72" s="883"/>
      <c r="EA72" s="199"/>
    </row>
    <row r="73" spans="1:131" s="200" customFormat="1" ht="26.25" customHeight="1" x14ac:dyDescent="0.15">
      <c r="A73" s="214">
        <v>6</v>
      </c>
      <c r="B73" s="900" t="s">
        <v>535</v>
      </c>
      <c r="C73" s="901"/>
      <c r="D73" s="901"/>
      <c r="E73" s="901"/>
      <c r="F73" s="901"/>
      <c r="G73" s="901"/>
      <c r="H73" s="901"/>
      <c r="I73" s="901"/>
      <c r="J73" s="901"/>
      <c r="K73" s="901"/>
      <c r="L73" s="901"/>
      <c r="M73" s="901"/>
      <c r="N73" s="901"/>
      <c r="O73" s="901"/>
      <c r="P73" s="902"/>
      <c r="Q73" s="907">
        <v>147</v>
      </c>
      <c r="R73" s="851"/>
      <c r="S73" s="851"/>
      <c r="T73" s="851"/>
      <c r="U73" s="851"/>
      <c r="V73" s="851">
        <v>112</v>
      </c>
      <c r="W73" s="851"/>
      <c r="X73" s="851"/>
      <c r="Y73" s="851"/>
      <c r="Z73" s="851"/>
      <c r="AA73" s="851">
        <v>35</v>
      </c>
      <c r="AB73" s="851"/>
      <c r="AC73" s="851"/>
      <c r="AD73" s="851"/>
      <c r="AE73" s="851"/>
      <c r="AF73" s="851">
        <v>35</v>
      </c>
      <c r="AG73" s="851"/>
      <c r="AH73" s="851"/>
      <c r="AI73" s="851"/>
      <c r="AJ73" s="851"/>
      <c r="AK73" s="851"/>
      <c r="AL73" s="851"/>
      <c r="AM73" s="851"/>
      <c r="AN73" s="851"/>
      <c r="AO73" s="851"/>
      <c r="AP73" s="851"/>
      <c r="AQ73" s="851"/>
      <c r="AR73" s="851"/>
      <c r="AS73" s="851"/>
      <c r="AT73" s="851"/>
      <c r="AU73" s="851"/>
      <c r="AV73" s="851"/>
      <c r="AW73" s="851"/>
      <c r="AX73" s="851"/>
      <c r="AY73" s="851"/>
      <c r="AZ73" s="905" t="s">
        <v>540</v>
      </c>
      <c r="BA73" s="905"/>
      <c r="BB73" s="905"/>
      <c r="BC73" s="905"/>
      <c r="BD73" s="906"/>
      <c r="BE73" s="218"/>
      <c r="BF73" s="218"/>
      <c r="BG73" s="218"/>
      <c r="BH73" s="218"/>
      <c r="BI73" s="218"/>
      <c r="BJ73" s="218"/>
      <c r="BK73" s="218"/>
      <c r="BL73" s="218"/>
      <c r="BM73" s="218"/>
      <c r="BN73" s="218"/>
      <c r="BO73" s="218"/>
      <c r="BP73" s="218"/>
      <c r="BQ73" s="215">
        <v>67</v>
      </c>
      <c r="BR73" s="220"/>
      <c r="BS73" s="887"/>
      <c r="BT73" s="888"/>
      <c r="BU73" s="888"/>
      <c r="BV73" s="888"/>
      <c r="BW73" s="888"/>
      <c r="BX73" s="888"/>
      <c r="BY73" s="888"/>
      <c r="BZ73" s="888"/>
      <c r="CA73" s="888"/>
      <c r="CB73" s="888"/>
      <c r="CC73" s="888"/>
      <c r="CD73" s="888"/>
      <c r="CE73" s="888"/>
      <c r="CF73" s="888"/>
      <c r="CG73" s="889"/>
      <c r="CH73" s="884"/>
      <c r="CI73" s="885"/>
      <c r="CJ73" s="885"/>
      <c r="CK73" s="885"/>
      <c r="CL73" s="886"/>
      <c r="CM73" s="884"/>
      <c r="CN73" s="885"/>
      <c r="CO73" s="885"/>
      <c r="CP73" s="885"/>
      <c r="CQ73" s="886"/>
      <c r="CR73" s="884"/>
      <c r="CS73" s="885"/>
      <c r="CT73" s="885"/>
      <c r="CU73" s="885"/>
      <c r="CV73" s="886"/>
      <c r="CW73" s="884"/>
      <c r="CX73" s="885"/>
      <c r="CY73" s="885"/>
      <c r="CZ73" s="885"/>
      <c r="DA73" s="886"/>
      <c r="DB73" s="884"/>
      <c r="DC73" s="885"/>
      <c r="DD73" s="885"/>
      <c r="DE73" s="885"/>
      <c r="DF73" s="886"/>
      <c r="DG73" s="884"/>
      <c r="DH73" s="885"/>
      <c r="DI73" s="885"/>
      <c r="DJ73" s="885"/>
      <c r="DK73" s="886"/>
      <c r="DL73" s="884"/>
      <c r="DM73" s="885"/>
      <c r="DN73" s="885"/>
      <c r="DO73" s="885"/>
      <c r="DP73" s="886"/>
      <c r="DQ73" s="884"/>
      <c r="DR73" s="885"/>
      <c r="DS73" s="885"/>
      <c r="DT73" s="885"/>
      <c r="DU73" s="886"/>
      <c r="DV73" s="881"/>
      <c r="DW73" s="882"/>
      <c r="DX73" s="882"/>
      <c r="DY73" s="882"/>
      <c r="DZ73" s="883"/>
      <c r="EA73" s="199"/>
    </row>
    <row r="74" spans="1:131" s="200" customFormat="1" ht="26.25" customHeight="1" x14ac:dyDescent="0.15">
      <c r="A74" s="214">
        <v>7</v>
      </c>
      <c r="B74" s="900" t="s">
        <v>536</v>
      </c>
      <c r="C74" s="901"/>
      <c r="D74" s="901"/>
      <c r="E74" s="901"/>
      <c r="F74" s="901"/>
      <c r="G74" s="901"/>
      <c r="H74" s="901"/>
      <c r="I74" s="901"/>
      <c r="J74" s="901"/>
      <c r="K74" s="901"/>
      <c r="L74" s="901"/>
      <c r="M74" s="901"/>
      <c r="N74" s="901"/>
      <c r="O74" s="901"/>
      <c r="P74" s="902"/>
      <c r="Q74" s="907">
        <v>472</v>
      </c>
      <c r="R74" s="851"/>
      <c r="S74" s="851"/>
      <c r="T74" s="851"/>
      <c r="U74" s="851"/>
      <c r="V74" s="851">
        <v>448</v>
      </c>
      <c r="W74" s="851"/>
      <c r="X74" s="851"/>
      <c r="Y74" s="851"/>
      <c r="Z74" s="851"/>
      <c r="AA74" s="851">
        <v>25</v>
      </c>
      <c r="AB74" s="851"/>
      <c r="AC74" s="851"/>
      <c r="AD74" s="851"/>
      <c r="AE74" s="851"/>
      <c r="AF74" s="851">
        <v>289</v>
      </c>
      <c r="AG74" s="851"/>
      <c r="AH74" s="851"/>
      <c r="AI74" s="851"/>
      <c r="AJ74" s="851"/>
      <c r="AK74" s="851">
        <v>379</v>
      </c>
      <c r="AL74" s="851"/>
      <c r="AM74" s="851"/>
      <c r="AN74" s="851"/>
      <c r="AO74" s="851"/>
      <c r="AP74" s="851">
        <v>4217</v>
      </c>
      <c r="AQ74" s="851"/>
      <c r="AR74" s="851"/>
      <c r="AS74" s="851"/>
      <c r="AT74" s="851"/>
      <c r="AU74" s="851">
        <v>1784</v>
      </c>
      <c r="AV74" s="851"/>
      <c r="AW74" s="851"/>
      <c r="AX74" s="851"/>
      <c r="AY74" s="851"/>
      <c r="AZ74" s="905" t="s">
        <v>541</v>
      </c>
      <c r="BA74" s="905"/>
      <c r="BB74" s="905"/>
      <c r="BC74" s="905"/>
      <c r="BD74" s="906"/>
      <c r="BE74" s="218"/>
      <c r="BF74" s="218"/>
      <c r="BG74" s="218"/>
      <c r="BH74" s="218"/>
      <c r="BI74" s="218"/>
      <c r="BJ74" s="218"/>
      <c r="BK74" s="218"/>
      <c r="BL74" s="218"/>
      <c r="BM74" s="218"/>
      <c r="BN74" s="218"/>
      <c r="BO74" s="218"/>
      <c r="BP74" s="218"/>
      <c r="BQ74" s="215">
        <v>68</v>
      </c>
      <c r="BR74" s="220"/>
      <c r="BS74" s="887"/>
      <c r="BT74" s="888"/>
      <c r="BU74" s="888"/>
      <c r="BV74" s="888"/>
      <c r="BW74" s="888"/>
      <c r="BX74" s="888"/>
      <c r="BY74" s="888"/>
      <c r="BZ74" s="888"/>
      <c r="CA74" s="888"/>
      <c r="CB74" s="888"/>
      <c r="CC74" s="888"/>
      <c r="CD74" s="888"/>
      <c r="CE74" s="888"/>
      <c r="CF74" s="888"/>
      <c r="CG74" s="889"/>
      <c r="CH74" s="884"/>
      <c r="CI74" s="885"/>
      <c r="CJ74" s="885"/>
      <c r="CK74" s="885"/>
      <c r="CL74" s="886"/>
      <c r="CM74" s="884"/>
      <c r="CN74" s="885"/>
      <c r="CO74" s="885"/>
      <c r="CP74" s="885"/>
      <c r="CQ74" s="886"/>
      <c r="CR74" s="884"/>
      <c r="CS74" s="885"/>
      <c r="CT74" s="885"/>
      <c r="CU74" s="885"/>
      <c r="CV74" s="886"/>
      <c r="CW74" s="884"/>
      <c r="CX74" s="885"/>
      <c r="CY74" s="885"/>
      <c r="CZ74" s="885"/>
      <c r="DA74" s="886"/>
      <c r="DB74" s="884"/>
      <c r="DC74" s="885"/>
      <c r="DD74" s="885"/>
      <c r="DE74" s="885"/>
      <c r="DF74" s="886"/>
      <c r="DG74" s="884"/>
      <c r="DH74" s="885"/>
      <c r="DI74" s="885"/>
      <c r="DJ74" s="885"/>
      <c r="DK74" s="886"/>
      <c r="DL74" s="884"/>
      <c r="DM74" s="885"/>
      <c r="DN74" s="885"/>
      <c r="DO74" s="885"/>
      <c r="DP74" s="886"/>
      <c r="DQ74" s="884"/>
      <c r="DR74" s="885"/>
      <c r="DS74" s="885"/>
      <c r="DT74" s="885"/>
      <c r="DU74" s="886"/>
      <c r="DV74" s="881"/>
      <c r="DW74" s="882"/>
      <c r="DX74" s="882"/>
      <c r="DY74" s="882"/>
      <c r="DZ74" s="883"/>
      <c r="EA74" s="199"/>
    </row>
    <row r="75" spans="1:131" s="200" customFormat="1" ht="26.25" customHeight="1" x14ac:dyDescent="0.15">
      <c r="A75" s="214">
        <v>8</v>
      </c>
      <c r="B75" s="900" t="s">
        <v>537</v>
      </c>
      <c r="C75" s="901"/>
      <c r="D75" s="901"/>
      <c r="E75" s="901"/>
      <c r="F75" s="901"/>
      <c r="G75" s="901"/>
      <c r="H75" s="901"/>
      <c r="I75" s="901"/>
      <c r="J75" s="901"/>
      <c r="K75" s="901"/>
      <c r="L75" s="901"/>
      <c r="M75" s="901"/>
      <c r="N75" s="901"/>
      <c r="O75" s="901"/>
      <c r="P75" s="902"/>
      <c r="Q75" s="903">
        <v>23</v>
      </c>
      <c r="R75" s="856"/>
      <c r="S75" s="856"/>
      <c r="T75" s="856"/>
      <c r="U75" s="850"/>
      <c r="V75" s="904">
        <v>13</v>
      </c>
      <c r="W75" s="856"/>
      <c r="X75" s="856"/>
      <c r="Y75" s="856"/>
      <c r="Z75" s="850"/>
      <c r="AA75" s="904">
        <v>20</v>
      </c>
      <c r="AB75" s="856"/>
      <c r="AC75" s="856"/>
      <c r="AD75" s="856"/>
      <c r="AE75" s="850"/>
      <c r="AF75" s="904">
        <v>20</v>
      </c>
      <c r="AG75" s="856"/>
      <c r="AH75" s="856"/>
      <c r="AI75" s="856"/>
      <c r="AJ75" s="850"/>
      <c r="AK75" s="904">
        <v>19</v>
      </c>
      <c r="AL75" s="856"/>
      <c r="AM75" s="856"/>
      <c r="AN75" s="856"/>
      <c r="AO75" s="850"/>
      <c r="AP75" s="904">
        <v>36</v>
      </c>
      <c r="AQ75" s="856"/>
      <c r="AR75" s="856"/>
      <c r="AS75" s="856"/>
      <c r="AT75" s="850"/>
      <c r="AU75" s="904">
        <v>17</v>
      </c>
      <c r="AV75" s="856"/>
      <c r="AW75" s="856"/>
      <c r="AX75" s="856"/>
      <c r="AY75" s="850"/>
      <c r="AZ75" s="905" t="s">
        <v>542</v>
      </c>
      <c r="BA75" s="905"/>
      <c r="BB75" s="905"/>
      <c r="BC75" s="905"/>
      <c r="BD75" s="906"/>
      <c r="BE75" s="218"/>
      <c r="BF75" s="218"/>
      <c r="BG75" s="218"/>
      <c r="BH75" s="218"/>
      <c r="BI75" s="218"/>
      <c r="BJ75" s="218"/>
      <c r="BK75" s="218"/>
      <c r="BL75" s="218"/>
      <c r="BM75" s="218"/>
      <c r="BN75" s="218"/>
      <c r="BO75" s="218"/>
      <c r="BP75" s="218"/>
      <c r="BQ75" s="215">
        <v>69</v>
      </c>
      <c r="BR75" s="220"/>
      <c r="BS75" s="887"/>
      <c r="BT75" s="888"/>
      <c r="BU75" s="888"/>
      <c r="BV75" s="888"/>
      <c r="BW75" s="888"/>
      <c r="BX75" s="888"/>
      <c r="BY75" s="888"/>
      <c r="BZ75" s="888"/>
      <c r="CA75" s="888"/>
      <c r="CB75" s="888"/>
      <c r="CC75" s="888"/>
      <c r="CD75" s="888"/>
      <c r="CE75" s="888"/>
      <c r="CF75" s="888"/>
      <c r="CG75" s="889"/>
      <c r="CH75" s="884"/>
      <c r="CI75" s="885"/>
      <c r="CJ75" s="885"/>
      <c r="CK75" s="885"/>
      <c r="CL75" s="886"/>
      <c r="CM75" s="884"/>
      <c r="CN75" s="885"/>
      <c r="CO75" s="885"/>
      <c r="CP75" s="885"/>
      <c r="CQ75" s="886"/>
      <c r="CR75" s="884"/>
      <c r="CS75" s="885"/>
      <c r="CT75" s="885"/>
      <c r="CU75" s="885"/>
      <c r="CV75" s="886"/>
      <c r="CW75" s="884"/>
      <c r="CX75" s="885"/>
      <c r="CY75" s="885"/>
      <c r="CZ75" s="885"/>
      <c r="DA75" s="886"/>
      <c r="DB75" s="884"/>
      <c r="DC75" s="885"/>
      <c r="DD75" s="885"/>
      <c r="DE75" s="885"/>
      <c r="DF75" s="886"/>
      <c r="DG75" s="884"/>
      <c r="DH75" s="885"/>
      <c r="DI75" s="885"/>
      <c r="DJ75" s="885"/>
      <c r="DK75" s="886"/>
      <c r="DL75" s="884"/>
      <c r="DM75" s="885"/>
      <c r="DN75" s="885"/>
      <c r="DO75" s="885"/>
      <c r="DP75" s="886"/>
      <c r="DQ75" s="884"/>
      <c r="DR75" s="885"/>
      <c r="DS75" s="885"/>
      <c r="DT75" s="885"/>
      <c r="DU75" s="886"/>
      <c r="DV75" s="881"/>
      <c r="DW75" s="882"/>
      <c r="DX75" s="882"/>
      <c r="DY75" s="882"/>
      <c r="DZ75" s="883"/>
      <c r="EA75" s="199"/>
    </row>
    <row r="76" spans="1:131" s="200" customFormat="1" ht="26.25" customHeight="1" x14ac:dyDescent="0.15">
      <c r="A76" s="214">
        <v>9</v>
      </c>
      <c r="B76" s="900" t="s">
        <v>538</v>
      </c>
      <c r="C76" s="901"/>
      <c r="D76" s="901"/>
      <c r="E76" s="901"/>
      <c r="F76" s="901"/>
      <c r="G76" s="901"/>
      <c r="H76" s="901"/>
      <c r="I76" s="901"/>
      <c r="J76" s="901"/>
      <c r="K76" s="901"/>
      <c r="L76" s="901"/>
      <c r="M76" s="901"/>
      <c r="N76" s="901"/>
      <c r="O76" s="901"/>
      <c r="P76" s="902"/>
      <c r="Q76" s="903">
        <v>4777</v>
      </c>
      <c r="R76" s="856"/>
      <c r="S76" s="856"/>
      <c r="T76" s="856"/>
      <c r="U76" s="850"/>
      <c r="V76" s="904">
        <v>4533</v>
      </c>
      <c r="W76" s="856"/>
      <c r="X76" s="856"/>
      <c r="Y76" s="856"/>
      <c r="Z76" s="850"/>
      <c r="AA76" s="904">
        <v>244</v>
      </c>
      <c r="AB76" s="856"/>
      <c r="AC76" s="856"/>
      <c r="AD76" s="856"/>
      <c r="AE76" s="850"/>
      <c r="AF76" s="904">
        <v>244</v>
      </c>
      <c r="AG76" s="856"/>
      <c r="AH76" s="856"/>
      <c r="AI76" s="856"/>
      <c r="AJ76" s="850"/>
      <c r="AK76" s="904">
        <v>529</v>
      </c>
      <c r="AL76" s="856"/>
      <c r="AM76" s="856"/>
      <c r="AN76" s="856"/>
      <c r="AO76" s="850"/>
      <c r="AP76" s="904">
        <v>2578</v>
      </c>
      <c r="AQ76" s="856"/>
      <c r="AR76" s="856"/>
      <c r="AS76" s="856"/>
      <c r="AT76" s="850"/>
      <c r="AU76" s="904">
        <v>284</v>
      </c>
      <c r="AV76" s="856"/>
      <c r="AW76" s="856"/>
      <c r="AX76" s="856"/>
      <c r="AY76" s="850"/>
      <c r="AZ76" s="905" t="s">
        <v>540</v>
      </c>
      <c r="BA76" s="905"/>
      <c r="BB76" s="905"/>
      <c r="BC76" s="905"/>
      <c r="BD76" s="906"/>
      <c r="BE76" s="218"/>
      <c r="BF76" s="218"/>
      <c r="BG76" s="218"/>
      <c r="BH76" s="218"/>
      <c r="BI76" s="218"/>
      <c r="BJ76" s="218"/>
      <c r="BK76" s="218"/>
      <c r="BL76" s="218"/>
      <c r="BM76" s="218"/>
      <c r="BN76" s="218"/>
      <c r="BO76" s="218"/>
      <c r="BP76" s="218"/>
      <c r="BQ76" s="215">
        <v>70</v>
      </c>
      <c r="BR76" s="220"/>
      <c r="BS76" s="887"/>
      <c r="BT76" s="888"/>
      <c r="BU76" s="888"/>
      <c r="BV76" s="888"/>
      <c r="BW76" s="888"/>
      <c r="BX76" s="888"/>
      <c r="BY76" s="888"/>
      <c r="BZ76" s="888"/>
      <c r="CA76" s="888"/>
      <c r="CB76" s="888"/>
      <c r="CC76" s="888"/>
      <c r="CD76" s="888"/>
      <c r="CE76" s="888"/>
      <c r="CF76" s="888"/>
      <c r="CG76" s="889"/>
      <c r="CH76" s="884"/>
      <c r="CI76" s="885"/>
      <c r="CJ76" s="885"/>
      <c r="CK76" s="885"/>
      <c r="CL76" s="886"/>
      <c r="CM76" s="884"/>
      <c r="CN76" s="885"/>
      <c r="CO76" s="885"/>
      <c r="CP76" s="885"/>
      <c r="CQ76" s="886"/>
      <c r="CR76" s="884"/>
      <c r="CS76" s="885"/>
      <c r="CT76" s="885"/>
      <c r="CU76" s="885"/>
      <c r="CV76" s="886"/>
      <c r="CW76" s="884"/>
      <c r="CX76" s="885"/>
      <c r="CY76" s="885"/>
      <c r="CZ76" s="885"/>
      <c r="DA76" s="886"/>
      <c r="DB76" s="884"/>
      <c r="DC76" s="885"/>
      <c r="DD76" s="885"/>
      <c r="DE76" s="885"/>
      <c r="DF76" s="886"/>
      <c r="DG76" s="884"/>
      <c r="DH76" s="885"/>
      <c r="DI76" s="885"/>
      <c r="DJ76" s="885"/>
      <c r="DK76" s="886"/>
      <c r="DL76" s="884"/>
      <c r="DM76" s="885"/>
      <c r="DN76" s="885"/>
      <c r="DO76" s="885"/>
      <c r="DP76" s="886"/>
      <c r="DQ76" s="884"/>
      <c r="DR76" s="885"/>
      <c r="DS76" s="885"/>
      <c r="DT76" s="885"/>
      <c r="DU76" s="886"/>
      <c r="DV76" s="881"/>
      <c r="DW76" s="882"/>
      <c r="DX76" s="882"/>
      <c r="DY76" s="882"/>
      <c r="DZ76" s="883"/>
      <c r="EA76" s="199"/>
    </row>
    <row r="77" spans="1:131" s="200" customFormat="1" ht="26.25" customHeight="1" x14ac:dyDescent="0.15">
      <c r="A77" s="214">
        <v>10</v>
      </c>
      <c r="B77" s="900" t="s">
        <v>539</v>
      </c>
      <c r="C77" s="901"/>
      <c r="D77" s="901"/>
      <c r="E77" s="901"/>
      <c r="F77" s="901"/>
      <c r="G77" s="901"/>
      <c r="H77" s="901"/>
      <c r="I77" s="901"/>
      <c r="J77" s="901"/>
      <c r="K77" s="901"/>
      <c r="L77" s="901"/>
      <c r="M77" s="901"/>
      <c r="N77" s="901"/>
      <c r="O77" s="901"/>
      <c r="P77" s="902"/>
      <c r="Q77" s="903">
        <v>2994</v>
      </c>
      <c r="R77" s="856"/>
      <c r="S77" s="856"/>
      <c r="T77" s="856"/>
      <c r="U77" s="850"/>
      <c r="V77" s="904">
        <v>2569</v>
      </c>
      <c r="W77" s="856"/>
      <c r="X77" s="856"/>
      <c r="Y77" s="856"/>
      <c r="Z77" s="850"/>
      <c r="AA77" s="904">
        <v>425</v>
      </c>
      <c r="AB77" s="856"/>
      <c r="AC77" s="856"/>
      <c r="AD77" s="856"/>
      <c r="AE77" s="850"/>
      <c r="AF77" s="904">
        <v>4336</v>
      </c>
      <c r="AG77" s="856"/>
      <c r="AH77" s="856"/>
      <c r="AI77" s="856"/>
      <c r="AJ77" s="850"/>
      <c r="AK77" s="904">
        <v>689</v>
      </c>
      <c r="AL77" s="856"/>
      <c r="AM77" s="856"/>
      <c r="AN77" s="856"/>
      <c r="AO77" s="850"/>
      <c r="AP77" s="904">
        <v>6741</v>
      </c>
      <c r="AQ77" s="856"/>
      <c r="AR77" s="856"/>
      <c r="AS77" s="856"/>
      <c r="AT77" s="850"/>
      <c r="AU77" s="904">
        <v>10</v>
      </c>
      <c r="AV77" s="856"/>
      <c r="AW77" s="856"/>
      <c r="AX77" s="856"/>
      <c r="AY77" s="850"/>
      <c r="AZ77" s="905" t="s">
        <v>543</v>
      </c>
      <c r="BA77" s="905"/>
      <c r="BB77" s="905"/>
      <c r="BC77" s="905"/>
      <c r="BD77" s="906"/>
      <c r="BE77" s="218"/>
      <c r="BF77" s="218"/>
      <c r="BG77" s="218"/>
      <c r="BH77" s="218"/>
      <c r="BI77" s="218"/>
      <c r="BJ77" s="218"/>
      <c r="BK77" s="218"/>
      <c r="BL77" s="218"/>
      <c r="BM77" s="218"/>
      <c r="BN77" s="218"/>
      <c r="BO77" s="218"/>
      <c r="BP77" s="218"/>
      <c r="BQ77" s="215">
        <v>71</v>
      </c>
      <c r="BR77" s="220"/>
      <c r="BS77" s="887"/>
      <c r="BT77" s="888"/>
      <c r="BU77" s="888"/>
      <c r="BV77" s="888"/>
      <c r="BW77" s="888"/>
      <c r="BX77" s="888"/>
      <c r="BY77" s="888"/>
      <c r="BZ77" s="888"/>
      <c r="CA77" s="888"/>
      <c r="CB77" s="888"/>
      <c r="CC77" s="888"/>
      <c r="CD77" s="888"/>
      <c r="CE77" s="888"/>
      <c r="CF77" s="888"/>
      <c r="CG77" s="889"/>
      <c r="CH77" s="884"/>
      <c r="CI77" s="885"/>
      <c r="CJ77" s="885"/>
      <c r="CK77" s="885"/>
      <c r="CL77" s="886"/>
      <c r="CM77" s="884"/>
      <c r="CN77" s="885"/>
      <c r="CO77" s="885"/>
      <c r="CP77" s="885"/>
      <c r="CQ77" s="886"/>
      <c r="CR77" s="884"/>
      <c r="CS77" s="885"/>
      <c r="CT77" s="885"/>
      <c r="CU77" s="885"/>
      <c r="CV77" s="886"/>
      <c r="CW77" s="884"/>
      <c r="CX77" s="885"/>
      <c r="CY77" s="885"/>
      <c r="CZ77" s="885"/>
      <c r="DA77" s="886"/>
      <c r="DB77" s="884"/>
      <c r="DC77" s="885"/>
      <c r="DD77" s="885"/>
      <c r="DE77" s="885"/>
      <c r="DF77" s="886"/>
      <c r="DG77" s="884"/>
      <c r="DH77" s="885"/>
      <c r="DI77" s="885"/>
      <c r="DJ77" s="885"/>
      <c r="DK77" s="886"/>
      <c r="DL77" s="884"/>
      <c r="DM77" s="885"/>
      <c r="DN77" s="885"/>
      <c r="DO77" s="885"/>
      <c r="DP77" s="886"/>
      <c r="DQ77" s="884"/>
      <c r="DR77" s="885"/>
      <c r="DS77" s="885"/>
      <c r="DT77" s="885"/>
      <c r="DU77" s="886"/>
      <c r="DV77" s="881"/>
      <c r="DW77" s="882"/>
      <c r="DX77" s="882"/>
      <c r="DY77" s="882"/>
      <c r="DZ77" s="883"/>
      <c r="EA77" s="199"/>
    </row>
    <row r="78" spans="1:131" s="200" customFormat="1" ht="26.25" customHeight="1" x14ac:dyDescent="0.15">
      <c r="A78" s="214">
        <v>11</v>
      </c>
      <c r="B78" s="900"/>
      <c r="C78" s="901"/>
      <c r="D78" s="901"/>
      <c r="E78" s="901"/>
      <c r="F78" s="901"/>
      <c r="G78" s="901"/>
      <c r="H78" s="901"/>
      <c r="I78" s="901"/>
      <c r="J78" s="901"/>
      <c r="K78" s="901"/>
      <c r="L78" s="901"/>
      <c r="M78" s="901"/>
      <c r="N78" s="901"/>
      <c r="O78" s="901"/>
      <c r="P78" s="902"/>
      <c r="Q78" s="907"/>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905"/>
      <c r="BA78" s="905"/>
      <c r="BB78" s="905"/>
      <c r="BC78" s="905"/>
      <c r="BD78" s="906"/>
      <c r="BE78" s="218"/>
      <c r="BF78" s="218"/>
      <c r="BG78" s="218"/>
      <c r="BH78" s="218"/>
      <c r="BI78" s="218"/>
      <c r="BJ78" s="221"/>
      <c r="BK78" s="221"/>
      <c r="BL78" s="221"/>
      <c r="BM78" s="221"/>
      <c r="BN78" s="221"/>
      <c r="BO78" s="218"/>
      <c r="BP78" s="218"/>
      <c r="BQ78" s="215">
        <v>72</v>
      </c>
      <c r="BR78" s="220"/>
      <c r="BS78" s="887"/>
      <c r="BT78" s="888"/>
      <c r="BU78" s="888"/>
      <c r="BV78" s="888"/>
      <c r="BW78" s="888"/>
      <c r="BX78" s="888"/>
      <c r="BY78" s="888"/>
      <c r="BZ78" s="888"/>
      <c r="CA78" s="888"/>
      <c r="CB78" s="888"/>
      <c r="CC78" s="888"/>
      <c r="CD78" s="888"/>
      <c r="CE78" s="888"/>
      <c r="CF78" s="888"/>
      <c r="CG78" s="889"/>
      <c r="CH78" s="884"/>
      <c r="CI78" s="885"/>
      <c r="CJ78" s="885"/>
      <c r="CK78" s="885"/>
      <c r="CL78" s="886"/>
      <c r="CM78" s="884"/>
      <c r="CN78" s="885"/>
      <c r="CO78" s="885"/>
      <c r="CP78" s="885"/>
      <c r="CQ78" s="886"/>
      <c r="CR78" s="884"/>
      <c r="CS78" s="885"/>
      <c r="CT78" s="885"/>
      <c r="CU78" s="885"/>
      <c r="CV78" s="886"/>
      <c r="CW78" s="884"/>
      <c r="CX78" s="885"/>
      <c r="CY78" s="885"/>
      <c r="CZ78" s="885"/>
      <c r="DA78" s="886"/>
      <c r="DB78" s="884"/>
      <c r="DC78" s="885"/>
      <c r="DD78" s="885"/>
      <c r="DE78" s="885"/>
      <c r="DF78" s="886"/>
      <c r="DG78" s="884"/>
      <c r="DH78" s="885"/>
      <c r="DI78" s="885"/>
      <c r="DJ78" s="885"/>
      <c r="DK78" s="886"/>
      <c r="DL78" s="884"/>
      <c r="DM78" s="885"/>
      <c r="DN78" s="885"/>
      <c r="DO78" s="885"/>
      <c r="DP78" s="886"/>
      <c r="DQ78" s="884"/>
      <c r="DR78" s="885"/>
      <c r="DS78" s="885"/>
      <c r="DT78" s="885"/>
      <c r="DU78" s="886"/>
      <c r="DV78" s="881"/>
      <c r="DW78" s="882"/>
      <c r="DX78" s="882"/>
      <c r="DY78" s="882"/>
      <c r="DZ78" s="883"/>
      <c r="EA78" s="199"/>
    </row>
    <row r="79" spans="1:131" s="200" customFormat="1" ht="26.25" customHeight="1" x14ac:dyDescent="0.15">
      <c r="A79" s="214">
        <v>12</v>
      </c>
      <c r="B79" s="900"/>
      <c r="C79" s="901"/>
      <c r="D79" s="901"/>
      <c r="E79" s="901"/>
      <c r="F79" s="901"/>
      <c r="G79" s="901"/>
      <c r="H79" s="901"/>
      <c r="I79" s="901"/>
      <c r="J79" s="901"/>
      <c r="K79" s="901"/>
      <c r="L79" s="901"/>
      <c r="M79" s="901"/>
      <c r="N79" s="901"/>
      <c r="O79" s="901"/>
      <c r="P79" s="902"/>
      <c r="Q79" s="907"/>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905"/>
      <c r="BA79" s="905"/>
      <c r="BB79" s="905"/>
      <c r="BC79" s="905"/>
      <c r="BD79" s="906"/>
      <c r="BE79" s="218"/>
      <c r="BF79" s="218"/>
      <c r="BG79" s="218"/>
      <c r="BH79" s="218"/>
      <c r="BI79" s="218"/>
      <c r="BJ79" s="221"/>
      <c r="BK79" s="221"/>
      <c r="BL79" s="221"/>
      <c r="BM79" s="221"/>
      <c r="BN79" s="221"/>
      <c r="BO79" s="218"/>
      <c r="BP79" s="218"/>
      <c r="BQ79" s="215">
        <v>73</v>
      </c>
      <c r="BR79" s="220"/>
      <c r="BS79" s="887"/>
      <c r="BT79" s="888"/>
      <c r="BU79" s="888"/>
      <c r="BV79" s="888"/>
      <c r="BW79" s="888"/>
      <c r="BX79" s="888"/>
      <c r="BY79" s="888"/>
      <c r="BZ79" s="888"/>
      <c r="CA79" s="888"/>
      <c r="CB79" s="888"/>
      <c r="CC79" s="888"/>
      <c r="CD79" s="888"/>
      <c r="CE79" s="888"/>
      <c r="CF79" s="888"/>
      <c r="CG79" s="889"/>
      <c r="CH79" s="884"/>
      <c r="CI79" s="885"/>
      <c r="CJ79" s="885"/>
      <c r="CK79" s="885"/>
      <c r="CL79" s="886"/>
      <c r="CM79" s="884"/>
      <c r="CN79" s="885"/>
      <c r="CO79" s="885"/>
      <c r="CP79" s="885"/>
      <c r="CQ79" s="886"/>
      <c r="CR79" s="884"/>
      <c r="CS79" s="885"/>
      <c r="CT79" s="885"/>
      <c r="CU79" s="885"/>
      <c r="CV79" s="886"/>
      <c r="CW79" s="884"/>
      <c r="CX79" s="885"/>
      <c r="CY79" s="885"/>
      <c r="CZ79" s="885"/>
      <c r="DA79" s="886"/>
      <c r="DB79" s="884"/>
      <c r="DC79" s="885"/>
      <c r="DD79" s="885"/>
      <c r="DE79" s="885"/>
      <c r="DF79" s="886"/>
      <c r="DG79" s="884"/>
      <c r="DH79" s="885"/>
      <c r="DI79" s="885"/>
      <c r="DJ79" s="885"/>
      <c r="DK79" s="886"/>
      <c r="DL79" s="884"/>
      <c r="DM79" s="885"/>
      <c r="DN79" s="885"/>
      <c r="DO79" s="885"/>
      <c r="DP79" s="886"/>
      <c r="DQ79" s="884"/>
      <c r="DR79" s="885"/>
      <c r="DS79" s="885"/>
      <c r="DT79" s="885"/>
      <c r="DU79" s="886"/>
      <c r="DV79" s="881"/>
      <c r="DW79" s="882"/>
      <c r="DX79" s="882"/>
      <c r="DY79" s="882"/>
      <c r="DZ79" s="883"/>
      <c r="EA79" s="199"/>
    </row>
    <row r="80" spans="1:131" s="200" customFormat="1" ht="26.25" customHeight="1" x14ac:dyDescent="0.15">
      <c r="A80" s="214">
        <v>13</v>
      </c>
      <c r="B80" s="900"/>
      <c r="C80" s="901"/>
      <c r="D80" s="901"/>
      <c r="E80" s="901"/>
      <c r="F80" s="901"/>
      <c r="G80" s="901"/>
      <c r="H80" s="901"/>
      <c r="I80" s="901"/>
      <c r="J80" s="901"/>
      <c r="K80" s="901"/>
      <c r="L80" s="901"/>
      <c r="M80" s="901"/>
      <c r="N80" s="901"/>
      <c r="O80" s="901"/>
      <c r="P80" s="902"/>
      <c r="Q80" s="907"/>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905"/>
      <c r="BA80" s="905"/>
      <c r="BB80" s="905"/>
      <c r="BC80" s="905"/>
      <c r="BD80" s="906"/>
      <c r="BE80" s="218"/>
      <c r="BF80" s="218"/>
      <c r="BG80" s="218"/>
      <c r="BH80" s="218"/>
      <c r="BI80" s="218"/>
      <c r="BJ80" s="218"/>
      <c r="BK80" s="218"/>
      <c r="BL80" s="218"/>
      <c r="BM80" s="218"/>
      <c r="BN80" s="218"/>
      <c r="BO80" s="218"/>
      <c r="BP80" s="218"/>
      <c r="BQ80" s="215">
        <v>74</v>
      </c>
      <c r="BR80" s="220"/>
      <c r="BS80" s="887"/>
      <c r="BT80" s="888"/>
      <c r="BU80" s="888"/>
      <c r="BV80" s="888"/>
      <c r="BW80" s="888"/>
      <c r="BX80" s="888"/>
      <c r="BY80" s="888"/>
      <c r="BZ80" s="888"/>
      <c r="CA80" s="888"/>
      <c r="CB80" s="888"/>
      <c r="CC80" s="888"/>
      <c r="CD80" s="888"/>
      <c r="CE80" s="888"/>
      <c r="CF80" s="888"/>
      <c r="CG80" s="889"/>
      <c r="CH80" s="884"/>
      <c r="CI80" s="885"/>
      <c r="CJ80" s="885"/>
      <c r="CK80" s="885"/>
      <c r="CL80" s="886"/>
      <c r="CM80" s="884"/>
      <c r="CN80" s="885"/>
      <c r="CO80" s="885"/>
      <c r="CP80" s="885"/>
      <c r="CQ80" s="886"/>
      <c r="CR80" s="884"/>
      <c r="CS80" s="885"/>
      <c r="CT80" s="885"/>
      <c r="CU80" s="885"/>
      <c r="CV80" s="886"/>
      <c r="CW80" s="884"/>
      <c r="CX80" s="885"/>
      <c r="CY80" s="885"/>
      <c r="CZ80" s="885"/>
      <c r="DA80" s="886"/>
      <c r="DB80" s="884"/>
      <c r="DC80" s="885"/>
      <c r="DD80" s="885"/>
      <c r="DE80" s="885"/>
      <c r="DF80" s="886"/>
      <c r="DG80" s="884"/>
      <c r="DH80" s="885"/>
      <c r="DI80" s="885"/>
      <c r="DJ80" s="885"/>
      <c r="DK80" s="886"/>
      <c r="DL80" s="884"/>
      <c r="DM80" s="885"/>
      <c r="DN80" s="885"/>
      <c r="DO80" s="885"/>
      <c r="DP80" s="886"/>
      <c r="DQ80" s="884"/>
      <c r="DR80" s="885"/>
      <c r="DS80" s="885"/>
      <c r="DT80" s="885"/>
      <c r="DU80" s="886"/>
      <c r="DV80" s="881"/>
      <c r="DW80" s="882"/>
      <c r="DX80" s="882"/>
      <c r="DY80" s="882"/>
      <c r="DZ80" s="883"/>
      <c r="EA80" s="199"/>
    </row>
    <row r="81" spans="1:131" s="200" customFormat="1" ht="26.25" customHeight="1" x14ac:dyDescent="0.15">
      <c r="A81" s="214">
        <v>14</v>
      </c>
      <c r="B81" s="900"/>
      <c r="C81" s="901"/>
      <c r="D81" s="901"/>
      <c r="E81" s="901"/>
      <c r="F81" s="901"/>
      <c r="G81" s="901"/>
      <c r="H81" s="901"/>
      <c r="I81" s="901"/>
      <c r="J81" s="901"/>
      <c r="K81" s="901"/>
      <c r="L81" s="901"/>
      <c r="M81" s="901"/>
      <c r="N81" s="901"/>
      <c r="O81" s="901"/>
      <c r="P81" s="902"/>
      <c r="Q81" s="907"/>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905"/>
      <c r="BA81" s="905"/>
      <c r="BB81" s="905"/>
      <c r="BC81" s="905"/>
      <c r="BD81" s="906"/>
      <c r="BE81" s="218"/>
      <c r="BF81" s="218"/>
      <c r="BG81" s="218"/>
      <c r="BH81" s="218"/>
      <c r="BI81" s="218"/>
      <c r="BJ81" s="218"/>
      <c r="BK81" s="218"/>
      <c r="BL81" s="218"/>
      <c r="BM81" s="218"/>
      <c r="BN81" s="218"/>
      <c r="BO81" s="218"/>
      <c r="BP81" s="218"/>
      <c r="BQ81" s="215">
        <v>75</v>
      </c>
      <c r="BR81" s="220"/>
      <c r="BS81" s="887"/>
      <c r="BT81" s="888"/>
      <c r="BU81" s="888"/>
      <c r="BV81" s="888"/>
      <c r="BW81" s="888"/>
      <c r="BX81" s="888"/>
      <c r="BY81" s="888"/>
      <c r="BZ81" s="888"/>
      <c r="CA81" s="888"/>
      <c r="CB81" s="888"/>
      <c r="CC81" s="888"/>
      <c r="CD81" s="888"/>
      <c r="CE81" s="888"/>
      <c r="CF81" s="888"/>
      <c r="CG81" s="889"/>
      <c r="CH81" s="884"/>
      <c r="CI81" s="885"/>
      <c r="CJ81" s="885"/>
      <c r="CK81" s="885"/>
      <c r="CL81" s="886"/>
      <c r="CM81" s="884"/>
      <c r="CN81" s="885"/>
      <c r="CO81" s="885"/>
      <c r="CP81" s="885"/>
      <c r="CQ81" s="886"/>
      <c r="CR81" s="884"/>
      <c r="CS81" s="885"/>
      <c r="CT81" s="885"/>
      <c r="CU81" s="885"/>
      <c r="CV81" s="886"/>
      <c r="CW81" s="884"/>
      <c r="CX81" s="885"/>
      <c r="CY81" s="885"/>
      <c r="CZ81" s="885"/>
      <c r="DA81" s="886"/>
      <c r="DB81" s="884"/>
      <c r="DC81" s="885"/>
      <c r="DD81" s="885"/>
      <c r="DE81" s="885"/>
      <c r="DF81" s="886"/>
      <c r="DG81" s="884"/>
      <c r="DH81" s="885"/>
      <c r="DI81" s="885"/>
      <c r="DJ81" s="885"/>
      <c r="DK81" s="886"/>
      <c r="DL81" s="884"/>
      <c r="DM81" s="885"/>
      <c r="DN81" s="885"/>
      <c r="DO81" s="885"/>
      <c r="DP81" s="886"/>
      <c r="DQ81" s="884"/>
      <c r="DR81" s="885"/>
      <c r="DS81" s="885"/>
      <c r="DT81" s="885"/>
      <c r="DU81" s="886"/>
      <c r="DV81" s="881"/>
      <c r="DW81" s="882"/>
      <c r="DX81" s="882"/>
      <c r="DY81" s="882"/>
      <c r="DZ81" s="883"/>
      <c r="EA81" s="199"/>
    </row>
    <row r="82" spans="1:131" s="200" customFormat="1" ht="26.25" customHeight="1" x14ac:dyDescent="0.15">
      <c r="A82" s="214">
        <v>15</v>
      </c>
      <c r="B82" s="900"/>
      <c r="C82" s="901"/>
      <c r="D82" s="901"/>
      <c r="E82" s="901"/>
      <c r="F82" s="901"/>
      <c r="G82" s="901"/>
      <c r="H82" s="901"/>
      <c r="I82" s="901"/>
      <c r="J82" s="901"/>
      <c r="K82" s="901"/>
      <c r="L82" s="901"/>
      <c r="M82" s="901"/>
      <c r="N82" s="901"/>
      <c r="O82" s="901"/>
      <c r="P82" s="902"/>
      <c r="Q82" s="907"/>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905"/>
      <c r="BA82" s="905"/>
      <c r="BB82" s="905"/>
      <c r="BC82" s="905"/>
      <c r="BD82" s="906"/>
      <c r="BE82" s="218"/>
      <c r="BF82" s="218"/>
      <c r="BG82" s="218"/>
      <c r="BH82" s="218"/>
      <c r="BI82" s="218"/>
      <c r="BJ82" s="218"/>
      <c r="BK82" s="218"/>
      <c r="BL82" s="218"/>
      <c r="BM82" s="218"/>
      <c r="BN82" s="218"/>
      <c r="BO82" s="218"/>
      <c r="BP82" s="218"/>
      <c r="BQ82" s="215">
        <v>76</v>
      </c>
      <c r="BR82" s="220"/>
      <c r="BS82" s="887"/>
      <c r="BT82" s="888"/>
      <c r="BU82" s="888"/>
      <c r="BV82" s="888"/>
      <c r="BW82" s="888"/>
      <c r="BX82" s="888"/>
      <c r="BY82" s="888"/>
      <c r="BZ82" s="888"/>
      <c r="CA82" s="888"/>
      <c r="CB82" s="888"/>
      <c r="CC82" s="888"/>
      <c r="CD82" s="888"/>
      <c r="CE82" s="888"/>
      <c r="CF82" s="888"/>
      <c r="CG82" s="889"/>
      <c r="CH82" s="884"/>
      <c r="CI82" s="885"/>
      <c r="CJ82" s="885"/>
      <c r="CK82" s="885"/>
      <c r="CL82" s="886"/>
      <c r="CM82" s="884"/>
      <c r="CN82" s="885"/>
      <c r="CO82" s="885"/>
      <c r="CP82" s="885"/>
      <c r="CQ82" s="886"/>
      <c r="CR82" s="884"/>
      <c r="CS82" s="885"/>
      <c r="CT82" s="885"/>
      <c r="CU82" s="885"/>
      <c r="CV82" s="886"/>
      <c r="CW82" s="884"/>
      <c r="CX82" s="885"/>
      <c r="CY82" s="885"/>
      <c r="CZ82" s="885"/>
      <c r="DA82" s="886"/>
      <c r="DB82" s="884"/>
      <c r="DC82" s="885"/>
      <c r="DD82" s="885"/>
      <c r="DE82" s="885"/>
      <c r="DF82" s="886"/>
      <c r="DG82" s="884"/>
      <c r="DH82" s="885"/>
      <c r="DI82" s="885"/>
      <c r="DJ82" s="885"/>
      <c r="DK82" s="886"/>
      <c r="DL82" s="884"/>
      <c r="DM82" s="885"/>
      <c r="DN82" s="885"/>
      <c r="DO82" s="885"/>
      <c r="DP82" s="886"/>
      <c r="DQ82" s="884"/>
      <c r="DR82" s="885"/>
      <c r="DS82" s="885"/>
      <c r="DT82" s="885"/>
      <c r="DU82" s="886"/>
      <c r="DV82" s="881"/>
      <c r="DW82" s="882"/>
      <c r="DX82" s="882"/>
      <c r="DY82" s="882"/>
      <c r="DZ82" s="883"/>
      <c r="EA82" s="199"/>
    </row>
    <row r="83" spans="1:131" s="200" customFormat="1" ht="26.25" customHeight="1" x14ac:dyDescent="0.15">
      <c r="A83" s="214">
        <v>16</v>
      </c>
      <c r="B83" s="900"/>
      <c r="C83" s="901"/>
      <c r="D83" s="901"/>
      <c r="E83" s="901"/>
      <c r="F83" s="901"/>
      <c r="G83" s="901"/>
      <c r="H83" s="901"/>
      <c r="I83" s="901"/>
      <c r="J83" s="901"/>
      <c r="K83" s="901"/>
      <c r="L83" s="901"/>
      <c r="M83" s="901"/>
      <c r="N83" s="901"/>
      <c r="O83" s="901"/>
      <c r="P83" s="902"/>
      <c r="Q83" s="907"/>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905"/>
      <c r="BA83" s="905"/>
      <c r="BB83" s="905"/>
      <c r="BC83" s="905"/>
      <c r="BD83" s="906"/>
      <c r="BE83" s="218"/>
      <c r="BF83" s="218"/>
      <c r="BG83" s="218"/>
      <c r="BH83" s="218"/>
      <c r="BI83" s="218"/>
      <c r="BJ83" s="218"/>
      <c r="BK83" s="218"/>
      <c r="BL83" s="218"/>
      <c r="BM83" s="218"/>
      <c r="BN83" s="218"/>
      <c r="BO83" s="218"/>
      <c r="BP83" s="218"/>
      <c r="BQ83" s="215">
        <v>77</v>
      </c>
      <c r="BR83" s="220"/>
      <c r="BS83" s="887"/>
      <c r="BT83" s="888"/>
      <c r="BU83" s="888"/>
      <c r="BV83" s="888"/>
      <c r="BW83" s="888"/>
      <c r="BX83" s="888"/>
      <c r="BY83" s="888"/>
      <c r="BZ83" s="888"/>
      <c r="CA83" s="888"/>
      <c r="CB83" s="888"/>
      <c r="CC83" s="888"/>
      <c r="CD83" s="888"/>
      <c r="CE83" s="888"/>
      <c r="CF83" s="888"/>
      <c r="CG83" s="889"/>
      <c r="CH83" s="884"/>
      <c r="CI83" s="885"/>
      <c r="CJ83" s="885"/>
      <c r="CK83" s="885"/>
      <c r="CL83" s="886"/>
      <c r="CM83" s="884"/>
      <c r="CN83" s="885"/>
      <c r="CO83" s="885"/>
      <c r="CP83" s="885"/>
      <c r="CQ83" s="886"/>
      <c r="CR83" s="884"/>
      <c r="CS83" s="885"/>
      <c r="CT83" s="885"/>
      <c r="CU83" s="885"/>
      <c r="CV83" s="886"/>
      <c r="CW83" s="884"/>
      <c r="CX83" s="885"/>
      <c r="CY83" s="885"/>
      <c r="CZ83" s="885"/>
      <c r="DA83" s="886"/>
      <c r="DB83" s="884"/>
      <c r="DC83" s="885"/>
      <c r="DD83" s="885"/>
      <c r="DE83" s="885"/>
      <c r="DF83" s="886"/>
      <c r="DG83" s="884"/>
      <c r="DH83" s="885"/>
      <c r="DI83" s="885"/>
      <c r="DJ83" s="885"/>
      <c r="DK83" s="886"/>
      <c r="DL83" s="884"/>
      <c r="DM83" s="885"/>
      <c r="DN83" s="885"/>
      <c r="DO83" s="885"/>
      <c r="DP83" s="886"/>
      <c r="DQ83" s="884"/>
      <c r="DR83" s="885"/>
      <c r="DS83" s="885"/>
      <c r="DT83" s="885"/>
      <c r="DU83" s="886"/>
      <c r="DV83" s="881"/>
      <c r="DW83" s="882"/>
      <c r="DX83" s="882"/>
      <c r="DY83" s="882"/>
      <c r="DZ83" s="883"/>
      <c r="EA83" s="199"/>
    </row>
    <row r="84" spans="1:131" s="200" customFormat="1" ht="26.25" customHeight="1" x14ac:dyDescent="0.15">
      <c r="A84" s="214">
        <v>17</v>
      </c>
      <c r="B84" s="900"/>
      <c r="C84" s="901"/>
      <c r="D84" s="901"/>
      <c r="E84" s="901"/>
      <c r="F84" s="901"/>
      <c r="G84" s="901"/>
      <c r="H84" s="901"/>
      <c r="I84" s="901"/>
      <c r="J84" s="901"/>
      <c r="K84" s="901"/>
      <c r="L84" s="901"/>
      <c r="M84" s="901"/>
      <c r="N84" s="901"/>
      <c r="O84" s="901"/>
      <c r="P84" s="902"/>
      <c r="Q84" s="907"/>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905"/>
      <c r="BA84" s="905"/>
      <c r="BB84" s="905"/>
      <c r="BC84" s="905"/>
      <c r="BD84" s="906"/>
      <c r="BE84" s="218"/>
      <c r="BF84" s="218"/>
      <c r="BG84" s="218"/>
      <c r="BH84" s="218"/>
      <c r="BI84" s="218"/>
      <c r="BJ84" s="218"/>
      <c r="BK84" s="218"/>
      <c r="BL84" s="218"/>
      <c r="BM84" s="218"/>
      <c r="BN84" s="218"/>
      <c r="BO84" s="218"/>
      <c r="BP84" s="218"/>
      <c r="BQ84" s="215">
        <v>78</v>
      </c>
      <c r="BR84" s="220"/>
      <c r="BS84" s="887"/>
      <c r="BT84" s="888"/>
      <c r="BU84" s="888"/>
      <c r="BV84" s="888"/>
      <c r="BW84" s="888"/>
      <c r="BX84" s="888"/>
      <c r="BY84" s="888"/>
      <c r="BZ84" s="888"/>
      <c r="CA84" s="888"/>
      <c r="CB84" s="888"/>
      <c r="CC84" s="888"/>
      <c r="CD84" s="888"/>
      <c r="CE84" s="888"/>
      <c r="CF84" s="888"/>
      <c r="CG84" s="889"/>
      <c r="CH84" s="884"/>
      <c r="CI84" s="885"/>
      <c r="CJ84" s="885"/>
      <c r="CK84" s="885"/>
      <c r="CL84" s="886"/>
      <c r="CM84" s="884"/>
      <c r="CN84" s="885"/>
      <c r="CO84" s="885"/>
      <c r="CP84" s="885"/>
      <c r="CQ84" s="886"/>
      <c r="CR84" s="884"/>
      <c r="CS84" s="885"/>
      <c r="CT84" s="885"/>
      <c r="CU84" s="885"/>
      <c r="CV84" s="886"/>
      <c r="CW84" s="884"/>
      <c r="CX84" s="885"/>
      <c r="CY84" s="885"/>
      <c r="CZ84" s="885"/>
      <c r="DA84" s="886"/>
      <c r="DB84" s="884"/>
      <c r="DC84" s="885"/>
      <c r="DD84" s="885"/>
      <c r="DE84" s="885"/>
      <c r="DF84" s="886"/>
      <c r="DG84" s="884"/>
      <c r="DH84" s="885"/>
      <c r="DI84" s="885"/>
      <c r="DJ84" s="885"/>
      <c r="DK84" s="886"/>
      <c r="DL84" s="884"/>
      <c r="DM84" s="885"/>
      <c r="DN84" s="885"/>
      <c r="DO84" s="885"/>
      <c r="DP84" s="886"/>
      <c r="DQ84" s="884"/>
      <c r="DR84" s="885"/>
      <c r="DS84" s="885"/>
      <c r="DT84" s="885"/>
      <c r="DU84" s="886"/>
      <c r="DV84" s="881"/>
      <c r="DW84" s="882"/>
      <c r="DX84" s="882"/>
      <c r="DY84" s="882"/>
      <c r="DZ84" s="883"/>
      <c r="EA84" s="199"/>
    </row>
    <row r="85" spans="1:131" s="200" customFormat="1" ht="26.25" customHeight="1" x14ac:dyDescent="0.15">
      <c r="A85" s="214">
        <v>18</v>
      </c>
      <c r="B85" s="900"/>
      <c r="C85" s="901"/>
      <c r="D85" s="901"/>
      <c r="E85" s="901"/>
      <c r="F85" s="901"/>
      <c r="G85" s="901"/>
      <c r="H85" s="901"/>
      <c r="I85" s="901"/>
      <c r="J85" s="901"/>
      <c r="K85" s="901"/>
      <c r="L85" s="901"/>
      <c r="M85" s="901"/>
      <c r="N85" s="901"/>
      <c r="O85" s="901"/>
      <c r="P85" s="902"/>
      <c r="Q85" s="907"/>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905"/>
      <c r="BA85" s="905"/>
      <c r="BB85" s="905"/>
      <c r="BC85" s="905"/>
      <c r="BD85" s="906"/>
      <c r="BE85" s="218"/>
      <c r="BF85" s="218"/>
      <c r="BG85" s="218"/>
      <c r="BH85" s="218"/>
      <c r="BI85" s="218"/>
      <c r="BJ85" s="218"/>
      <c r="BK85" s="218"/>
      <c r="BL85" s="218"/>
      <c r="BM85" s="218"/>
      <c r="BN85" s="218"/>
      <c r="BO85" s="218"/>
      <c r="BP85" s="218"/>
      <c r="BQ85" s="215">
        <v>79</v>
      </c>
      <c r="BR85" s="220"/>
      <c r="BS85" s="887"/>
      <c r="BT85" s="888"/>
      <c r="BU85" s="888"/>
      <c r="BV85" s="888"/>
      <c r="BW85" s="888"/>
      <c r="BX85" s="888"/>
      <c r="BY85" s="888"/>
      <c r="BZ85" s="888"/>
      <c r="CA85" s="888"/>
      <c r="CB85" s="888"/>
      <c r="CC85" s="888"/>
      <c r="CD85" s="888"/>
      <c r="CE85" s="888"/>
      <c r="CF85" s="888"/>
      <c r="CG85" s="889"/>
      <c r="CH85" s="884"/>
      <c r="CI85" s="885"/>
      <c r="CJ85" s="885"/>
      <c r="CK85" s="885"/>
      <c r="CL85" s="886"/>
      <c r="CM85" s="884"/>
      <c r="CN85" s="885"/>
      <c r="CO85" s="885"/>
      <c r="CP85" s="885"/>
      <c r="CQ85" s="886"/>
      <c r="CR85" s="884"/>
      <c r="CS85" s="885"/>
      <c r="CT85" s="885"/>
      <c r="CU85" s="885"/>
      <c r="CV85" s="886"/>
      <c r="CW85" s="884"/>
      <c r="CX85" s="885"/>
      <c r="CY85" s="885"/>
      <c r="CZ85" s="885"/>
      <c r="DA85" s="886"/>
      <c r="DB85" s="884"/>
      <c r="DC85" s="885"/>
      <c r="DD85" s="885"/>
      <c r="DE85" s="885"/>
      <c r="DF85" s="886"/>
      <c r="DG85" s="884"/>
      <c r="DH85" s="885"/>
      <c r="DI85" s="885"/>
      <c r="DJ85" s="885"/>
      <c r="DK85" s="886"/>
      <c r="DL85" s="884"/>
      <c r="DM85" s="885"/>
      <c r="DN85" s="885"/>
      <c r="DO85" s="885"/>
      <c r="DP85" s="886"/>
      <c r="DQ85" s="884"/>
      <c r="DR85" s="885"/>
      <c r="DS85" s="885"/>
      <c r="DT85" s="885"/>
      <c r="DU85" s="886"/>
      <c r="DV85" s="881"/>
      <c r="DW85" s="882"/>
      <c r="DX85" s="882"/>
      <c r="DY85" s="882"/>
      <c r="DZ85" s="883"/>
      <c r="EA85" s="199"/>
    </row>
    <row r="86" spans="1:131" s="200" customFormat="1" ht="26.25" customHeight="1" x14ac:dyDescent="0.15">
      <c r="A86" s="214">
        <v>19</v>
      </c>
      <c r="B86" s="900"/>
      <c r="C86" s="901"/>
      <c r="D86" s="901"/>
      <c r="E86" s="901"/>
      <c r="F86" s="901"/>
      <c r="G86" s="901"/>
      <c r="H86" s="901"/>
      <c r="I86" s="901"/>
      <c r="J86" s="901"/>
      <c r="K86" s="901"/>
      <c r="L86" s="901"/>
      <c r="M86" s="901"/>
      <c r="N86" s="901"/>
      <c r="O86" s="901"/>
      <c r="P86" s="902"/>
      <c r="Q86" s="907"/>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905"/>
      <c r="BA86" s="905"/>
      <c r="BB86" s="905"/>
      <c r="BC86" s="905"/>
      <c r="BD86" s="906"/>
      <c r="BE86" s="218"/>
      <c r="BF86" s="218"/>
      <c r="BG86" s="218"/>
      <c r="BH86" s="218"/>
      <c r="BI86" s="218"/>
      <c r="BJ86" s="218"/>
      <c r="BK86" s="218"/>
      <c r="BL86" s="218"/>
      <c r="BM86" s="218"/>
      <c r="BN86" s="218"/>
      <c r="BO86" s="218"/>
      <c r="BP86" s="218"/>
      <c r="BQ86" s="215">
        <v>80</v>
      </c>
      <c r="BR86" s="220"/>
      <c r="BS86" s="887"/>
      <c r="BT86" s="888"/>
      <c r="BU86" s="888"/>
      <c r="BV86" s="888"/>
      <c r="BW86" s="888"/>
      <c r="BX86" s="888"/>
      <c r="BY86" s="888"/>
      <c r="BZ86" s="888"/>
      <c r="CA86" s="888"/>
      <c r="CB86" s="888"/>
      <c r="CC86" s="888"/>
      <c r="CD86" s="888"/>
      <c r="CE86" s="888"/>
      <c r="CF86" s="888"/>
      <c r="CG86" s="889"/>
      <c r="CH86" s="884"/>
      <c r="CI86" s="885"/>
      <c r="CJ86" s="885"/>
      <c r="CK86" s="885"/>
      <c r="CL86" s="886"/>
      <c r="CM86" s="884"/>
      <c r="CN86" s="885"/>
      <c r="CO86" s="885"/>
      <c r="CP86" s="885"/>
      <c r="CQ86" s="886"/>
      <c r="CR86" s="884"/>
      <c r="CS86" s="885"/>
      <c r="CT86" s="885"/>
      <c r="CU86" s="885"/>
      <c r="CV86" s="886"/>
      <c r="CW86" s="884"/>
      <c r="CX86" s="885"/>
      <c r="CY86" s="885"/>
      <c r="CZ86" s="885"/>
      <c r="DA86" s="886"/>
      <c r="DB86" s="884"/>
      <c r="DC86" s="885"/>
      <c r="DD86" s="885"/>
      <c r="DE86" s="885"/>
      <c r="DF86" s="886"/>
      <c r="DG86" s="884"/>
      <c r="DH86" s="885"/>
      <c r="DI86" s="885"/>
      <c r="DJ86" s="885"/>
      <c r="DK86" s="886"/>
      <c r="DL86" s="884"/>
      <c r="DM86" s="885"/>
      <c r="DN86" s="885"/>
      <c r="DO86" s="885"/>
      <c r="DP86" s="886"/>
      <c r="DQ86" s="884"/>
      <c r="DR86" s="885"/>
      <c r="DS86" s="885"/>
      <c r="DT86" s="885"/>
      <c r="DU86" s="886"/>
      <c r="DV86" s="881"/>
      <c r="DW86" s="882"/>
      <c r="DX86" s="882"/>
      <c r="DY86" s="882"/>
      <c r="DZ86" s="883"/>
      <c r="EA86" s="199"/>
    </row>
    <row r="87" spans="1:131" s="200" customFormat="1" ht="26.25" customHeight="1" x14ac:dyDescent="0.15">
      <c r="A87" s="222">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18"/>
      <c r="BF87" s="218"/>
      <c r="BG87" s="218"/>
      <c r="BH87" s="218"/>
      <c r="BI87" s="218"/>
      <c r="BJ87" s="218"/>
      <c r="BK87" s="218"/>
      <c r="BL87" s="218"/>
      <c r="BM87" s="218"/>
      <c r="BN87" s="218"/>
      <c r="BO87" s="218"/>
      <c r="BP87" s="218"/>
      <c r="BQ87" s="215">
        <v>81</v>
      </c>
      <c r="BR87" s="220"/>
      <c r="BS87" s="887"/>
      <c r="BT87" s="888"/>
      <c r="BU87" s="888"/>
      <c r="BV87" s="888"/>
      <c r="BW87" s="888"/>
      <c r="BX87" s="888"/>
      <c r="BY87" s="888"/>
      <c r="BZ87" s="888"/>
      <c r="CA87" s="888"/>
      <c r="CB87" s="888"/>
      <c r="CC87" s="888"/>
      <c r="CD87" s="888"/>
      <c r="CE87" s="888"/>
      <c r="CF87" s="888"/>
      <c r="CG87" s="889"/>
      <c r="CH87" s="884"/>
      <c r="CI87" s="885"/>
      <c r="CJ87" s="885"/>
      <c r="CK87" s="885"/>
      <c r="CL87" s="886"/>
      <c r="CM87" s="884"/>
      <c r="CN87" s="885"/>
      <c r="CO87" s="885"/>
      <c r="CP87" s="885"/>
      <c r="CQ87" s="886"/>
      <c r="CR87" s="884"/>
      <c r="CS87" s="885"/>
      <c r="CT87" s="885"/>
      <c r="CU87" s="885"/>
      <c r="CV87" s="886"/>
      <c r="CW87" s="884"/>
      <c r="CX87" s="885"/>
      <c r="CY87" s="885"/>
      <c r="CZ87" s="885"/>
      <c r="DA87" s="886"/>
      <c r="DB87" s="884"/>
      <c r="DC87" s="885"/>
      <c r="DD87" s="885"/>
      <c r="DE87" s="885"/>
      <c r="DF87" s="886"/>
      <c r="DG87" s="884"/>
      <c r="DH87" s="885"/>
      <c r="DI87" s="885"/>
      <c r="DJ87" s="885"/>
      <c r="DK87" s="886"/>
      <c r="DL87" s="884"/>
      <c r="DM87" s="885"/>
      <c r="DN87" s="885"/>
      <c r="DO87" s="885"/>
      <c r="DP87" s="886"/>
      <c r="DQ87" s="884"/>
      <c r="DR87" s="885"/>
      <c r="DS87" s="885"/>
      <c r="DT87" s="885"/>
      <c r="DU87" s="886"/>
      <c r="DV87" s="881"/>
      <c r="DW87" s="882"/>
      <c r="DX87" s="882"/>
      <c r="DY87" s="882"/>
      <c r="DZ87" s="883"/>
      <c r="EA87" s="199"/>
    </row>
    <row r="88" spans="1:131" s="200" customFormat="1" ht="26.25" customHeight="1" thickBot="1" x14ac:dyDescent="0.2">
      <c r="A88" s="217" t="s">
        <v>369</v>
      </c>
      <c r="B88" s="810" t="s">
        <v>389</v>
      </c>
      <c r="C88" s="811"/>
      <c r="D88" s="811"/>
      <c r="E88" s="811"/>
      <c r="F88" s="811"/>
      <c r="G88" s="811"/>
      <c r="H88" s="811"/>
      <c r="I88" s="811"/>
      <c r="J88" s="811"/>
      <c r="K88" s="811"/>
      <c r="L88" s="811"/>
      <c r="M88" s="811"/>
      <c r="N88" s="811"/>
      <c r="O88" s="811"/>
      <c r="P88" s="812"/>
      <c r="Q88" s="862"/>
      <c r="R88" s="863"/>
      <c r="S88" s="863"/>
      <c r="T88" s="863"/>
      <c r="U88" s="863"/>
      <c r="V88" s="863"/>
      <c r="W88" s="863"/>
      <c r="X88" s="863"/>
      <c r="Y88" s="863"/>
      <c r="Z88" s="863"/>
      <c r="AA88" s="863"/>
      <c r="AB88" s="863"/>
      <c r="AC88" s="863"/>
      <c r="AD88" s="863"/>
      <c r="AE88" s="863"/>
      <c r="AF88" s="915">
        <v>21533</v>
      </c>
      <c r="AG88" s="874"/>
      <c r="AH88" s="874"/>
      <c r="AI88" s="874"/>
      <c r="AJ88" s="916"/>
      <c r="AK88" s="863"/>
      <c r="AL88" s="863"/>
      <c r="AM88" s="863"/>
      <c r="AN88" s="863"/>
      <c r="AO88" s="863"/>
      <c r="AP88" s="866"/>
      <c r="AQ88" s="866"/>
      <c r="AR88" s="866"/>
      <c r="AS88" s="866"/>
      <c r="AT88" s="866"/>
      <c r="AU88" s="866"/>
      <c r="AV88" s="866"/>
      <c r="AW88" s="866"/>
      <c r="AX88" s="866"/>
      <c r="AY88" s="866"/>
      <c r="AZ88" s="871"/>
      <c r="BA88" s="871"/>
      <c r="BB88" s="871"/>
      <c r="BC88" s="871"/>
      <c r="BD88" s="872"/>
      <c r="BE88" s="218"/>
      <c r="BF88" s="218"/>
      <c r="BG88" s="218"/>
      <c r="BH88" s="218"/>
      <c r="BI88" s="218"/>
      <c r="BJ88" s="218"/>
      <c r="BK88" s="218"/>
      <c r="BL88" s="218"/>
      <c r="BM88" s="218"/>
      <c r="BN88" s="218"/>
      <c r="BO88" s="218"/>
      <c r="BP88" s="218"/>
      <c r="BQ88" s="215">
        <v>82</v>
      </c>
      <c r="BR88" s="220"/>
      <c r="BS88" s="887"/>
      <c r="BT88" s="888"/>
      <c r="BU88" s="888"/>
      <c r="BV88" s="888"/>
      <c r="BW88" s="888"/>
      <c r="BX88" s="888"/>
      <c r="BY88" s="888"/>
      <c r="BZ88" s="888"/>
      <c r="CA88" s="888"/>
      <c r="CB88" s="888"/>
      <c r="CC88" s="888"/>
      <c r="CD88" s="888"/>
      <c r="CE88" s="888"/>
      <c r="CF88" s="888"/>
      <c r="CG88" s="889"/>
      <c r="CH88" s="884"/>
      <c r="CI88" s="885"/>
      <c r="CJ88" s="885"/>
      <c r="CK88" s="885"/>
      <c r="CL88" s="886"/>
      <c r="CM88" s="884"/>
      <c r="CN88" s="885"/>
      <c r="CO88" s="885"/>
      <c r="CP88" s="885"/>
      <c r="CQ88" s="886"/>
      <c r="CR88" s="884"/>
      <c r="CS88" s="885"/>
      <c r="CT88" s="885"/>
      <c r="CU88" s="885"/>
      <c r="CV88" s="886"/>
      <c r="CW88" s="884"/>
      <c r="CX88" s="885"/>
      <c r="CY88" s="885"/>
      <c r="CZ88" s="885"/>
      <c r="DA88" s="886"/>
      <c r="DB88" s="884"/>
      <c r="DC88" s="885"/>
      <c r="DD88" s="885"/>
      <c r="DE88" s="885"/>
      <c r="DF88" s="886"/>
      <c r="DG88" s="884"/>
      <c r="DH88" s="885"/>
      <c r="DI88" s="885"/>
      <c r="DJ88" s="885"/>
      <c r="DK88" s="886"/>
      <c r="DL88" s="884"/>
      <c r="DM88" s="885"/>
      <c r="DN88" s="885"/>
      <c r="DO88" s="885"/>
      <c r="DP88" s="886"/>
      <c r="DQ88" s="884"/>
      <c r="DR88" s="885"/>
      <c r="DS88" s="885"/>
      <c r="DT88" s="885"/>
      <c r="DU88" s="886"/>
      <c r="DV88" s="881"/>
      <c r="DW88" s="882"/>
      <c r="DX88" s="882"/>
      <c r="DY88" s="882"/>
      <c r="DZ88" s="883"/>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7"/>
      <c r="BT89" s="888"/>
      <c r="BU89" s="888"/>
      <c r="BV89" s="888"/>
      <c r="BW89" s="888"/>
      <c r="BX89" s="888"/>
      <c r="BY89" s="888"/>
      <c r="BZ89" s="888"/>
      <c r="CA89" s="888"/>
      <c r="CB89" s="888"/>
      <c r="CC89" s="888"/>
      <c r="CD89" s="888"/>
      <c r="CE89" s="888"/>
      <c r="CF89" s="888"/>
      <c r="CG89" s="889"/>
      <c r="CH89" s="884"/>
      <c r="CI89" s="885"/>
      <c r="CJ89" s="885"/>
      <c r="CK89" s="885"/>
      <c r="CL89" s="886"/>
      <c r="CM89" s="884"/>
      <c r="CN89" s="885"/>
      <c r="CO89" s="885"/>
      <c r="CP89" s="885"/>
      <c r="CQ89" s="886"/>
      <c r="CR89" s="884"/>
      <c r="CS89" s="885"/>
      <c r="CT89" s="885"/>
      <c r="CU89" s="885"/>
      <c r="CV89" s="886"/>
      <c r="CW89" s="884"/>
      <c r="CX89" s="885"/>
      <c r="CY89" s="885"/>
      <c r="CZ89" s="885"/>
      <c r="DA89" s="886"/>
      <c r="DB89" s="884"/>
      <c r="DC89" s="885"/>
      <c r="DD89" s="885"/>
      <c r="DE89" s="885"/>
      <c r="DF89" s="886"/>
      <c r="DG89" s="884"/>
      <c r="DH89" s="885"/>
      <c r="DI89" s="885"/>
      <c r="DJ89" s="885"/>
      <c r="DK89" s="886"/>
      <c r="DL89" s="884"/>
      <c r="DM89" s="885"/>
      <c r="DN89" s="885"/>
      <c r="DO89" s="885"/>
      <c r="DP89" s="886"/>
      <c r="DQ89" s="884"/>
      <c r="DR89" s="885"/>
      <c r="DS89" s="885"/>
      <c r="DT89" s="885"/>
      <c r="DU89" s="886"/>
      <c r="DV89" s="881"/>
      <c r="DW89" s="882"/>
      <c r="DX89" s="882"/>
      <c r="DY89" s="882"/>
      <c r="DZ89" s="883"/>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7"/>
      <c r="BT90" s="888"/>
      <c r="BU90" s="888"/>
      <c r="BV90" s="888"/>
      <c r="BW90" s="888"/>
      <c r="BX90" s="888"/>
      <c r="BY90" s="888"/>
      <c r="BZ90" s="888"/>
      <c r="CA90" s="888"/>
      <c r="CB90" s="888"/>
      <c r="CC90" s="888"/>
      <c r="CD90" s="888"/>
      <c r="CE90" s="888"/>
      <c r="CF90" s="888"/>
      <c r="CG90" s="889"/>
      <c r="CH90" s="884"/>
      <c r="CI90" s="885"/>
      <c r="CJ90" s="885"/>
      <c r="CK90" s="885"/>
      <c r="CL90" s="886"/>
      <c r="CM90" s="884"/>
      <c r="CN90" s="885"/>
      <c r="CO90" s="885"/>
      <c r="CP90" s="885"/>
      <c r="CQ90" s="886"/>
      <c r="CR90" s="884"/>
      <c r="CS90" s="885"/>
      <c r="CT90" s="885"/>
      <c r="CU90" s="885"/>
      <c r="CV90" s="886"/>
      <c r="CW90" s="884"/>
      <c r="CX90" s="885"/>
      <c r="CY90" s="885"/>
      <c r="CZ90" s="885"/>
      <c r="DA90" s="886"/>
      <c r="DB90" s="884"/>
      <c r="DC90" s="885"/>
      <c r="DD90" s="885"/>
      <c r="DE90" s="885"/>
      <c r="DF90" s="886"/>
      <c r="DG90" s="884"/>
      <c r="DH90" s="885"/>
      <c r="DI90" s="885"/>
      <c r="DJ90" s="885"/>
      <c r="DK90" s="886"/>
      <c r="DL90" s="884"/>
      <c r="DM90" s="885"/>
      <c r="DN90" s="885"/>
      <c r="DO90" s="885"/>
      <c r="DP90" s="886"/>
      <c r="DQ90" s="884"/>
      <c r="DR90" s="885"/>
      <c r="DS90" s="885"/>
      <c r="DT90" s="885"/>
      <c r="DU90" s="886"/>
      <c r="DV90" s="881"/>
      <c r="DW90" s="882"/>
      <c r="DX90" s="882"/>
      <c r="DY90" s="882"/>
      <c r="DZ90" s="883"/>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7"/>
      <c r="BT91" s="888"/>
      <c r="BU91" s="888"/>
      <c r="BV91" s="888"/>
      <c r="BW91" s="888"/>
      <c r="BX91" s="888"/>
      <c r="BY91" s="888"/>
      <c r="BZ91" s="888"/>
      <c r="CA91" s="888"/>
      <c r="CB91" s="888"/>
      <c r="CC91" s="888"/>
      <c r="CD91" s="888"/>
      <c r="CE91" s="888"/>
      <c r="CF91" s="888"/>
      <c r="CG91" s="889"/>
      <c r="CH91" s="884"/>
      <c r="CI91" s="885"/>
      <c r="CJ91" s="885"/>
      <c r="CK91" s="885"/>
      <c r="CL91" s="886"/>
      <c r="CM91" s="884"/>
      <c r="CN91" s="885"/>
      <c r="CO91" s="885"/>
      <c r="CP91" s="885"/>
      <c r="CQ91" s="886"/>
      <c r="CR91" s="884"/>
      <c r="CS91" s="885"/>
      <c r="CT91" s="885"/>
      <c r="CU91" s="885"/>
      <c r="CV91" s="886"/>
      <c r="CW91" s="884"/>
      <c r="CX91" s="885"/>
      <c r="CY91" s="885"/>
      <c r="CZ91" s="885"/>
      <c r="DA91" s="886"/>
      <c r="DB91" s="884"/>
      <c r="DC91" s="885"/>
      <c r="DD91" s="885"/>
      <c r="DE91" s="885"/>
      <c r="DF91" s="886"/>
      <c r="DG91" s="884"/>
      <c r="DH91" s="885"/>
      <c r="DI91" s="885"/>
      <c r="DJ91" s="885"/>
      <c r="DK91" s="886"/>
      <c r="DL91" s="884"/>
      <c r="DM91" s="885"/>
      <c r="DN91" s="885"/>
      <c r="DO91" s="885"/>
      <c r="DP91" s="886"/>
      <c r="DQ91" s="884"/>
      <c r="DR91" s="885"/>
      <c r="DS91" s="885"/>
      <c r="DT91" s="885"/>
      <c r="DU91" s="886"/>
      <c r="DV91" s="881"/>
      <c r="DW91" s="882"/>
      <c r="DX91" s="882"/>
      <c r="DY91" s="882"/>
      <c r="DZ91" s="883"/>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7"/>
      <c r="BT92" s="888"/>
      <c r="BU92" s="888"/>
      <c r="BV92" s="888"/>
      <c r="BW92" s="888"/>
      <c r="BX92" s="888"/>
      <c r="BY92" s="888"/>
      <c r="BZ92" s="888"/>
      <c r="CA92" s="888"/>
      <c r="CB92" s="888"/>
      <c r="CC92" s="888"/>
      <c r="CD92" s="888"/>
      <c r="CE92" s="888"/>
      <c r="CF92" s="888"/>
      <c r="CG92" s="889"/>
      <c r="CH92" s="884"/>
      <c r="CI92" s="885"/>
      <c r="CJ92" s="885"/>
      <c r="CK92" s="885"/>
      <c r="CL92" s="886"/>
      <c r="CM92" s="884"/>
      <c r="CN92" s="885"/>
      <c r="CO92" s="885"/>
      <c r="CP92" s="885"/>
      <c r="CQ92" s="886"/>
      <c r="CR92" s="884"/>
      <c r="CS92" s="885"/>
      <c r="CT92" s="885"/>
      <c r="CU92" s="885"/>
      <c r="CV92" s="886"/>
      <c r="CW92" s="884"/>
      <c r="CX92" s="885"/>
      <c r="CY92" s="885"/>
      <c r="CZ92" s="885"/>
      <c r="DA92" s="886"/>
      <c r="DB92" s="884"/>
      <c r="DC92" s="885"/>
      <c r="DD92" s="885"/>
      <c r="DE92" s="885"/>
      <c r="DF92" s="886"/>
      <c r="DG92" s="884"/>
      <c r="DH92" s="885"/>
      <c r="DI92" s="885"/>
      <c r="DJ92" s="885"/>
      <c r="DK92" s="886"/>
      <c r="DL92" s="884"/>
      <c r="DM92" s="885"/>
      <c r="DN92" s="885"/>
      <c r="DO92" s="885"/>
      <c r="DP92" s="886"/>
      <c r="DQ92" s="884"/>
      <c r="DR92" s="885"/>
      <c r="DS92" s="885"/>
      <c r="DT92" s="885"/>
      <c r="DU92" s="886"/>
      <c r="DV92" s="881"/>
      <c r="DW92" s="882"/>
      <c r="DX92" s="882"/>
      <c r="DY92" s="882"/>
      <c r="DZ92" s="883"/>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7"/>
      <c r="BT93" s="888"/>
      <c r="BU93" s="888"/>
      <c r="BV93" s="888"/>
      <c r="BW93" s="888"/>
      <c r="BX93" s="888"/>
      <c r="BY93" s="888"/>
      <c r="BZ93" s="888"/>
      <c r="CA93" s="888"/>
      <c r="CB93" s="888"/>
      <c r="CC93" s="888"/>
      <c r="CD93" s="888"/>
      <c r="CE93" s="888"/>
      <c r="CF93" s="888"/>
      <c r="CG93" s="889"/>
      <c r="CH93" s="884"/>
      <c r="CI93" s="885"/>
      <c r="CJ93" s="885"/>
      <c r="CK93" s="885"/>
      <c r="CL93" s="886"/>
      <c r="CM93" s="884"/>
      <c r="CN93" s="885"/>
      <c r="CO93" s="885"/>
      <c r="CP93" s="885"/>
      <c r="CQ93" s="886"/>
      <c r="CR93" s="884"/>
      <c r="CS93" s="885"/>
      <c r="CT93" s="885"/>
      <c r="CU93" s="885"/>
      <c r="CV93" s="886"/>
      <c r="CW93" s="884"/>
      <c r="CX93" s="885"/>
      <c r="CY93" s="885"/>
      <c r="CZ93" s="885"/>
      <c r="DA93" s="886"/>
      <c r="DB93" s="884"/>
      <c r="DC93" s="885"/>
      <c r="DD93" s="885"/>
      <c r="DE93" s="885"/>
      <c r="DF93" s="886"/>
      <c r="DG93" s="884"/>
      <c r="DH93" s="885"/>
      <c r="DI93" s="885"/>
      <c r="DJ93" s="885"/>
      <c r="DK93" s="886"/>
      <c r="DL93" s="884"/>
      <c r="DM93" s="885"/>
      <c r="DN93" s="885"/>
      <c r="DO93" s="885"/>
      <c r="DP93" s="886"/>
      <c r="DQ93" s="884"/>
      <c r="DR93" s="885"/>
      <c r="DS93" s="885"/>
      <c r="DT93" s="885"/>
      <c r="DU93" s="886"/>
      <c r="DV93" s="881"/>
      <c r="DW93" s="882"/>
      <c r="DX93" s="882"/>
      <c r="DY93" s="882"/>
      <c r="DZ93" s="883"/>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7"/>
      <c r="BT94" s="888"/>
      <c r="BU94" s="888"/>
      <c r="BV94" s="888"/>
      <c r="BW94" s="888"/>
      <c r="BX94" s="888"/>
      <c r="BY94" s="888"/>
      <c r="BZ94" s="888"/>
      <c r="CA94" s="888"/>
      <c r="CB94" s="888"/>
      <c r="CC94" s="888"/>
      <c r="CD94" s="888"/>
      <c r="CE94" s="888"/>
      <c r="CF94" s="888"/>
      <c r="CG94" s="889"/>
      <c r="CH94" s="884"/>
      <c r="CI94" s="885"/>
      <c r="CJ94" s="885"/>
      <c r="CK94" s="885"/>
      <c r="CL94" s="886"/>
      <c r="CM94" s="884"/>
      <c r="CN94" s="885"/>
      <c r="CO94" s="885"/>
      <c r="CP94" s="885"/>
      <c r="CQ94" s="886"/>
      <c r="CR94" s="884"/>
      <c r="CS94" s="885"/>
      <c r="CT94" s="885"/>
      <c r="CU94" s="885"/>
      <c r="CV94" s="886"/>
      <c r="CW94" s="884"/>
      <c r="CX94" s="885"/>
      <c r="CY94" s="885"/>
      <c r="CZ94" s="885"/>
      <c r="DA94" s="886"/>
      <c r="DB94" s="884"/>
      <c r="DC94" s="885"/>
      <c r="DD94" s="885"/>
      <c r="DE94" s="885"/>
      <c r="DF94" s="886"/>
      <c r="DG94" s="884"/>
      <c r="DH94" s="885"/>
      <c r="DI94" s="885"/>
      <c r="DJ94" s="885"/>
      <c r="DK94" s="886"/>
      <c r="DL94" s="884"/>
      <c r="DM94" s="885"/>
      <c r="DN94" s="885"/>
      <c r="DO94" s="885"/>
      <c r="DP94" s="886"/>
      <c r="DQ94" s="884"/>
      <c r="DR94" s="885"/>
      <c r="DS94" s="885"/>
      <c r="DT94" s="885"/>
      <c r="DU94" s="886"/>
      <c r="DV94" s="881"/>
      <c r="DW94" s="882"/>
      <c r="DX94" s="882"/>
      <c r="DY94" s="882"/>
      <c r="DZ94" s="883"/>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7"/>
      <c r="BT95" s="888"/>
      <c r="BU95" s="888"/>
      <c r="BV95" s="888"/>
      <c r="BW95" s="888"/>
      <c r="BX95" s="888"/>
      <c r="BY95" s="888"/>
      <c r="BZ95" s="888"/>
      <c r="CA95" s="888"/>
      <c r="CB95" s="888"/>
      <c r="CC95" s="888"/>
      <c r="CD95" s="888"/>
      <c r="CE95" s="888"/>
      <c r="CF95" s="888"/>
      <c r="CG95" s="889"/>
      <c r="CH95" s="884"/>
      <c r="CI95" s="885"/>
      <c r="CJ95" s="885"/>
      <c r="CK95" s="885"/>
      <c r="CL95" s="886"/>
      <c r="CM95" s="884"/>
      <c r="CN95" s="885"/>
      <c r="CO95" s="885"/>
      <c r="CP95" s="885"/>
      <c r="CQ95" s="886"/>
      <c r="CR95" s="884"/>
      <c r="CS95" s="885"/>
      <c r="CT95" s="885"/>
      <c r="CU95" s="885"/>
      <c r="CV95" s="886"/>
      <c r="CW95" s="884"/>
      <c r="CX95" s="885"/>
      <c r="CY95" s="885"/>
      <c r="CZ95" s="885"/>
      <c r="DA95" s="886"/>
      <c r="DB95" s="884"/>
      <c r="DC95" s="885"/>
      <c r="DD95" s="885"/>
      <c r="DE95" s="885"/>
      <c r="DF95" s="886"/>
      <c r="DG95" s="884"/>
      <c r="DH95" s="885"/>
      <c r="DI95" s="885"/>
      <c r="DJ95" s="885"/>
      <c r="DK95" s="886"/>
      <c r="DL95" s="884"/>
      <c r="DM95" s="885"/>
      <c r="DN95" s="885"/>
      <c r="DO95" s="885"/>
      <c r="DP95" s="886"/>
      <c r="DQ95" s="884"/>
      <c r="DR95" s="885"/>
      <c r="DS95" s="885"/>
      <c r="DT95" s="885"/>
      <c r="DU95" s="886"/>
      <c r="DV95" s="881"/>
      <c r="DW95" s="882"/>
      <c r="DX95" s="882"/>
      <c r="DY95" s="882"/>
      <c r="DZ95" s="883"/>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7"/>
      <c r="BT96" s="888"/>
      <c r="BU96" s="888"/>
      <c r="BV96" s="888"/>
      <c r="BW96" s="888"/>
      <c r="BX96" s="888"/>
      <c r="BY96" s="888"/>
      <c r="BZ96" s="888"/>
      <c r="CA96" s="888"/>
      <c r="CB96" s="888"/>
      <c r="CC96" s="888"/>
      <c r="CD96" s="888"/>
      <c r="CE96" s="888"/>
      <c r="CF96" s="888"/>
      <c r="CG96" s="889"/>
      <c r="CH96" s="884"/>
      <c r="CI96" s="885"/>
      <c r="CJ96" s="885"/>
      <c r="CK96" s="885"/>
      <c r="CL96" s="886"/>
      <c r="CM96" s="884"/>
      <c r="CN96" s="885"/>
      <c r="CO96" s="885"/>
      <c r="CP96" s="885"/>
      <c r="CQ96" s="886"/>
      <c r="CR96" s="884"/>
      <c r="CS96" s="885"/>
      <c r="CT96" s="885"/>
      <c r="CU96" s="885"/>
      <c r="CV96" s="886"/>
      <c r="CW96" s="884"/>
      <c r="CX96" s="885"/>
      <c r="CY96" s="885"/>
      <c r="CZ96" s="885"/>
      <c r="DA96" s="886"/>
      <c r="DB96" s="884"/>
      <c r="DC96" s="885"/>
      <c r="DD96" s="885"/>
      <c r="DE96" s="885"/>
      <c r="DF96" s="886"/>
      <c r="DG96" s="884"/>
      <c r="DH96" s="885"/>
      <c r="DI96" s="885"/>
      <c r="DJ96" s="885"/>
      <c r="DK96" s="886"/>
      <c r="DL96" s="884"/>
      <c r="DM96" s="885"/>
      <c r="DN96" s="885"/>
      <c r="DO96" s="885"/>
      <c r="DP96" s="886"/>
      <c r="DQ96" s="884"/>
      <c r="DR96" s="885"/>
      <c r="DS96" s="885"/>
      <c r="DT96" s="885"/>
      <c r="DU96" s="886"/>
      <c r="DV96" s="881"/>
      <c r="DW96" s="882"/>
      <c r="DX96" s="882"/>
      <c r="DY96" s="882"/>
      <c r="DZ96" s="883"/>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7"/>
      <c r="BT97" s="888"/>
      <c r="BU97" s="888"/>
      <c r="BV97" s="888"/>
      <c r="BW97" s="888"/>
      <c r="BX97" s="888"/>
      <c r="BY97" s="888"/>
      <c r="BZ97" s="888"/>
      <c r="CA97" s="888"/>
      <c r="CB97" s="888"/>
      <c r="CC97" s="888"/>
      <c r="CD97" s="888"/>
      <c r="CE97" s="888"/>
      <c r="CF97" s="888"/>
      <c r="CG97" s="889"/>
      <c r="CH97" s="884"/>
      <c r="CI97" s="885"/>
      <c r="CJ97" s="885"/>
      <c r="CK97" s="885"/>
      <c r="CL97" s="886"/>
      <c r="CM97" s="884"/>
      <c r="CN97" s="885"/>
      <c r="CO97" s="885"/>
      <c r="CP97" s="885"/>
      <c r="CQ97" s="886"/>
      <c r="CR97" s="884"/>
      <c r="CS97" s="885"/>
      <c r="CT97" s="885"/>
      <c r="CU97" s="885"/>
      <c r="CV97" s="886"/>
      <c r="CW97" s="884"/>
      <c r="CX97" s="885"/>
      <c r="CY97" s="885"/>
      <c r="CZ97" s="885"/>
      <c r="DA97" s="886"/>
      <c r="DB97" s="884"/>
      <c r="DC97" s="885"/>
      <c r="DD97" s="885"/>
      <c r="DE97" s="885"/>
      <c r="DF97" s="886"/>
      <c r="DG97" s="884"/>
      <c r="DH97" s="885"/>
      <c r="DI97" s="885"/>
      <c r="DJ97" s="885"/>
      <c r="DK97" s="886"/>
      <c r="DL97" s="884"/>
      <c r="DM97" s="885"/>
      <c r="DN97" s="885"/>
      <c r="DO97" s="885"/>
      <c r="DP97" s="886"/>
      <c r="DQ97" s="884"/>
      <c r="DR97" s="885"/>
      <c r="DS97" s="885"/>
      <c r="DT97" s="885"/>
      <c r="DU97" s="886"/>
      <c r="DV97" s="881"/>
      <c r="DW97" s="882"/>
      <c r="DX97" s="882"/>
      <c r="DY97" s="882"/>
      <c r="DZ97" s="883"/>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7"/>
      <c r="BT98" s="888"/>
      <c r="BU98" s="888"/>
      <c r="BV98" s="888"/>
      <c r="BW98" s="888"/>
      <c r="BX98" s="888"/>
      <c r="BY98" s="888"/>
      <c r="BZ98" s="888"/>
      <c r="CA98" s="888"/>
      <c r="CB98" s="888"/>
      <c r="CC98" s="888"/>
      <c r="CD98" s="888"/>
      <c r="CE98" s="888"/>
      <c r="CF98" s="888"/>
      <c r="CG98" s="889"/>
      <c r="CH98" s="884"/>
      <c r="CI98" s="885"/>
      <c r="CJ98" s="885"/>
      <c r="CK98" s="885"/>
      <c r="CL98" s="886"/>
      <c r="CM98" s="884"/>
      <c r="CN98" s="885"/>
      <c r="CO98" s="885"/>
      <c r="CP98" s="885"/>
      <c r="CQ98" s="886"/>
      <c r="CR98" s="884"/>
      <c r="CS98" s="885"/>
      <c r="CT98" s="885"/>
      <c r="CU98" s="885"/>
      <c r="CV98" s="886"/>
      <c r="CW98" s="884"/>
      <c r="CX98" s="885"/>
      <c r="CY98" s="885"/>
      <c r="CZ98" s="885"/>
      <c r="DA98" s="886"/>
      <c r="DB98" s="884"/>
      <c r="DC98" s="885"/>
      <c r="DD98" s="885"/>
      <c r="DE98" s="885"/>
      <c r="DF98" s="886"/>
      <c r="DG98" s="884"/>
      <c r="DH98" s="885"/>
      <c r="DI98" s="885"/>
      <c r="DJ98" s="885"/>
      <c r="DK98" s="886"/>
      <c r="DL98" s="884"/>
      <c r="DM98" s="885"/>
      <c r="DN98" s="885"/>
      <c r="DO98" s="885"/>
      <c r="DP98" s="886"/>
      <c r="DQ98" s="884"/>
      <c r="DR98" s="885"/>
      <c r="DS98" s="885"/>
      <c r="DT98" s="885"/>
      <c r="DU98" s="886"/>
      <c r="DV98" s="881"/>
      <c r="DW98" s="882"/>
      <c r="DX98" s="882"/>
      <c r="DY98" s="882"/>
      <c r="DZ98" s="883"/>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7"/>
      <c r="BT99" s="888"/>
      <c r="BU99" s="888"/>
      <c r="BV99" s="888"/>
      <c r="BW99" s="888"/>
      <c r="BX99" s="888"/>
      <c r="BY99" s="888"/>
      <c r="BZ99" s="888"/>
      <c r="CA99" s="888"/>
      <c r="CB99" s="888"/>
      <c r="CC99" s="888"/>
      <c r="CD99" s="888"/>
      <c r="CE99" s="888"/>
      <c r="CF99" s="888"/>
      <c r="CG99" s="889"/>
      <c r="CH99" s="884"/>
      <c r="CI99" s="885"/>
      <c r="CJ99" s="885"/>
      <c r="CK99" s="885"/>
      <c r="CL99" s="886"/>
      <c r="CM99" s="884"/>
      <c r="CN99" s="885"/>
      <c r="CO99" s="885"/>
      <c r="CP99" s="885"/>
      <c r="CQ99" s="886"/>
      <c r="CR99" s="884"/>
      <c r="CS99" s="885"/>
      <c r="CT99" s="885"/>
      <c r="CU99" s="885"/>
      <c r="CV99" s="886"/>
      <c r="CW99" s="884"/>
      <c r="CX99" s="885"/>
      <c r="CY99" s="885"/>
      <c r="CZ99" s="885"/>
      <c r="DA99" s="886"/>
      <c r="DB99" s="884"/>
      <c r="DC99" s="885"/>
      <c r="DD99" s="885"/>
      <c r="DE99" s="885"/>
      <c r="DF99" s="886"/>
      <c r="DG99" s="884"/>
      <c r="DH99" s="885"/>
      <c r="DI99" s="885"/>
      <c r="DJ99" s="885"/>
      <c r="DK99" s="886"/>
      <c r="DL99" s="884"/>
      <c r="DM99" s="885"/>
      <c r="DN99" s="885"/>
      <c r="DO99" s="885"/>
      <c r="DP99" s="886"/>
      <c r="DQ99" s="884"/>
      <c r="DR99" s="885"/>
      <c r="DS99" s="885"/>
      <c r="DT99" s="885"/>
      <c r="DU99" s="886"/>
      <c r="DV99" s="881"/>
      <c r="DW99" s="882"/>
      <c r="DX99" s="882"/>
      <c r="DY99" s="882"/>
      <c r="DZ99" s="883"/>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7"/>
      <c r="BT100" s="888"/>
      <c r="BU100" s="888"/>
      <c r="BV100" s="888"/>
      <c r="BW100" s="888"/>
      <c r="BX100" s="888"/>
      <c r="BY100" s="888"/>
      <c r="BZ100" s="888"/>
      <c r="CA100" s="888"/>
      <c r="CB100" s="888"/>
      <c r="CC100" s="888"/>
      <c r="CD100" s="888"/>
      <c r="CE100" s="888"/>
      <c r="CF100" s="888"/>
      <c r="CG100" s="889"/>
      <c r="CH100" s="884"/>
      <c r="CI100" s="885"/>
      <c r="CJ100" s="885"/>
      <c r="CK100" s="885"/>
      <c r="CL100" s="886"/>
      <c r="CM100" s="884"/>
      <c r="CN100" s="885"/>
      <c r="CO100" s="885"/>
      <c r="CP100" s="885"/>
      <c r="CQ100" s="886"/>
      <c r="CR100" s="884"/>
      <c r="CS100" s="885"/>
      <c r="CT100" s="885"/>
      <c r="CU100" s="885"/>
      <c r="CV100" s="886"/>
      <c r="CW100" s="884"/>
      <c r="CX100" s="885"/>
      <c r="CY100" s="885"/>
      <c r="CZ100" s="885"/>
      <c r="DA100" s="886"/>
      <c r="DB100" s="884"/>
      <c r="DC100" s="885"/>
      <c r="DD100" s="885"/>
      <c r="DE100" s="885"/>
      <c r="DF100" s="886"/>
      <c r="DG100" s="884"/>
      <c r="DH100" s="885"/>
      <c r="DI100" s="885"/>
      <c r="DJ100" s="885"/>
      <c r="DK100" s="886"/>
      <c r="DL100" s="884"/>
      <c r="DM100" s="885"/>
      <c r="DN100" s="885"/>
      <c r="DO100" s="885"/>
      <c r="DP100" s="886"/>
      <c r="DQ100" s="884"/>
      <c r="DR100" s="885"/>
      <c r="DS100" s="885"/>
      <c r="DT100" s="885"/>
      <c r="DU100" s="886"/>
      <c r="DV100" s="881"/>
      <c r="DW100" s="882"/>
      <c r="DX100" s="882"/>
      <c r="DY100" s="882"/>
      <c r="DZ100" s="883"/>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7"/>
      <c r="BT101" s="888"/>
      <c r="BU101" s="888"/>
      <c r="BV101" s="888"/>
      <c r="BW101" s="888"/>
      <c r="BX101" s="888"/>
      <c r="BY101" s="888"/>
      <c r="BZ101" s="888"/>
      <c r="CA101" s="888"/>
      <c r="CB101" s="888"/>
      <c r="CC101" s="888"/>
      <c r="CD101" s="888"/>
      <c r="CE101" s="888"/>
      <c r="CF101" s="888"/>
      <c r="CG101" s="889"/>
      <c r="CH101" s="884"/>
      <c r="CI101" s="885"/>
      <c r="CJ101" s="885"/>
      <c r="CK101" s="885"/>
      <c r="CL101" s="886"/>
      <c r="CM101" s="884"/>
      <c r="CN101" s="885"/>
      <c r="CO101" s="885"/>
      <c r="CP101" s="885"/>
      <c r="CQ101" s="886"/>
      <c r="CR101" s="884"/>
      <c r="CS101" s="885"/>
      <c r="CT101" s="885"/>
      <c r="CU101" s="885"/>
      <c r="CV101" s="886"/>
      <c r="CW101" s="884"/>
      <c r="CX101" s="885"/>
      <c r="CY101" s="885"/>
      <c r="CZ101" s="885"/>
      <c r="DA101" s="886"/>
      <c r="DB101" s="884"/>
      <c r="DC101" s="885"/>
      <c r="DD101" s="885"/>
      <c r="DE101" s="885"/>
      <c r="DF101" s="886"/>
      <c r="DG101" s="884"/>
      <c r="DH101" s="885"/>
      <c r="DI101" s="885"/>
      <c r="DJ101" s="885"/>
      <c r="DK101" s="886"/>
      <c r="DL101" s="884"/>
      <c r="DM101" s="885"/>
      <c r="DN101" s="885"/>
      <c r="DO101" s="885"/>
      <c r="DP101" s="886"/>
      <c r="DQ101" s="884"/>
      <c r="DR101" s="885"/>
      <c r="DS101" s="885"/>
      <c r="DT101" s="885"/>
      <c r="DU101" s="886"/>
      <c r="DV101" s="881"/>
      <c r="DW101" s="882"/>
      <c r="DX101" s="882"/>
      <c r="DY101" s="882"/>
      <c r="DZ101" s="883"/>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390</v>
      </c>
      <c r="BS102" s="811"/>
      <c r="BT102" s="811"/>
      <c r="BU102" s="811"/>
      <c r="BV102" s="811"/>
      <c r="BW102" s="811"/>
      <c r="BX102" s="811"/>
      <c r="BY102" s="811"/>
      <c r="BZ102" s="811"/>
      <c r="CA102" s="811"/>
      <c r="CB102" s="811"/>
      <c r="CC102" s="811"/>
      <c r="CD102" s="811"/>
      <c r="CE102" s="811"/>
      <c r="CF102" s="811"/>
      <c r="CG102" s="812"/>
      <c r="CH102" s="917"/>
      <c r="CI102" s="918"/>
      <c r="CJ102" s="918"/>
      <c r="CK102" s="918"/>
      <c r="CL102" s="919"/>
      <c r="CM102" s="917"/>
      <c r="CN102" s="918"/>
      <c r="CO102" s="918"/>
      <c r="CP102" s="918"/>
      <c r="CQ102" s="919"/>
      <c r="CR102" s="920"/>
      <c r="CS102" s="874"/>
      <c r="CT102" s="874"/>
      <c r="CU102" s="874"/>
      <c r="CV102" s="921"/>
      <c r="CW102" s="920"/>
      <c r="CX102" s="874"/>
      <c r="CY102" s="874"/>
      <c r="CZ102" s="874"/>
      <c r="DA102" s="921"/>
      <c r="DB102" s="920"/>
      <c r="DC102" s="874"/>
      <c r="DD102" s="874"/>
      <c r="DE102" s="874"/>
      <c r="DF102" s="921"/>
      <c r="DG102" s="920"/>
      <c r="DH102" s="874"/>
      <c r="DI102" s="874"/>
      <c r="DJ102" s="874"/>
      <c r="DK102" s="921"/>
      <c r="DL102" s="920"/>
      <c r="DM102" s="874"/>
      <c r="DN102" s="874"/>
      <c r="DO102" s="874"/>
      <c r="DP102" s="921"/>
      <c r="DQ102" s="920"/>
      <c r="DR102" s="874"/>
      <c r="DS102" s="874"/>
      <c r="DT102" s="874"/>
      <c r="DU102" s="921"/>
      <c r="DV102" s="944"/>
      <c r="DW102" s="945"/>
      <c r="DX102" s="945"/>
      <c r="DY102" s="945"/>
      <c r="DZ102" s="946"/>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7" t="s">
        <v>391</v>
      </c>
      <c r="BR103" s="947"/>
      <c r="BS103" s="947"/>
      <c r="BT103" s="947"/>
      <c r="BU103" s="947"/>
      <c r="BV103" s="947"/>
      <c r="BW103" s="947"/>
      <c r="BX103" s="947"/>
      <c r="BY103" s="947"/>
      <c r="BZ103" s="947"/>
      <c r="CA103" s="947"/>
      <c r="CB103" s="947"/>
      <c r="CC103" s="947"/>
      <c r="CD103" s="947"/>
      <c r="CE103" s="947"/>
      <c r="CF103" s="947"/>
      <c r="CG103" s="947"/>
      <c r="CH103" s="947"/>
      <c r="CI103" s="947"/>
      <c r="CJ103" s="947"/>
      <c r="CK103" s="947"/>
      <c r="CL103" s="947"/>
      <c r="CM103" s="947"/>
      <c r="CN103" s="947"/>
      <c r="CO103" s="947"/>
      <c r="CP103" s="947"/>
      <c r="CQ103" s="947"/>
      <c r="CR103" s="947"/>
      <c r="CS103" s="947"/>
      <c r="CT103" s="947"/>
      <c r="CU103" s="947"/>
      <c r="CV103" s="947"/>
      <c r="CW103" s="947"/>
      <c r="CX103" s="947"/>
      <c r="CY103" s="947"/>
      <c r="CZ103" s="947"/>
      <c r="DA103" s="947"/>
      <c r="DB103" s="947"/>
      <c r="DC103" s="947"/>
      <c r="DD103" s="947"/>
      <c r="DE103" s="947"/>
      <c r="DF103" s="947"/>
      <c r="DG103" s="947"/>
      <c r="DH103" s="947"/>
      <c r="DI103" s="947"/>
      <c r="DJ103" s="947"/>
      <c r="DK103" s="947"/>
      <c r="DL103" s="947"/>
      <c r="DM103" s="947"/>
      <c r="DN103" s="947"/>
      <c r="DO103" s="947"/>
      <c r="DP103" s="947"/>
      <c r="DQ103" s="947"/>
      <c r="DR103" s="947"/>
      <c r="DS103" s="947"/>
      <c r="DT103" s="947"/>
      <c r="DU103" s="947"/>
      <c r="DV103" s="947"/>
      <c r="DW103" s="947"/>
      <c r="DX103" s="947"/>
      <c r="DY103" s="947"/>
      <c r="DZ103" s="947"/>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8" t="s">
        <v>392</v>
      </c>
      <c r="BR104" s="948"/>
      <c r="BS104" s="948"/>
      <c r="BT104" s="948"/>
      <c r="BU104" s="948"/>
      <c r="BV104" s="948"/>
      <c r="BW104" s="948"/>
      <c r="BX104" s="948"/>
      <c r="BY104" s="948"/>
      <c r="BZ104" s="948"/>
      <c r="CA104" s="948"/>
      <c r="CB104" s="948"/>
      <c r="CC104" s="948"/>
      <c r="CD104" s="948"/>
      <c r="CE104" s="948"/>
      <c r="CF104" s="948"/>
      <c r="CG104" s="948"/>
      <c r="CH104" s="948"/>
      <c r="CI104" s="948"/>
      <c r="CJ104" s="948"/>
      <c r="CK104" s="948"/>
      <c r="CL104" s="948"/>
      <c r="CM104" s="948"/>
      <c r="CN104" s="948"/>
      <c r="CO104" s="948"/>
      <c r="CP104" s="948"/>
      <c r="CQ104" s="948"/>
      <c r="CR104" s="948"/>
      <c r="CS104" s="948"/>
      <c r="CT104" s="948"/>
      <c r="CU104" s="948"/>
      <c r="CV104" s="948"/>
      <c r="CW104" s="948"/>
      <c r="CX104" s="948"/>
      <c r="CY104" s="948"/>
      <c r="CZ104" s="948"/>
      <c r="DA104" s="948"/>
      <c r="DB104" s="948"/>
      <c r="DC104" s="948"/>
      <c r="DD104" s="948"/>
      <c r="DE104" s="948"/>
      <c r="DF104" s="948"/>
      <c r="DG104" s="948"/>
      <c r="DH104" s="948"/>
      <c r="DI104" s="948"/>
      <c r="DJ104" s="948"/>
      <c r="DK104" s="948"/>
      <c r="DL104" s="948"/>
      <c r="DM104" s="948"/>
      <c r="DN104" s="948"/>
      <c r="DO104" s="948"/>
      <c r="DP104" s="948"/>
      <c r="DQ104" s="948"/>
      <c r="DR104" s="948"/>
      <c r="DS104" s="948"/>
      <c r="DT104" s="948"/>
      <c r="DU104" s="948"/>
      <c r="DV104" s="948"/>
      <c r="DW104" s="948"/>
      <c r="DX104" s="948"/>
      <c r="DY104" s="948"/>
      <c r="DZ104" s="948"/>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9" t="s">
        <v>395</v>
      </c>
      <c r="B108" s="950"/>
      <c r="C108" s="950"/>
      <c r="D108" s="950"/>
      <c r="E108" s="950"/>
      <c r="F108" s="950"/>
      <c r="G108" s="950"/>
      <c r="H108" s="950"/>
      <c r="I108" s="950"/>
      <c r="J108" s="950"/>
      <c r="K108" s="950"/>
      <c r="L108" s="950"/>
      <c r="M108" s="950"/>
      <c r="N108" s="950"/>
      <c r="O108" s="950"/>
      <c r="P108" s="950"/>
      <c r="Q108" s="950"/>
      <c r="R108" s="950"/>
      <c r="S108" s="950"/>
      <c r="T108" s="950"/>
      <c r="U108" s="950"/>
      <c r="V108" s="950"/>
      <c r="W108" s="950"/>
      <c r="X108" s="950"/>
      <c r="Y108" s="950"/>
      <c r="Z108" s="950"/>
      <c r="AA108" s="950"/>
      <c r="AB108" s="950"/>
      <c r="AC108" s="950"/>
      <c r="AD108" s="950"/>
      <c r="AE108" s="950"/>
      <c r="AF108" s="950"/>
      <c r="AG108" s="950"/>
      <c r="AH108" s="950"/>
      <c r="AI108" s="950"/>
      <c r="AJ108" s="950"/>
      <c r="AK108" s="950"/>
      <c r="AL108" s="950"/>
      <c r="AM108" s="950"/>
      <c r="AN108" s="950"/>
      <c r="AO108" s="950"/>
      <c r="AP108" s="950"/>
      <c r="AQ108" s="950"/>
      <c r="AR108" s="950"/>
      <c r="AS108" s="950"/>
      <c r="AT108" s="951"/>
      <c r="AU108" s="949" t="s">
        <v>396</v>
      </c>
      <c r="AV108" s="950"/>
      <c r="AW108" s="950"/>
      <c r="AX108" s="950"/>
      <c r="AY108" s="950"/>
      <c r="AZ108" s="950"/>
      <c r="BA108" s="950"/>
      <c r="BB108" s="950"/>
      <c r="BC108" s="950"/>
      <c r="BD108" s="950"/>
      <c r="BE108" s="950"/>
      <c r="BF108" s="950"/>
      <c r="BG108" s="950"/>
      <c r="BH108" s="950"/>
      <c r="BI108" s="950"/>
      <c r="BJ108" s="950"/>
      <c r="BK108" s="950"/>
      <c r="BL108" s="950"/>
      <c r="BM108" s="950"/>
      <c r="BN108" s="950"/>
      <c r="BO108" s="950"/>
      <c r="BP108" s="950"/>
      <c r="BQ108" s="950"/>
      <c r="BR108" s="950"/>
      <c r="BS108" s="950"/>
      <c r="BT108" s="950"/>
      <c r="BU108" s="950"/>
      <c r="BV108" s="950"/>
      <c r="BW108" s="950"/>
      <c r="BX108" s="950"/>
      <c r="BY108" s="950"/>
      <c r="BZ108" s="950"/>
      <c r="CA108" s="950"/>
      <c r="CB108" s="950"/>
      <c r="CC108" s="950"/>
      <c r="CD108" s="950"/>
      <c r="CE108" s="950"/>
      <c r="CF108" s="950"/>
      <c r="CG108" s="950"/>
      <c r="CH108" s="950"/>
      <c r="CI108" s="950"/>
      <c r="CJ108" s="950"/>
      <c r="CK108" s="950"/>
      <c r="CL108" s="950"/>
      <c r="CM108" s="950"/>
      <c r="CN108" s="950"/>
      <c r="CO108" s="950"/>
      <c r="CP108" s="950"/>
      <c r="CQ108" s="950"/>
      <c r="CR108" s="950"/>
      <c r="CS108" s="950"/>
      <c r="CT108" s="950"/>
      <c r="CU108" s="950"/>
      <c r="CV108" s="950"/>
      <c r="CW108" s="950"/>
      <c r="CX108" s="950"/>
      <c r="CY108" s="950"/>
      <c r="CZ108" s="950"/>
      <c r="DA108" s="950"/>
      <c r="DB108" s="950"/>
      <c r="DC108" s="950"/>
      <c r="DD108" s="950"/>
      <c r="DE108" s="950"/>
      <c r="DF108" s="950"/>
      <c r="DG108" s="950"/>
      <c r="DH108" s="950"/>
      <c r="DI108" s="950"/>
      <c r="DJ108" s="950"/>
      <c r="DK108" s="950"/>
      <c r="DL108" s="950"/>
      <c r="DM108" s="950"/>
      <c r="DN108" s="950"/>
      <c r="DO108" s="950"/>
      <c r="DP108" s="950"/>
      <c r="DQ108" s="950"/>
      <c r="DR108" s="950"/>
      <c r="DS108" s="950"/>
      <c r="DT108" s="950"/>
      <c r="DU108" s="950"/>
      <c r="DV108" s="950"/>
      <c r="DW108" s="950"/>
      <c r="DX108" s="950"/>
      <c r="DY108" s="950"/>
      <c r="DZ108" s="951"/>
    </row>
    <row r="109" spans="1:131" s="199" customFormat="1" ht="26.25" customHeight="1" x14ac:dyDescent="0.15">
      <c r="A109" s="942" t="s">
        <v>397</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2" t="s">
        <v>398</v>
      </c>
      <c r="AB109" s="923"/>
      <c r="AC109" s="923"/>
      <c r="AD109" s="923"/>
      <c r="AE109" s="924"/>
      <c r="AF109" s="922" t="s">
        <v>289</v>
      </c>
      <c r="AG109" s="923"/>
      <c r="AH109" s="923"/>
      <c r="AI109" s="923"/>
      <c r="AJ109" s="924"/>
      <c r="AK109" s="922" t="s">
        <v>288</v>
      </c>
      <c r="AL109" s="923"/>
      <c r="AM109" s="923"/>
      <c r="AN109" s="923"/>
      <c r="AO109" s="924"/>
      <c r="AP109" s="922" t="s">
        <v>399</v>
      </c>
      <c r="AQ109" s="923"/>
      <c r="AR109" s="923"/>
      <c r="AS109" s="923"/>
      <c r="AT109" s="925"/>
      <c r="AU109" s="942" t="s">
        <v>397</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2" t="s">
        <v>398</v>
      </c>
      <c r="BR109" s="923"/>
      <c r="BS109" s="923"/>
      <c r="BT109" s="923"/>
      <c r="BU109" s="924"/>
      <c r="BV109" s="922" t="s">
        <v>289</v>
      </c>
      <c r="BW109" s="923"/>
      <c r="BX109" s="923"/>
      <c r="BY109" s="923"/>
      <c r="BZ109" s="924"/>
      <c r="CA109" s="922" t="s">
        <v>288</v>
      </c>
      <c r="CB109" s="923"/>
      <c r="CC109" s="923"/>
      <c r="CD109" s="923"/>
      <c r="CE109" s="924"/>
      <c r="CF109" s="943" t="s">
        <v>399</v>
      </c>
      <c r="CG109" s="943"/>
      <c r="CH109" s="943"/>
      <c r="CI109" s="943"/>
      <c r="CJ109" s="943"/>
      <c r="CK109" s="922" t="s">
        <v>400</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2" t="s">
        <v>398</v>
      </c>
      <c r="DH109" s="923"/>
      <c r="DI109" s="923"/>
      <c r="DJ109" s="923"/>
      <c r="DK109" s="924"/>
      <c r="DL109" s="922" t="s">
        <v>289</v>
      </c>
      <c r="DM109" s="923"/>
      <c r="DN109" s="923"/>
      <c r="DO109" s="923"/>
      <c r="DP109" s="924"/>
      <c r="DQ109" s="922" t="s">
        <v>288</v>
      </c>
      <c r="DR109" s="923"/>
      <c r="DS109" s="923"/>
      <c r="DT109" s="923"/>
      <c r="DU109" s="924"/>
      <c r="DV109" s="922" t="s">
        <v>399</v>
      </c>
      <c r="DW109" s="923"/>
      <c r="DX109" s="923"/>
      <c r="DY109" s="923"/>
      <c r="DZ109" s="925"/>
    </row>
    <row r="110" spans="1:131" s="199" customFormat="1" ht="26.25" customHeight="1" x14ac:dyDescent="0.15">
      <c r="A110" s="926" t="s">
        <v>401</v>
      </c>
      <c r="B110" s="927"/>
      <c r="C110" s="927"/>
      <c r="D110" s="927"/>
      <c r="E110" s="927"/>
      <c r="F110" s="927"/>
      <c r="G110" s="927"/>
      <c r="H110" s="927"/>
      <c r="I110" s="927"/>
      <c r="J110" s="927"/>
      <c r="K110" s="927"/>
      <c r="L110" s="927"/>
      <c r="M110" s="927"/>
      <c r="N110" s="927"/>
      <c r="O110" s="927"/>
      <c r="P110" s="927"/>
      <c r="Q110" s="927"/>
      <c r="R110" s="927"/>
      <c r="S110" s="927"/>
      <c r="T110" s="927"/>
      <c r="U110" s="927"/>
      <c r="V110" s="927"/>
      <c r="W110" s="927"/>
      <c r="X110" s="927"/>
      <c r="Y110" s="927"/>
      <c r="Z110" s="928"/>
      <c r="AA110" s="929">
        <v>303542</v>
      </c>
      <c r="AB110" s="930"/>
      <c r="AC110" s="930"/>
      <c r="AD110" s="930"/>
      <c r="AE110" s="931"/>
      <c r="AF110" s="932">
        <v>320551</v>
      </c>
      <c r="AG110" s="930"/>
      <c r="AH110" s="930"/>
      <c r="AI110" s="930"/>
      <c r="AJ110" s="931"/>
      <c r="AK110" s="932">
        <v>333884</v>
      </c>
      <c r="AL110" s="930"/>
      <c r="AM110" s="930"/>
      <c r="AN110" s="930"/>
      <c r="AO110" s="931"/>
      <c r="AP110" s="933">
        <v>13.4</v>
      </c>
      <c r="AQ110" s="934"/>
      <c r="AR110" s="934"/>
      <c r="AS110" s="934"/>
      <c r="AT110" s="935"/>
      <c r="AU110" s="936" t="s">
        <v>62</v>
      </c>
      <c r="AV110" s="937"/>
      <c r="AW110" s="937"/>
      <c r="AX110" s="937"/>
      <c r="AY110" s="937"/>
      <c r="AZ110" s="978" t="s">
        <v>402</v>
      </c>
      <c r="BA110" s="927"/>
      <c r="BB110" s="927"/>
      <c r="BC110" s="927"/>
      <c r="BD110" s="927"/>
      <c r="BE110" s="927"/>
      <c r="BF110" s="927"/>
      <c r="BG110" s="927"/>
      <c r="BH110" s="927"/>
      <c r="BI110" s="927"/>
      <c r="BJ110" s="927"/>
      <c r="BK110" s="927"/>
      <c r="BL110" s="927"/>
      <c r="BM110" s="927"/>
      <c r="BN110" s="927"/>
      <c r="BO110" s="927"/>
      <c r="BP110" s="928"/>
      <c r="BQ110" s="964">
        <v>3559946</v>
      </c>
      <c r="BR110" s="965"/>
      <c r="BS110" s="965"/>
      <c r="BT110" s="965"/>
      <c r="BU110" s="965"/>
      <c r="BV110" s="965">
        <v>3541263</v>
      </c>
      <c r="BW110" s="965"/>
      <c r="BX110" s="965"/>
      <c r="BY110" s="965"/>
      <c r="BZ110" s="965"/>
      <c r="CA110" s="965">
        <v>3428960</v>
      </c>
      <c r="CB110" s="965"/>
      <c r="CC110" s="965"/>
      <c r="CD110" s="965"/>
      <c r="CE110" s="965"/>
      <c r="CF110" s="979">
        <v>137.6</v>
      </c>
      <c r="CG110" s="980"/>
      <c r="CH110" s="980"/>
      <c r="CI110" s="980"/>
      <c r="CJ110" s="980"/>
      <c r="CK110" s="981" t="s">
        <v>403</v>
      </c>
      <c r="CL110" s="982"/>
      <c r="CM110" s="961" t="s">
        <v>404</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64" t="s">
        <v>113</v>
      </c>
      <c r="DH110" s="965"/>
      <c r="DI110" s="965"/>
      <c r="DJ110" s="965"/>
      <c r="DK110" s="965"/>
      <c r="DL110" s="965" t="s">
        <v>113</v>
      </c>
      <c r="DM110" s="965"/>
      <c r="DN110" s="965"/>
      <c r="DO110" s="965"/>
      <c r="DP110" s="965"/>
      <c r="DQ110" s="965" t="s">
        <v>113</v>
      </c>
      <c r="DR110" s="965"/>
      <c r="DS110" s="965"/>
      <c r="DT110" s="965"/>
      <c r="DU110" s="965"/>
      <c r="DV110" s="966" t="s">
        <v>113</v>
      </c>
      <c r="DW110" s="966"/>
      <c r="DX110" s="966"/>
      <c r="DY110" s="966"/>
      <c r="DZ110" s="967"/>
    </row>
    <row r="111" spans="1:131" s="199" customFormat="1" ht="26.25" customHeight="1" x14ac:dyDescent="0.15">
      <c r="A111" s="968" t="s">
        <v>405</v>
      </c>
      <c r="B111" s="969"/>
      <c r="C111" s="969"/>
      <c r="D111" s="969"/>
      <c r="E111" s="969"/>
      <c r="F111" s="969"/>
      <c r="G111" s="969"/>
      <c r="H111" s="969"/>
      <c r="I111" s="969"/>
      <c r="J111" s="969"/>
      <c r="K111" s="969"/>
      <c r="L111" s="969"/>
      <c r="M111" s="969"/>
      <c r="N111" s="969"/>
      <c r="O111" s="969"/>
      <c r="P111" s="969"/>
      <c r="Q111" s="969"/>
      <c r="R111" s="969"/>
      <c r="S111" s="969"/>
      <c r="T111" s="969"/>
      <c r="U111" s="969"/>
      <c r="V111" s="969"/>
      <c r="W111" s="969"/>
      <c r="X111" s="969"/>
      <c r="Y111" s="969"/>
      <c r="Z111" s="970"/>
      <c r="AA111" s="971" t="s">
        <v>113</v>
      </c>
      <c r="AB111" s="972"/>
      <c r="AC111" s="972"/>
      <c r="AD111" s="972"/>
      <c r="AE111" s="973"/>
      <c r="AF111" s="974" t="s">
        <v>113</v>
      </c>
      <c r="AG111" s="972"/>
      <c r="AH111" s="972"/>
      <c r="AI111" s="972"/>
      <c r="AJ111" s="973"/>
      <c r="AK111" s="974" t="s">
        <v>113</v>
      </c>
      <c r="AL111" s="972"/>
      <c r="AM111" s="972"/>
      <c r="AN111" s="972"/>
      <c r="AO111" s="973"/>
      <c r="AP111" s="975" t="s">
        <v>113</v>
      </c>
      <c r="AQ111" s="976"/>
      <c r="AR111" s="976"/>
      <c r="AS111" s="976"/>
      <c r="AT111" s="977"/>
      <c r="AU111" s="938"/>
      <c r="AV111" s="939"/>
      <c r="AW111" s="939"/>
      <c r="AX111" s="939"/>
      <c r="AY111" s="939"/>
      <c r="AZ111" s="987" t="s">
        <v>406</v>
      </c>
      <c r="BA111" s="988"/>
      <c r="BB111" s="988"/>
      <c r="BC111" s="988"/>
      <c r="BD111" s="988"/>
      <c r="BE111" s="988"/>
      <c r="BF111" s="988"/>
      <c r="BG111" s="988"/>
      <c r="BH111" s="988"/>
      <c r="BI111" s="988"/>
      <c r="BJ111" s="988"/>
      <c r="BK111" s="988"/>
      <c r="BL111" s="988"/>
      <c r="BM111" s="988"/>
      <c r="BN111" s="988"/>
      <c r="BO111" s="988"/>
      <c r="BP111" s="989"/>
      <c r="BQ111" s="957" t="s">
        <v>113</v>
      </c>
      <c r="BR111" s="958"/>
      <c r="BS111" s="958"/>
      <c r="BT111" s="958"/>
      <c r="BU111" s="958"/>
      <c r="BV111" s="958" t="s">
        <v>113</v>
      </c>
      <c r="BW111" s="958"/>
      <c r="BX111" s="958"/>
      <c r="BY111" s="958"/>
      <c r="BZ111" s="958"/>
      <c r="CA111" s="958" t="s">
        <v>113</v>
      </c>
      <c r="CB111" s="958"/>
      <c r="CC111" s="958"/>
      <c r="CD111" s="958"/>
      <c r="CE111" s="958"/>
      <c r="CF111" s="952" t="s">
        <v>113</v>
      </c>
      <c r="CG111" s="953"/>
      <c r="CH111" s="953"/>
      <c r="CI111" s="953"/>
      <c r="CJ111" s="953"/>
      <c r="CK111" s="983"/>
      <c r="CL111" s="984"/>
      <c r="CM111" s="954" t="s">
        <v>407</v>
      </c>
      <c r="CN111" s="955"/>
      <c r="CO111" s="955"/>
      <c r="CP111" s="955"/>
      <c r="CQ111" s="955"/>
      <c r="CR111" s="955"/>
      <c r="CS111" s="955"/>
      <c r="CT111" s="955"/>
      <c r="CU111" s="955"/>
      <c r="CV111" s="955"/>
      <c r="CW111" s="955"/>
      <c r="CX111" s="955"/>
      <c r="CY111" s="955"/>
      <c r="CZ111" s="955"/>
      <c r="DA111" s="955"/>
      <c r="DB111" s="955"/>
      <c r="DC111" s="955"/>
      <c r="DD111" s="955"/>
      <c r="DE111" s="955"/>
      <c r="DF111" s="956"/>
      <c r="DG111" s="957" t="s">
        <v>113</v>
      </c>
      <c r="DH111" s="958"/>
      <c r="DI111" s="958"/>
      <c r="DJ111" s="958"/>
      <c r="DK111" s="958"/>
      <c r="DL111" s="958" t="s">
        <v>113</v>
      </c>
      <c r="DM111" s="958"/>
      <c r="DN111" s="958"/>
      <c r="DO111" s="958"/>
      <c r="DP111" s="958"/>
      <c r="DQ111" s="958" t="s">
        <v>113</v>
      </c>
      <c r="DR111" s="958"/>
      <c r="DS111" s="958"/>
      <c r="DT111" s="958"/>
      <c r="DU111" s="958"/>
      <c r="DV111" s="959" t="s">
        <v>113</v>
      </c>
      <c r="DW111" s="959"/>
      <c r="DX111" s="959"/>
      <c r="DY111" s="959"/>
      <c r="DZ111" s="960"/>
    </row>
    <row r="112" spans="1:131" s="199" customFormat="1" ht="26.25" customHeight="1" x14ac:dyDescent="0.15">
      <c r="A112" s="990" t="s">
        <v>408</v>
      </c>
      <c r="B112" s="991"/>
      <c r="C112" s="988" t="s">
        <v>409</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996" t="s">
        <v>113</v>
      </c>
      <c r="AB112" s="997"/>
      <c r="AC112" s="997"/>
      <c r="AD112" s="997"/>
      <c r="AE112" s="998"/>
      <c r="AF112" s="999" t="s">
        <v>113</v>
      </c>
      <c r="AG112" s="997"/>
      <c r="AH112" s="997"/>
      <c r="AI112" s="997"/>
      <c r="AJ112" s="998"/>
      <c r="AK112" s="999" t="s">
        <v>113</v>
      </c>
      <c r="AL112" s="997"/>
      <c r="AM112" s="997"/>
      <c r="AN112" s="997"/>
      <c r="AO112" s="998"/>
      <c r="AP112" s="1000" t="s">
        <v>113</v>
      </c>
      <c r="AQ112" s="1001"/>
      <c r="AR112" s="1001"/>
      <c r="AS112" s="1001"/>
      <c r="AT112" s="1002"/>
      <c r="AU112" s="938"/>
      <c r="AV112" s="939"/>
      <c r="AW112" s="939"/>
      <c r="AX112" s="939"/>
      <c r="AY112" s="939"/>
      <c r="AZ112" s="987" t="s">
        <v>410</v>
      </c>
      <c r="BA112" s="988"/>
      <c r="BB112" s="988"/>
      <c r="BC112" s="988"/>
      <c r="BD112" s="988"/>
      <c r="BE112" s="988"/>
      <c r="BF112" s="988"/>
      <c r="BG112" s="988"/>
      <c r="BH112" s="988"/>
      <c r="BI112" s="988"/>
      <c r="BJ112" s="988"/>
      <c r="BK112" s="988"/>
      <c r="BL112" s="988"/>
      <c r="BM112" s="988"/>
      <c r="BN112" s="988"/>
      <c r="BO112" s="988"/>
      <c r="BP112" s="989"/>
      <c r="BQ112" s="957" t="s">
        <v>113</v>
      </c>
      <c r="BR112" s="958"/>
      <c r="BS112" s="958"/>
      <c r="BT112" s="958"/>
      <c r="BU112" s="958"/>
      <c r="BV112" s="958" t="s">
        <v>113</v>
      </c>
      <c r="BW112" s="958"/>
      <c r="BX112" s="958"/>
      <c r="BY112" s="958"/>
      <c r="BZ112" s="958"/>
      <c r="CA112" s="958" t="s">
        <v>113</v>
      </c>
      <c r="CB112" s="958"/>
      <c r="CC112" s="958"/>
      <c r="CD112" s="958"/>
      <c r="CE112" s="958"/>
      <c r="CF112" s="952" t="s">
        <v>113</v>
      </c>
      <c r="CG112" s="953"/>
      <c r="CH112" s="953"/>
      <c r="CI112" s="953"/>
      <c r="CJ112" s="953"/>
      <c r="CK112" s="983"/>
      <c r="CL112" s="984"/>
      <c r="CM112" s="954" t="s">
        <v>411</v>
      </c>
      <c r="CN112" s="955"/>
      <c r="CO112" s="955"/>
      <c r="CP112" s="955"/>
      <c r="CQ112" s="955"/>
      <c r="CR112" s="955"/>
      <c r="CS112" s="955"/>
      <c r="CT112" s="955"/>
      <c r="CU112" s="955"/>
      <c r="CV112" s="955"/>
      <c r="CW112" s="955"/>
      <c r="CX112" s="955"/>
      <c r="CY112" s="955"/>
      <c r="CZ112" s="955"/>
      <c r="DA112" s="955"/>
      <c r="DB112" s="955"/>
      <c r="DC112" s="955"/>
      <c r="DD112" s="955"/>
      <c r="DE112" s="955"/>
      <c r="DF112" s="956"/>
      <c r="DG112" s="957" t="s">
        <v>113</v>
      </c>
      <c r="DH112" s="958"/>
      <c r="DI112" s="958"/>
      <c r="DJ112" s="958"/>
      <c r="DK112" s="958"/>
      <c r="DL112" s="958" t="s">
        <v>113</v>
      </c>
      <c r="DM112" s="958"/>
      <c r="DN112" s="958"/>
      <c r="DO112" s="958"/>
      <c r="DP112" s="958"/>
      <c r="DQ112" s="958" t="s">
        <v>113</v>
      </c>
      <c r="DR112" s="958"/>
      <c r="DS112" s="958"/>
      <c r="DT112" s="958"/>
      <c r="DU112" s="958"/>
      <c r="DV112" s="959" t="s">
        <v>113</v>
      </c>
      <c r="DW112" s="959"/>
      <c r="DX112" s="959"/>
      <c r="DY112" s="959"/>
      <c r="DZ112" s="960"/>
    </row>
    <row r="113" spans="1:130" s="199" customFormat="1" ht="26.25" customHeight="1" x14ac:dyDescent="0.15">
      <c r="A113" s="992"/>
      <c r="B113" s="993"/>
      <c r="C113" s="988" t="s">
        <v>412</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971" t="s">
        <v>113</v>
      </c>
      <c r="AB113" s="972"/>
      <c r="AC113" s="972"/>
      <c r="AD113" s="972"/>
      <c r="AE113" s="973"/>
      <c r="AF113" s="974" t="s">
        <v>113</v>
      </c>
      <c r="AG113" s="972"/>
      <c r="AH113" s="972"/>
      <c r="AI113" s="972"/>
      <c r="AJ113" s="973"/>
      <c r="AK113" s="974" t="s">
        <v>113</v>
      </c>
      <c r="AL113" s="972"/>
      <c r="AM113" s="972"/>
      <c r="AN113" s="972"/>
      <c r="AO113" s="973"/>
      <c r="AP113" s="975" t="s">
        <v>113</v>
      </c>
      <c r="AQ113" s="976"/>
      <c r="AR113" s="976"/>
      <c r="AS113" s="976"/>
      <c r="AT113" s="977"/>
      <c r="AU113" s="938"/>
      <c r="AV113" s="939"/>
      <c r="AW113" s="939"/>
      <c r="AX113" s="939"/>
      <c r="AY113" s="939"/>
      <c r="AZ113" s="987" t="s">
        <v>413</v>
      </c>
      <c r="BA113" s="988"/>
      <c r="BB113" s="988"/>
      <c r="BC113" s="988"/>
      <c r="BD113" s="988"/>
      <c r="BE113" s="988"/>
      <c r="BF113" s="988"/>
      <c r="BG113" s="988"/>
      <c r="BH113" s="988"/>
      <c r="BI113" s="988"/>
      <c r="BJ113" s="988"/>
      <c r="BK113" s="988"/>
      <c r="BL113" s="988"/>
      <c r="BM113" s="988"/>
      <c r="BN113" s="988"/>
      <c r="BO113" s="988"/>
      <c r="BP113" s="989"/>
      <c r="BQ113" s="957">
        <v>2452206</v>
      </c>
      <c r="BR113" s="958"/>
      <c r="BS113" s="958"/>
      <c r="BT113" s="958"/>
      <c r="BU113" s="958"/>
      <c r="BV113" s="958">
        <v>2312922</v>
      </c>
      <c r="BW113" s="958"/>
      <c r="BX113" s="958"/>
      <c r="BY113" s="958"/>
      <c r="BZ113" s="958"/>
      <c r="CA113" s="958">
        <v>2094523</v>
      </c>
      <c r="CB113" s="958"/>
      <c r="CC113" s="958"/>
      <c r="CD113" s="958"/>
      <c r="CE113" s="958"/>
      <c r="CF113" s="952">
        <v>84.1</v>
      </c>
      <c r="CG113" s="953"/>
      <c r="CH113" s="953"/>
      <c r="CI113" s="953"/>
      <c r="CJ113" s="953"/>
      <c r="CK113" s="983"/>
      <c r="CL113" s="984"/>
      <c r="CM113" s="954" t="s">
        <v>414</v>
      </c>
      <c r="CN113" s="955"/>
      <c r="CO113" s="955"/>
      <c r="CP113" s="955"/>
      <c r="CQ113" s="955"/>
      <c r="CR113" s="955"/>
      <c r="CS113" s="955"/>
      <c r="CT113" s="955"/>
      <c r="CU113" s="955"/>
      <c r="CV113" s="955"/>
      <c r="CW113" s="955"/>
      <c r="CX113" s="955"/>
      <c r="CY113" s="955"/>
      <c r="CZ113" s="955"/>
      <c r="DA113" s="955"/>
      <c r="DB113" s="955"/>
      <c r="DC113" s="955"/>
      <c r="DD113" s="955"/>
      <c r="DE113" s="955"/>
      <c r="DF113" s="956"/>
      <c r="DG113" s="996" t="s">
        <v>113</v>
      </c>
      <c r="DH113" s="997"/>
      <c r="DI113" s="997"/>
      <c r="DJ113" s="997"/>
      <c r="DK113" s="998"/>
      <c r="DL113" s="999" t="s">
        <v>113</v>
      </c>
      <c r="DM113" s="997"/>
      <c r="DN113" s="997"/>
      <c r="DO113" s="997"/>
      <c r="DP113" s="998"/>
      <c r="DQ113" s="999" t="s">
        <v>113</v>
      </c>
      <c r="DR113" s="997"/>
      <c r="DS113" s="997"/>
      <c r="DT113" s="997"/>
      <c r="DU113" s="998"/>
      <c r="DV113" s="1000" t="s">
        <v>113</v>
      </c>
      <c r="DW113" s="1001"/>
      <c r="DX113" s="1001"/>
      <c r="DY113" s="1001"/>
      <c r="DZ113" s="1002"/>
    </row>
    <row r="114" spans="1:130" s="199" customFormat="1" ht="26.25" customHeight="1" x14ac:dyDescent="0.15">
      <c r="A114" s="992"/>
      <c r="B114" s="993"/>
      <c r="C114" s="988" t="s">
        <v>415</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996">
        <v>208071</v>
      </c>
      <c r="AB114" s="997"/>
      <c r="AC114" s="997"/>
      <c r="AD114" s="997"/>
      <c r="AE114" s="998"/>
      <c r="AF114" s="999">
        <v>209422</v>
      </c>
      <c r="AG114" s="997"/>
      <c r="AH114" s="997"/>
      <c r="AI114" s="997"/>
      <c r="AJ114" s="998"/>
      <c r="AK114" s="999">
        <v>221443</v>
      </c>
      <c r="AL114" s="997"/>
      <c r="AM114" s="997"/>
      <c r="AN114" s="997"/>
      <c r="AO114" s="998"/>
      <c r="AP114" s="1000">
        <v>8.9</v>
      </c>
      <c r="AQ114" s="1001"/>
      <c r="AR114" s="1001"/>
      <c r="AS114" s="1001"/>
      <c r="AT114" s="1002"/>
      <c r="AU114" s="938"/>
      <c r="AV114" s="939"/>
      <c r="AW114" s="939"/>
      <c r="AX114" s="939"/>
      <c r="AY114" s="939"/>
      <c r="AZ114" s="987" t="s">
        <v>416</v>
      </c>
      <c r="BA114" s="988"/>
      <c r="BB114" s="988"/>
      <c r="BC114" s="988"/>
      <c r="BD114" s="988"/>
      <c r="BE114" s="988"/>
      <c r="BF114" s="988"/>
      <c r="BG114" s="988"/>
      <c r="BH114" s="988"/>
      <c r="BI114" s="988"/>
      <c r="BJ114" s="988"/>
      <c r="BK114" s="988"/>
      <c r="BL114" s="988"/>
      <c r="BM114" s="988"/>
      <c r="BN114" s="988"/>
      <c r="BO114" s="988"/>
      <c r="BP114" s="989"/>
      <c r="BQ114" s="957">
        <v>1099331</v>
      </c>
      <c r="BR114" s="958"/>
      <c r="BS114" s="958"/>
      <c r="BT114" s="958"/>
      <c r="BU114" s="958"/>
      <c r="BV114" s="958">
        <v>1066977</v>
      </c>
      <c r="BW114" s="958"/>
      <c r="BX114" s="958"/>
      <c r="BY114" s="958"/>
      <c r="BZ114" s="958"/>
      <c r="CA114" s="958">
        <v>1021712</v>
      </c>
      <c r="CB114" s="958"/>
      <c r="CC114" s="958"/>
      <c r="CD114" s="958"/>
      <c r="CE114" s="958"/>
      <c r="CF114" s="952">
        <v>41</v>
      </c>
      <c r="CG114" s="953"/>
      <c r="CH114" s="953"/>
      <c r="CI114" s="953"/>
      <c r="CJ114" s="953"/>
      <c r="CK114" s="983"/>
      <c r="CL114" s="984"/>
      <c r="CM114" s="954" t="s">
        <v>417</v>
      </c>
      <c r="CN114" s="955"/>
      <c r="CO114" s="955"/>
      <c r="CP114" s="955"/>
      <c r="CQ114" s="955"/>
      <c r="CR114" s="955"/>
      <c r="CS114" s="955"/>
      <c r="CT114" s="955"/>
      <c r="CU114" s="955"/>
      <c r="CV114" s="955"/>
      <c r="CW114" s="955"/>
      <c r="CX114" s="955"/>
      <c r="CY114" s="955"/>
      <c r="CZ114" s="955"/>
      <c r="DA114" s="955"/>
      <c r="DB114" s="955"/>
      <c r="DC114" s="955"/>
      <c r="DD114" s="955"/>
      <c r="DE114" s="955"/>
      <c r="DF114" s="956"/>
      <c r="DG114" s="996" t="s">
        <v>113</v>
      </c>
      <c r="DH114" s="997"/>
      <c r="DI114" s="997"/>
      <c r="DJ114" s="997"/>
      <c r="DK114" s="998"/>
      <c r="DL114" s="999" t="s">
        <v>113</v>
      </c>
      <c r="DM114" s="997"/>
      <c r="DN114" s="997"/>
      <c r="DO114" s="997"/>
      <c r="DP114" s="998"/>
      <c r="DQ114" s="999" t="s">
        <v>113</v>
      </c>
      <c r="DR114" s="997"/>
      <c r="DS114" s="997"/>
      <c r="DT114" s="997"/>
      <c r="DU114" s="998"/>
      <c r="DV114" s="1000" t="s">
        <v>113</v>
      </c>
      <c r="DW114" s="1001"/>
      <c r="DX114" s="1001"/>
      <c r="DY114" s="1001"/>
      <c r="DZ114" s="1002"/>
    </row>
    <row r="115" spans="1:130" s="199" customFormat="1" ht="26.25" customHeight="1" x14ac:dyDescent="0.15">
      <c r="A115" s="992"/>
      <c r="B115" s="993"/>
      <c r="C115" s="988" t="s">
        <v>418</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971" t="s">
        <v>113</v>
      </c>
      <c r="AB115" s="972"/>
      <c r="AC115" s="972"/>
      <c r="AD115" s="972"/>
      <c r="AE115" s="973"/>
      <c r="AF115" s="974" t="s">
        <v>113</v>
      </c>
      <c r="AG115" s="972"/>
      <c r="AH115" s="972"/>
      <c r="AI115" s="972"/>
      <c r="AJ115" s="973"/>
      <c r="AK115" s="974" t="s">
        <v>113</v>
      </c>
      <c r="AL115" s="972"/>
      <c r="AM115" s="972"/>
      <c r="AN115" s="972"/>
      <c r="AO115" s="973"/>
      <c r="AP115" s="975" t="s">
        <v>113</v>
      </c>
      <c r="AQ115" s="976"/>
      <c r="AR115" s="976"/>
      <c r="AS115" s="976"/>
      <c r="AT115" s="977"/>
      <c r="AU115" s="938"/>
      <c r="AV115" s="939"/>
      <c r="AW115" s="939"/>
      <c r="AX115" s="939"/>
      <c r="AY115" s="939"/>
      <c r="AZ115" s="987" t="s">
        <v>419</v>
      </c>
      <c r="BA115" s="988"/>
      <c r="BB115" s="988"/>
      <c r="BC115" s="988"/>
      <c r="BD115" s="988"/>
      <c r="BE115" s="988"/>
      <c r="BF115" s="988"/>
      <c r="BG115" s="988"/>
      <c r="BH115" s="988"/>
      <c r="BI115" s="988"/>
      <c r="BJ115" s="988"/>
      <c r="BK115" s="988"/>
      <c r="BL115" s="988"/>
      <c r="BM115" s="988"/>
      <c r="BN115" s="988"/>
      <c r="BO115" s="988"/>
      <c r="BP115" s="989"/>
      <c r="BQ115" s="957" t="s">
        <v>113</v>
      </c>
      <c r="BR115" s="958"/>
      <c r="BS115" s="958"/>
      <c r="BT115" s="958"/>
      <c r="BU115" s="958"/>
      <c r="BV115" s="958" t="s">
        <v>113</v>
      </c>
      <c r="BW115" s="958"/>
      <c r="BX115" s="958"/>
      <c r="BY115" s="958"/>
      <c r="BZ115" s="958"/>
      <c r="CA115" s="958" t="s">
        <v>113</v>
      </c>
      <c r="CB115" s="958"/>
      <c r="CC115" s="958"/>
      <c r="CD115" s="958"/>
      <c r="CE115" s="958"/>
      <c r="CF115" s="952" t="s">
        <v>113</v>
      </c>
      <c r="CG115" s="953"/>
      <c r="CH115" s="953"/>
      <c r="CI115" s="953"/>
      <c r="CJ115" s="953"/>
      <c r="CK115" s="983"/>
      <c r="CL115" s="984"/>
      <c r="CM115" s="987" t="s">
        <v>420</v>
      </c>
      <c r="CN115" s="1008"/>
      <c r="CO115" s="1008"/>
      <c r="CP115" s="1008"/>
      <c r="CQ115" s="1008"/>
      <c r="CR115" s="1008"/>
      <c r="CS115" s="1008"/>
      <c r="CT115" s="1008"/>
      <c r="CU115" s="1008"/>
      <c r="CV115" s="1008"/>
      <c r="CW115" s="1008"/>
      <c r="CX115" s="1008"/>
      <c r="CY115" s="1008"/>
      <c r="CZ115" s="1008"/>
      <c r="DA115" s="1008"/>
      <c r="DB115" s="1008"/>
      <c r="DC115" s="1008"/>
      <c r="DD115" s="1008"/>
      <c r="DE115" s="1008"/>
      <c r="DF115" s="989"/>
      <c r="DG115" s="996" t="s">
        <v>113</v>
      </c>
      <c r="DH115" s="997"/>
      <c r="DI115" s="997"/>
      <c r="DJ115" s="997"/>
      <c r="DK115" s="998"/>
      <c r="DL115" s="999" t="s">
        <v>113</v>
      </c>
      <c r="DM115" s="997"/>
      <c r="DN115" s="997"/>
      <c r="DO115" s="997"/>
      <c r="DP115" s="998"/>
      <c r="DQ115" s="999" t="s">
        <v>113</v>
      </c>
      <c r="DR115" s="997"/>
      <c r="DS115" s="997"/>
      <c r="DT115" s="997"/>
      <c r="DU115" s="998"/>
      <c r="DV115" s="1000" t="s">
        <v>113</v>
      </c>
      <c r="DW115" s="1001"/>
      <c r="DX115" s="1001"/>
      <c r="DY115" s="1001"/>
      <c r="DZ115" s="1002"/>
    </row>
    <row r="116" spans="1:130" s="199" customFormat="1" ht="26.25" customHeight="1" x14ac:dyDescent="0.15">
      <c r="A116" s="994"/>
      <c r="B116" s="995"/>
      <c r="C116" s="1003" t="s">
        <v>421</v>
      </c>
      <c r="D116" s="1003"/>
      <c r="E116" s="1003"/>
      <c r="F116" s="1003"/>
      <c r="G116" s="1003"/>
      <c r="H116" s="1003"/>
      <c r="I116" s="1003"/>
      <c r="J116" s="1003"/>
      <c r="K116" s="1003"/>
      <c r="L116" s="1003"/>
      <c r="M116" s="1003"/>
      <c r="N116" s="1003"/>
      <c r="O116" s="1003"/>
      <c r="P116" s="1003"/>
      <c r="Q116" s="1003"/>
      <c r="R116" s="1003"/>
      <c r="S116" s="1003"/>
      <c r="T116" s="1003"/>
      <c r="U116" s="1003"/>
      <c r="V116" s="1003"/>
      <c r="W116" s="1003"/>
      <c r="X116" s="1003"/>
      <c r="Y116" s="1003"/>
      <c r="Z116" s="1004"/>
      <c r="AA116" s="996" t="s">
        <v>113</v>
      </c>
      <c r="AB116" s="997"/>
      <c r="AC116" s="997"/>
      <c r="AD116" s="997"/>
      <c r="AE116" s="998"/>
      <c r="AF116" s="999" t="s">
        <v>113</v>
      </c>
      <c r="AG116" s="997"/>
      <c r="AH116" s="997"/>
      <c r="AI116" s="997"/>
      <c r="AJ116" s="998"/>
      <c r="AK116" s="999" t="s">
        <v>113</v>
      </c>
      <c r="AL116" s="997"/>
      <c r="AM116" s="997"/>
      <c r="AN116" s="997"/>
      <c r="AO116" s="998"/>
      <c r="AP116" s="1000" t="s">
        <v>113</v>
      </c>
      <c r="AQ116" s="1001"/>
      <c r="AR116" s="1001"/>
      <c r="AS116" s="1001"/>
      <c r="AT116" s="1002"/>
      <c r="AU116" s="938"/>
      <c r="AV116" s="939"/>
      <c r="AW116" s="939"/>
      <c r="AX116" s="939"/>
      <c r="AY116" s="939"/>
      <c r="AZ116" s="1005" t="s">
        <v>422</v>
      </c>
      <c r="BA116" s="1006"/>
      <c r="BB116" s="1006"/>
      <c r="BC116" s="1006"/>
      <c r="BD116" s="1006"/>
      <c r="BE116" s="1006"/>
      <c r="BF116" s="1006"/>
      <c r="BG116" s="1006"/>
      <c r="BH116" s="1006"/>
      <c r="BI116" s="1006"/>
      <c r="BJ116" s="1006"/>
      <c r="BK116" s="1006"/>
      <c r="BL116" s="1006"/>
      <c r="BM116" s="1006"/>
      <c r="BN116" s="1006"/>
      <c r="BO116" s="1006"/>
      <c r="BP116" s="1007"/>
      <c r="BQ116" s="957" t="s">
        <v>113</v>
      </c>
      <c r="BR116" s="958"/>
      <c r="BS116" s="958"/>
      <c r="BT116" s="958"/>
      <c r="BU116" s="958"/>
      <c r="BV116" s="958" t="s">
        <v>113</v>
      </c>
      <c r="BW116" s="958"/>
      <c r="BX116" s="958"/>
      <c r="BY116" s="958"/>
      <c r="BZ116" s="958"/>
      <c r="CA116" s="958" t="s">
        <v>113</v>
      </c>
      <c r="CB116" s="958"/>
      <c r="CC116" s="958"/>
      <c r="CD116" s="958"/>
      <c r="CE116" s="958"/>
      <c r="CF116" s="952" t="s">
        <v>113</v>
      </c>
      <c r="CG116" s="953"/>
      <c r="CH116" s="953"/>
      <c r="CI116" s="953"/>
      <c r="CJ116" s="953"/>
      <c r="CK116" s="983"/>
      <c r="CL116" s="984"/>
      <c r="CM116" s="954" t="s">
        <v>423</v>
      </c>
      <c r="CN116" s="955"/>
      <c r="CO116" s="955"/>
      <c r="CP116" s="955"/>
      <c r="CQ116" s="955"/>
      <c r="CR116" s="955"/>
      <c r="CS116" s="955"/>
      <c r="CT116" s="955"/>
      <c r="CU116" s="955"/>
      <c r="CV116" s="955"/>
      <c r="CW116" s="955"/>
      <c r="CX116" s="955"/>
      <c r="CY116" s="955"/>
      <c r="CZ116" s="955"/>
      <c r="DA116" s="955"/>
      <c r="DB116" s="955"/>
      <c r="DC116" s="955"/>
      <c r="DD116" s="955"/>
      <c r="DE116" s="955"/>
      <c r="DF116" s="956"/>
      <c r="DG116" s="996" t="s">
        <v>113</v>
      </c>
      <c r="DH116" s="997"/>
      <c r="DI116" s="997"/>
      <c r="DJ116" s="997"/>
      <c r="DK116" s="998"/>
      <c r="DL116" s="999" t="s">
        <v>113</v>
      </c>
      <c r="DM116" s="997"/>
      <c r="DN116" s="997"/>
      <c r="DO116" s="997"/>
      <c r="DP116" s="998"/>
      <c r="DQ116" s="999" t="s">
        <v>113</v>
      </c>
      <c r="DR116" s="997"/>
      <c r="DS116" s="997"/>
      <c r="DT116" s="997"/>
      <c r="DU116" s="998"/>
      <c r="DV116" s="1000" t="s">
        <v>113</v>
      </c>
      <c r="DW116" s="1001"/>
      <c r="DX116" s="1001"/>
      <c r="DY116" s="1001"/>
      <c r="DZ116" s="1002"/>
    </row>
    <row r="117" spans="1:130" s="199" customFormat="1" ht="26.25" customHeight="1" x14ac:dyDescent="0.15">
      <c r="A117" s="94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1013" t="s">
        <v>424</v>
      </c>
      <c r="Z117" s="924"/>
      <c r="AA117" s="1014">
        <v>511613</v>
      </c>
      <c r="AB117" s="1015"/>
      <c r="AC117" s="1015"/>
      <c r="AD117" s="1015"/>
      <c r="AE117" s="1016"/>
      <c r="AF117" s="1017">
        <v>529973</v>
      </c>
      <c r="AG117" s="1015"/>
      <c r="AH117" s="1015"/>
      <c r="AI117" s="1015"/>
      <c r="AJ117" s="1016"/>
      <c r="AK117" s="1017">
        <v>555327</v>
      </c>
      <c r="AL117" s="1015"/>
      <c r="AM117" s="1015"/>
      <c r="AN117" s="1015"/>
      <c r="AO117" s="1016"/>
      <c r="AP117" s="1018"/>
      <c r="AQ117" s="1019"/>
      <c r="AR117" s="1019"/>
      <c r="AS117" s="1019"/>
      <c r="AT117" s="1020"/>
      <c r="AU117" s="938"/>
      <c r="AV117" s="939"/>
      <c r="AW117" s="939"/>
      <c r="AX117" s="939"/>
      <c r="AY117" s="939"/>
      <c r="AZ117" s="1005" t="s">
        <v>425</v>
      </c>
      <c r="BA117" s="1006"/>
      <c r="BB117" s="1006"/>
      <c r="BC117" s="1006"/>
      <c r="BD117" s="1006"/>
      <c r="BE117" s="1006"/>
      <c r="BF117" s="1006"/>
      <c r="BG117" s="1006"/>
      <c r="BH117" s="1006"/>
      <c r="BI117" s="1006"/>
      <c r="BJ117" s="1006"/>
      <c r="BK117" s="1006"/>
      <c r="BL117" s="1006"/>
      <c r="BM117" s="1006"/>
      <c r="BN117" s="1006"/>
      <c r="BO117" s="1006"/>
      <c r="BP117" s="1007"/>
      <c r="BQ117" s="957" t="s">
        <v>113</v>
      </c>
      <c r="BR117" s="958"/>
      <c r="BS117" s="958"/>
      <c r="BT117" s="958"/>
      <c r="BU117" s="958"/>
      <c r="BV117" s="958" t="s">
        <v>113</v>
      </c>
      <c r="BW117" s="958"/>
      <c r="BX117" s="958"/>
      <c r="BY117" s="958"/>
      <c r="BZ117" s="958"/>
      <c r="CA117" s="958" t="s">
        <v>113</v>
      </c>
      <c r="CB117" s="958"/>
      <c r="CC117" s="958"/>
      <c r="CD117" s="958"/>
      <c r="CE117" s="958"/>
      <c r="CF117" s="952" t="s">
        <v>113</v>
      </c>
      <c r="CG117" s="953"/>
      <c r="CH117" s="953"/>
      <c r="CI117" s="953"/>
      <c r="CJ117" s="953"/>
      <c r="CK117" s="983"/>
      <c r="CL117" s="984"/>
      <c r="CM117" s="954" t="s">
        <v>426</v>
      </c>
      <c r="CN117" s="955"/>
      <c r="CO117" s="955"/>
      <c r="CP117" s="955"/>
      <c r="CQ117" s="955"/>
      <c r="CR117" s="955"/>
      <c r="CS117" s="955"/>
      <c r="CT117" s="955"/>
      <c r="CU117" s="955"/>
      <c r="CV117" s="955"/>
      <c r="CW117" s="955"/>
      <c r="CX117" s="955"/>
      <c r="CY117" s="955"/>
      <c r="CZ117" s="955"/>
      <c r="DA117" s="955"/>
      <c r="DB117" s="955"/>
      <c r="DC117" s="955"/>
      <c r="DD117" s="955"/>
      <c r="DE117" s="955"/>
      <c r="DF117" s="956"/>
      <c r="DG117" s="996" t="s">
        <v>113</v>
      </c>
      <c r="DH117" s="997"/>
      <c r="DI117" s="997"/>
      <c r="DJ117" s="997"/>
      <c r="DK117" s="998"/>
      <c r="DL117" s="999" t="s">
        <v>113</v>
      </c>
      <c r="DM117" s="997"/>
      <c r="DN117" s="997"/>
      <c r="DO117" s="997"/>
      <c r="DP117" s="998"/>
      <c r="DQ117" s="999" t="s">
        <v>113</v>
      </c>
      <c r="DR117" s="997"/>
      <c r="DS117" s="997"/>
      <c r="DT117" s="997"/>
      <c r="DU117" s="998"/>
      <c r="DV117" s="1000" t="s">
        <v>113</v>
      </c>
      <c r="DW117" s="1001"/>
      <c r="DX117" s="1001"/>
      <c r="DY117" s="1001"/>
      <c r="DZ117" s="1002"/>
    </row>
    <row r="118" spans="1:130" s="199" customFormat="1" ht="26.25" customHeight="1" x14ac:dyDescent="0.15">
      <c r="A118" s="942" t="s">
        <v>400</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2" t="s">
        <v>398</v>
      </c>
      <c r="AB118" s="923"/>
      <c r="AC118" s="923"/>
      <c r="AD118" s="923"/>
      <c r="AE118" s="924"/>
      <c r="AF118" s="922" t="s">
        <v>289</v>
      </c>
      <c r="AG118" s="923"/>
      <c r="AH118" s="923"/>
      <c r="AI118" s="923"/>
      <c r="AJ118" s="924"/>
      <c r="AK118" s="922" t="s">
        <v>288</v>
      </c>
      <c r="AL118" s="923"/>
      <c r="AM118" s="923"/>
      <c r="AN118" s="923"/>
      <c r="AO118" s="924"/>
      <c r="AP118" s="1009" t="s">
        <v>399</v>
      </c>
      <c r="AQ118" s="1010"/>
      <c r="AR118" s="1010"/>
      <c r="AS118" s="1010"/>
      <c r="AT118" s="1011"/>
      <c r="AU118" s="938"/>
      <c r="AV118" s="939"/>
      <c r="AW118" s="939"/>
      <c r="AX118" s="939"/>
      <c r="AY118" s="939"/>
      <c r="AZ118" s="1012" t="s">
        <v>427</v>
      </c>
      <c r="BA118" s="1003"/>
      <c r="BB118" s="1003"/>
      <c r="BC118" s="1003"/>
      <c r="BD118" s="1003"/>
      <c r="BE118" s="1003"/>
      <c r="BF118" s="1003"/>
      <c r="BG118" s="1003"/>
      <c r="BH118" s="1003"/>
      <c r="BI118" s="1003"/>
      <c r="BJ118" s="1003"/>
      <c r="BK118" s="1003"/>
      <c r="BL118" s="1003"/>
      <c r="BM118" s="1003"/>
      <c r="BN118" s="1003"/>
      <c r="BO118" s="1003"/>
      <c r="BP118" s="1004"/>
      <c r="BQ118" s="1035" t="s">
        <v>113</v>
      </c>
      <c r="BR118" s="1036"/>
      <c r="BS118" s="1036"/>
      <c r="BT118" s="1036"/>
      <c r="BU118" s="1036"/>
      <c r="BV118" s="1036" t="s">
        <v>113</v>
      </c>
      <c r="BW118" s="1036"/>
      <c r="BX118" s="1036"/>
      <c r="BY118" s="1036"/>
      <c r="BZ118" s="1036"/>
      <c r="CA118" s="1036" t="s">
        <v>113</v>
      </c>
      <c r="CB118" s="1036"/>
      <c r="CC118" s="1036"/>
      <c r="CD118" s="1036"/>
      <c r="CE118" s="1036"/>
      <c r="CF118" s="952" t="s">
        <v>113</v>
      </c>
      <c r="CG118" s="953"/>
      <c r="CH118" s="953"/>
      <c r="CI118" s="953"/>
      <c r="CJ118" s="953"/>
      <c r="CK118" s="983"/>
      <c r="CL118" s="984"/>
      <c r="CM118" s="954" t="s">
        <v>428</v>
      </c>
      <c r="CN118" s="955"/>
      <c r="CO118" s="955"/>
      <c r="CP118" s="955"/>
      <c r="CQ118" s="955"/>
      <c r="CR118" s="955"/>
      <c r="CS118" s="955"/>
      <c r="CT118" s="955"/>
      <c r="CU118" s="955"/>
      <c r="CV118" s="955"/>
      <c r="CW118" s="955"/>
      <c r="CX118" s="955"/>
      <c r="CY118" s="955"/>
      <c r="CZ118" s="955"/>
      <c r="DA118" s="955"/>
      <c r="DB118" s="955"/>
      <c r="DC118" s="955"/>
      <c r="DD118" s="955"/>
      <c r="DE118" s="955"/>
      <c r="DF118" s="956"/>
      <c r="DG118" s="996" t="s">
        <v>113</v>
      </c>
      <c r="DH118" s="997"/>
      <c r="DI118" s="997"/>
      <c r="DJ118" s="997"/>
      <c r="DK118" s="998"/>
      <c r="DL118" s="999" t="s">
        <v>113</v>
      </c>
      <c r="DM118" s="997"/>
      <c r="DN118" s="997"/>
      <c r="DO118" s="997"/>
      <c r="DP118" s="998"/>
      <c r="DQ118" s="999" t="s">
        <v>113</v>
      </c>
      <c r="DR118" s="997"/>
      <c r="DS118" s="997"/>
      <c r="DT118" s="997"/>
      <c r="DU118" s="998"/>
      <c r="DV118" s="1000" t="s">
        <v>113</v>
      </c>
      <c r="DW118" s="1001"/>
      <c r="DX118" s="1001"/>
      <c r="DY118" s="1001"/>
      <c r="DZ118" s="1002"/>
    </row>
    <row r="119" spans="1:130" s="199" customFormat="1" ht="26.25" customHeight="1" x14ac:dyDescent="0.15">
      <c r="A119" s="1096" t="s">
        <v>403</v>
      </c>
      <c r="B119" s="982"/>
      <c r="C119" s="961" t="s">
        <v>404</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29" t="s">
        <v>113</v>
      </c>
      <c r="AB119" s="930"/>
      <c r="AC119" s="930"/>
      <c r="AD119" s="930"/>
      <c r="AE119" s="931"/>
      <c r="AF119" s="932" t="s">
        <v>113</v>
      </c>
      <c r="AG119" s="930"/>
      <c r="AH119" s="930"/>
      <c r="AI119" s="930"/>
      <c r="AJ119" s="931"/>
      <c r="AK119" s="932" t="s">
        <v>113</v>
      </c>
      <c r="AL119" s="930"/>
      <c r="AM119" s="930"/>
      <c r="AN119" s="930"/>
      <c r="AO119" s="931"/>
      <c r="AP119" s="933" t="s">
        <v>113</v>
      </c>
      <c r="AQ119" s="934"/>
      <c r="AR119" s="934"/>
      <c r="AS119" s="934"/>
      <c r="AT119" s="935"/>
      <c r="AU119" s="940"/>
      <c r="AV119" s="941"/>
      <c r="AW119" s="941"/>
      <c r="AX119" s="941"/>
      <c r="AY119" s="941"/>
      <c r="AZ119" s="230" t="s">
        <v>172</v>
      </c>
      <c r="BA119" s="230"/>
      <c r="BB119" s="230"/>
      <c r="BC119" s="230"/>
      <c r="BD119" s="230"/>
      <c r="BE119" s="230"/>
      <c r="BF119" s="230"/>
      <c r="BG119" s="230"/>
      <c r="BH119" s="230"/>
      <c r="BI119" s="230"/>
      <c r="BJ119" s="230"/>
      <c r="BK119" s="230"/>
      <c r="BL119" s="230"/>
      <c r="BM119" s="230"/>
      <c r="BN119" s="230"/>
      <c r="BO119" s="1013" t="s">
        <v>429</v>
      </c>
      <c r="BP119" s="1044"/>
      <c r="BQ119" s="1035">
        <v>7111483</v>
      </c>
      <c r="BR119" s="1036"/>
      <c r="BS119" s="1036"/>
      <c r="BT119" s="1036"/>
      <c r="BU119" s="1036"/>
      <c r="BV119" s="1036">
        <v>6921162</v>
      </c>
      <c r="BW119" s="1036"/>
      <c r="BX119" s="1036"/>
      <c r="BY119" s="1036"/>
      <c r="BZ119" s="1036"/>
      <c r="CA119" s="1036">
        <v>6545195</v>
      </c>
      <c r="CB119" s="1036"/>
      <c r="CC119" s="1036"/>
      <c r="CD119" s="1036"/>
      <c r="CE119" s="1036"/>
      <c r="CF119" s="1037"/>
      <c r="CG119" s="1038"/>
      <c r="CH119" s="1038"/>
      <c r="CI119" s="1038"/>
      <c r="CJ119" s="1039"/>
      <c r="CK119" s="985"/>
      <c r="CL119" s="986"/>
      <c r="CM119" s="1040" t="s">
        <v>430</v>
      </c>
      <c r="CN119" s="1041"/>
      <c r="CO119" s="1041"/>
      <c r="CP119" s="1041"/>
      <c r="CQ119" s="1041"/>
      <c r="CR119" s="1041"/>
      <c r="CS119" s="1041"/>
      <c r="CT119" s="1041"/>
      <c r="CU119" s="1041"/>
      <c r="CV119" s="1041"/>
      <c r="CW119" s="1041"/>
      <c r="CX119" s="1041"/>
      <c r="CY119" s="1041"/>
      <c r="CZ119" s="1041"/>
      <c r="DA119" s="1041"/>
      <c r="DB119" s="1041"/>
      <c r="DC119" s="1041"/>
      <c r="DD119" s="1041"/>
      <c r="DE119" s="1041"/>
      <c r="DF119" s="1042"/>
      <c r="DG119" s="1043" t="s">
        <v>113</v>
      </c>
      <c r="DH119" s="1022"/>
      <c r="DI119" s="1022"/>
      <c r="DJ119" s="1022"/>
      <c r="DK119" s="1023"/>
      <c r="DL119" s="1021" t="s">
        <v>113</v>
      </c>
      <c r="DM119" s="1022"/>
      <c r="DN119" s="1022"/>
      <c r="DO119" s="1022"/>
      <c r="DP119" s="1023"/>
      <c r="DQ119" s="1021" t="s">
        <v>113</v>
      </c>
      <c r="DR119" s="1022"/>
      <c r="DS119" s="1022"/>
      <c r="DT119" s="1022"/>
      <c r="DU119" s="1023"/>
      <c r="DV119" s="1024" t="s">
        <v>113</v>
      </c>
      <c r="DW119" s="1025"/>
      <c r="DX119" s="1025"/>
      <c r="DY119" s="1025"/>
      <c r="DZ119" s="1026"/>
    </row>
    <row r="120" spans="1:130" s="199" customFormat="1" ht="26.25" customHeight="1" x14ac:dyDescent="0.15">
      <c r="A120" s="1097"/>
      <c r="B120" s="984"/>
      <c r="C120" s="954" t="s">
        <v>407</v>
      </c>
      <c r="D120" s="955"/>
      <c r="E120" s="955"/>
      <c r="F120" s="955"/>
      <c r="G120" s="955"/>
      <c r="H120" s="955"/>
      <c r="I120" s="955"/>
      <c r="J120" s="955"/>
      <c r="K120" s="955"/>
      <c r="L120" s="955"/>
      <c r="M120" s="955"/>
      <c r="N120" s="955"/>
      <c r="O120" s="955"/>
      <c r="P120" s="955"/>
      <c r="Q120" s="955"/>
      <c r="R120" s="955"/>
      <c r="S120" s="955"/>
      <c r="T120" s="955"/>
      <c r="U120" s="955"/>
      <c r="V120" s="955"/>
      <c r="W120" s="955"/>
      <c r="X120" s="955"/>
      <c r="Y120" s="955"/>
      <c r="Z120" s="956"/>
      <c r="AA120" s="996" t="s">
        <v>113</v>
      </c>
      <c r="AB120" s="997"/>
      <c r="AC120" s="997"/>
      <c r="AD120" s="997"/>
      <c r="AE120" s="998"/>
      <c r="AF120" s="999" t="s">
        <v>113</v>
      </c>
      <c r="AG120" s="997"/>
      <c r="AH120" s="997"/>
      <c r="AI120" s="997"/>
      <c r="AJ120" s="998"/>
      <c r="AK120" s="999" t="s">
        <v>113</v>
      </c>
      <c r="AL120" s="997"/>
      <c r="AM120" s="997"/>
      <c r="AN120" s="997"/>
      <c r="AO120" s="998"/>
      <c r="AP120" s="1000" t="s">
        <v>113</v>
      </c>
      <c r="AQ120" s="1001"/>
      <c r="AR120" s="1001"/>
      <c r="AS120" s="1001"/>
      <c r="AT120" s="1002"/>
      <c r="AU120" s="1027" t="s">
        <v>431</v>
      </c>
      <c r="AV120" s="1028"/>
      <c r="AW120" s="1028"/>
      <c r="AX120" s="1028"/>
      <c r="AY120" s="1029"/>
      <c r="AZ120" s="978" t="s">
        <v>432</v>
      </c>
      <c r="BA120" s="927"/>
      <c r="BB120" s="927"/>
      <c r="BC120" s="927"/>
      <c r="BD120" s="927"/>
      <c r="BE120" s="927"/>
      <c r="BF120" s="927"/>
      <c r="BG120" s="927"/>
      <c r="BH120" s="927"/>
      <c r="BI120" s="927"/>
      <c r="BJ120" s="927"/>
      <c r="BK120" s="927"/>
      <c r="BL120" s="927"/>
      <c r="BM120" s="927"/>
      <c r="BN120" s="927"/>
      <c r="BO120" s="927"/>
      <c r="BP120" s="928"/>
      <c r="BQ120" s="964">
        <v>1854918</v>
      </c>
      <c r="BR120" s="965"/>
      <c r="BS120" s="965"/>
      <c r="BT120" s="965"/>
      <c r="BU120" s="965"/>
      <c r="BV120" s="965">
        <v>2036439</v>
      </c>
      <c r="BW120" s="965"/>
      <c r="BX120" s="965"/>
      <c r="BY120" s="965"/>
      <c r="BZ120" s="965"/>
      <c r="CA120" s="965">
        <v>2095480</v>
      </c>
      <c r="CB120" s="965"/>
      <c r="CC120" s="965"/>
      <c r="CD120" s="965"/>
      <c r="CE120" s="965"/>
      <c r="CF120" s="979">
        <v>84.1</v>
      </c>
      <c r="CG120" s="980"/>
      <c r="CH120" s="980"/>
      <c r="CI120" s="980"/>
      <c r="CJ120" s="980"/>
      <c r="CK120" s="1045" t="s">
        <v>433</v>
      </c>
      <c r="CL120" s="1046"/>
      <c r="CM120" s="1046"/>
      <c r="CN120" s="1046"/>
      <c r="CO120" s="1047"/>
      <c r="CP120" s="1053"/>
      <c r="CQ120" s="1054"/>
      <c r="CR120" s="1054"/>
      <c r="CS120" s="1054"/>
      <c r="CT120" s="1054"/>
      <c r="CU120" s="1054"/>
      <c r="CV120" s="1054"/>
      <c r="CW120" s="1054"/>
      <c r="CX120" s="1054"/>
      <c r="CY120" s="1054"/>
      <c r="CZ120" s="1054"/>
      <c r="DA120" s="1054"/>
      <c r="DB120" s="1054"/>
      <c r="DC120" s="1054"/>
      <c r="DD120" s="1054"/>
      <c r="DE120" s="1054"/>
      <c r="DF120" s="1055"/>
      <c r="DG120" s="964"/>
      <c r="DH120" s="965"/>
      <c r="DI120" s="965"/>
      <c r="DJ120" s="965"/>
      <c r="DK120" s="965"/>
      <c r="DL120" s="965"/>
      <c r="DM120" s="965"/>
      <c r="DN120" s="965"/>
      <c r="DO120" s="965"/>
      <c r="DP120" s="965"/>
      <c r="DQ120" s="965"/>
      <c r="DR120" s="965"/>
      <c r="DS120" s="965"/>
      <c r="DT120" s="965"/>
      <c r="DU120" s="965"/>
      <c r="DV120" s="966"/>
      <c r="DW120" s="966"/>
      <c r="DX120" s="966"/>
      <c r="DY120" s="966"/>
      <c r="DZ120" s="967"/>
    </row>
    <row r="121" spans="1:130" s="199" customFormat="1" ht="26.25" customHeight="1" x14ac:dyDescent="0.15">
      <c r="A121" s="1097"/>
      <c r="B121" s="984"/>
      <c r="C121" s="1005" t="s">
        <v>434</v>
      </c>
      <c r="D121" s="1006"/>
      <c r="E121" s="1006"/>
      <c r="F121" s="1006"/>
      <c r="G121" s="1006"/>
      <c r="H121" s="1006"/>
      <c r="I121" s="1006"/>
      <c r="J121" s="1006"/>
      <c r="K121" s="1006"/>
      <c r="L121" s="1006"/>
      <c r="M121" s="1006"/>
      <c r="N121" s="1006"/>
      <c r="O121" s="1006"/>
      <c r="P121" s="1006"/>
      <c r="Q121" s="1006"/>
      <c r="R121" s="1006"/>
      <c r="S121" s="1006"/>
      <c r="T121" s="1006"/>
      <c r="U121" s="1006"/>
      <c r="V121" s="1006"/>
      <c r="W121" s="1006"/>
      <c r="X121" s="1006"/>
      <c r="Y121" s="1006"/>
      <c r="Z121" s="1007"/>
      <c r="AA121" s="996" t="s">
        <v>113</v>
      </c>
      <c r="AB121" s="997"/>
      <c r="AC121" s="997"/>
      <c r="AD121" s="997"/>
      <c r="AE121" s="998"/>
      <c r="AF121" s="999" t="s">
        <v>113</v>
      </c>
      <c r="AG121" s="997"/>
      <c r="AH121" s="997"/>
      <c r="AI121" s="997"/>
      <c r="AJ121" s="998"/>
      <c r="AK121" s="999" t="s">
        <v>113</v>
      </c>
      <c r="AL121" s="997"/>
      <c r="AM121" s="997"/>
      <c r="AN121" s="997"/>
      <c r="AO121" s="998"/>
      <c r="AP121" s="1000" t="s">
        <v>113</v>
      </c>
      <c r="AQ121" s="1001"/>
      <c r="AR121" s="1001"/>
      <c r="AS121" s="1001"/>
      <c r="AT121" s="1002"/>
      <c r="AU121" s="1030"/>
      <c r="AV121" s="1031"/>
      <c r="AW121" s="1031"/>
      <c r="AX121" s="1031"/>
      <c r="AY121" s="1032"/>
      <c r="AZ121" s="987" t="s">
        <v>435</v>
      </c>
      <c r="BA121" s="988"/>
      <c r="BB121" s="988"/>
      <c r="BC121" s="988"/>
      <c r="BD121" s="988"/>
      <c r="BE121" s="988"/>
      <c r="BF121" s="988"/>
      <c r="BG121" s="988"/>
      <c r="BH121" s="988"/>
      <c r="BI121" s="988"/>
      <c r="BJ121" s="988"/>
      <c r="BK121" s="988"/>
      <c r="BL121" s="988"/>
      <c r="BM121" s="988"/>
      <c r="BN121" s="988"/>
      <c r="BO121" s="988"/>
      <c r="BP121" s="989"/>
      <c r="BQ121" s="957" t="s">
        <v>113</v>
      </c>
      <c r="BR121" s="958"/>
      <c r="BS121" s="958"/>
      <c r="BT121" s="958"/>
      <c r="BU121" s="958"/>
      <c r="BV121" s="958" t="s">
        <v>113</v>
      </c>
      <c r="BW121" s="958"/>
      <c r="BX121" s="958"/>
      <c r="BY121" s="958"/>
      <c r="BZ121" s="958"/>
      <c r="CA121" s="958" t="s">
        <v>113</v>
      </c>
      <c r="CB121" s="958"/>
      <c r="CC121" s="958"/>
      <c r="CD121" s="958"/>
      <c r="CE121" s="958"/>
      <c r="CF121" s="952" t="s">
        <v>113</v>
      </c>
      <c r="CG121" s="953"/>
      <c r="CH121" s="953"/>
      <c r="CI121" s="953"/>
      <c r="CJ121" s="953"/>
      <c r="CK121" s="1048"/>
      <c r="CL121" s="1049"/>
      <c r="CM121" s="1049"/>
      <c r="CN121" s="1049"/>
      <c r="CO121" s="1050"/>
      <c r="CP121" s="1058"/>
      <c r="CQ121" s="1059"/>
      <c r="CR121" s="1059"/>
      <c r="CS121" s="1059"/>
      <c r="CT121" s="1059"/>
      <c r="CU121" s="1059"/>
      <c r="CV121" s="1059"/>
      <c r="CW121" s="1059"/>
      <c r="CX121" s="1059"/>
      <c r="CY121" s="1059"/>
      <c r="CZ121" s="1059"/>
      <c r="DA121" s="1059"/>
      <c r="DB121" s="1059"/>
      <c r="DC121" s="1059"/>
      <c r="DD121" s="1059"/>
      <c r="DE121" s="1059"/>
      <c r="DF121" s="1060"/>
      <c r="DG121" s="957"/>
      <c r="DH121" s="958"/>
      <c r="DI121" s="958"/>
      <c r="DJ121" s="958"/>
      <c r="DK121" s="958"/>
      <c r="DL121" s="958"/>
      <c r="DM121" s="958"/>
      <c r="DN121" s="958"/>
      <c r="DO121" s="958"/>
      <c r="DP121" s="958"/>
      <c r="DQ121" s="958"/>
      <c r="DR121" s="958"/>
      <c r="DS121" s="958"/>
      <c r="DT121" s="958"/>
      <c r="DU121" s="958"/>
      <c r="DV121" s="959"/>
      <c r="DW121" s="959"/>
      <c r="DX121" s="959"/>
      <c r="DY121" s="959"/>
      <c r="DZ121" s="960"/>
    </row>
    <row r="122" spans="1:130" s="199" customFormat="1" ht="26.25" customHeight="1" x14ac:dyDescent="0.15">
      <c r="A122" s="1097"/>
      <c r="B122" s="984"/>
      <c r="C122" s="954" t="s">
        <v>417</v>
      </c>
      <c r="D122" s="955"/>
      <c r="E122" s="955"/>
      <c r="F122" s="955"/>
      <c r="G122" s="955"/>
      <c r="H122" s="955"/>
      <c r="I122" s="955"/>
      <c r="J122" s="955"/>
      <c r="K122" s="955"/>
      <c r="L122" s="955"/>
      <c r="M122" s="955"/>
      <c r="N122" s="955"/>
      <c r="O122" s="955"/>
      <c r="P122" s="955"/>
      <c r="Q122" s="955"/>
      <c r="R122" s="955"/>
      <c r="S122" s="955"/>
      <c r="T122" s="955"/>
      <c r="U122" s="955"/>
      <c r="V122" s="955"/>
      <c r="W122" s="955"/>
      <c r="X122" s="955"/>
      <c r="Y122" s="955"/>
      <c r="Z122" s="956"/>
      <c r="AA122" s="996" t="s">
        <v>113</v>
      </c>
      <c r="AB122" s="997"/>
      <c r="AC122" s="997"/>
      <c r="AD122" s="997"/>
      <c r="AE122" s="998"/>
      <c r="AF122" s="999" t="s">
        <v>113</v>
      </c>
      <c r="AG122" s="997"/>
      <c r="AH122" s="997"/>
      <c r="AI122" s="997"/>
      <c r="AJ122" s="998"/>
      <c r="AK122" s="999" t="s">
        <v>113</v>
      </c>
      <c r="AL122" s="997"/>
      <c r="AM122" s="997"/>
      <c r="AN122" s="997"/>
      <c r="AO122" s="998"/>
      <c r="AP122" s="1000" t="s">
        <v>113</v>
      </c>
      <c r="AQ122" s="1001"/>
      <c r="AR122" s="1001"/>
      <c r="AS122" s="1001"/>
      <c r="AT122" s="1002"/>
      <c r="AU122" s="1030"/>
      <c r="AV122" s="1031"/>
      <c r="AW122" s="1031"/>
      <c r="AX122" s="1031"/>
      <c r="AY122" s="1032"/>
      <c r="AZ122" s="1012" t="s">
        <v>436</v>
      </c>
      <c r="BA122" s="1003"/>
      <c r="BB122" s="1003"/>
      <c r="BC122" s="1003"/>
      <c r="BD122" s="1003"/>
      <c r="BE122" s="1003"/>
      <c r="BF122" s="1003"/>
      <c r="BG122" s="1003"/>
      <c r="BH122" s="1003"/>
      <c r="BI122" s="1003"/>
      <c r="BJ122" s="1003"/>
      <c r="BK122" s="1003"/>
      <c r="BL122" s="1003"/>
      <c r="BM122" s="1003"/>
      <c r="BN122" s="1003"/>
      <c r="BO122" s="1003"/>
      <c r="BP122" s="1004"/>
      <c r="BQ122" s="1035">
        <v>4460951</v>
      </c>
      <c r="BR122" s="1036"/>
      <c r="BS122" s="1036"/>
      <c r="BT122" s="1036"/>
      <c r="BU122" s="1036"/>
      <c r="BV122" s="1036">
        <v>4324889</v>
      </c>
      <c r="BW122" s="1036"/>
      <c r="BX122" s="1036"/>
      <c r="BY122" s="1036"/>
      <c r="BZ122" s="1036"/>
      <c r="CA122" s="1036">
        <v>4181921</v>
      </c>
      <c r="CB122" s="1036"/>
      <c r="CC122" s="1036"/>
      <c r="CD122" s="1036"/>
      <c r="CE122" s="1036"/>
      <c r="CF122" s="1056">
        <v>167.8</v>
      </c>
      <c r="CG122" s="1057"/>
      <c r="CH122" s="1057"/>
      <c r="CI122" s="1057"/>
      <c r="CJ122" s="1057"/>
      <c r="CK122" s="1048"/>
      <c r="CL122" s="1049"/>
      <c r="CM122" s="1049"/>
      <c r="CN122" s="1049"/>
      <c r="CO122" s="1050"/>
      <c r="CP122" s="1058"/>
      <c r="CQ122" s="1059"/>
      <c r="CR122" s="1059"/>
      <c r="CS122" s="1059"/>
      <c r="CT122" s="1059"/>
      <c r="CU122" s="1059"/>
      <c r="CV122" s="1059"/>
      <c r="CW122" s="1059"/>
      <c r="CX122" s="1059"/>
      <c r="CY122" s="1059"/>
      <c r="CZ122" s="1059"/>
      <c r="DA122" s="1059"/>
      <c r="DB122" s="1059"/>
      <c r="DC122" s="1059"/>
      <c r="DD122" s="1059"/>
      <c r="DE122" s="1059"/>
      <c r="DF122" s="1060"/>
      <c r="DG122" s="957"/>
      <c r="DH122" s="958"/>
      <c r="DI122" s="958"/>
      <c r="DJ122" s="958"/>
      <c r="DK122" s="958"/>
      <c r="DL122" s="958"/>
      <c r="DM122" s="958"/>
      <c r="DN122" s="958"/>
      <c r="DO122" s="958"/>
      <c r="DP122" s="958"/>
      <c r="DQ122" s="958"/>
      <c r="DR122" s="958"/>
      <c r="DS122" s="958"/>
      <c r="DT122" s="958"/>
      <c r="DU122" s="958"/>
      <c r="DV122" s="959"/>
      <c r="DW122" s="959"/>
      <c r="DX122" s="959"/>
      <c r="DY122" s="959"/>
      <c r="DZ122" s="960"/>
    </row>
    <row r="123" spans="1:130" s="199" customFormat="1" ht="26.25" customHeight="1" x14ac:dyDescent="0.15">
      <c r="A123" s="1097"/>
      <c r="B123" s="984"/>
      <c r="C123" s="954" t="s">
        <v>423</v>
      </c>
      <c r="D123" s="955"/>
      <c r="E123" s="955"/>
      <c r="F123" s="955"/>
      <c r="G123" s="955"/>
      <c r="H123" s="955"/>
      <c r="I123" s="955"/>
      <c r="J123" s="955"/>
      <c r="K123" s="955"/>
      <c r="L123" s="955"/>
      <c r="M123" s="955"/>
      <c r="N123" s="955"/>
      <c r="O123" s="955"/>
      <c r="P123" s="955"/>
      <c r="Q123" s="955"/>
      <c r="R123" s="955"/>
      <c r="S123" s="955"/>
      <c r="T123" s="955"/>
      <c r="U123" s="955"/>
      <c r="V123" s="955"/>
      <c r="W123" s="955"/>
      <c r="X123" s="955"/>
      <c r="Y123" s="955"/>
      <c r="Z123" s="956"/>
      <c r="AA123" s="996" t="s">
        <v>113</v>
      </c>
      <c r="AB123" s="997"/>
      <c r="AC123" s="997"/>
      <c r="AD123" s="997"/>
      <c r="AE123" s="998"/>
      <c r="AF123" s="999" t="s">
        <v>113</v>
      </c>
      <c r="AG123" s="997"/>
      <c r="AH123" s="997"/>
      <c r="AI123" s="997"/>
      <c r="AJ123" s="998"/>
      <c r="AK123" s="999" t="s">
        <v>113</v>
      </c>
      <c r="AL123" s="997"/>
      <c r="AM123" s="997"/>
      <c r="AN123" s="997"/>
      <c r="AO123" s="998"/>
      <c r="AP123" s="1000" t="s">
        <v>113</v>
      </c>
      <c r="AQ123" s="1001"/>
      <c r="AR123" s="1001"/>
      <c r="AS123" s="1001"/>
      <c r="AT123" s="1002"/>
      <c r="AU123" s="1033"/>
      <c r="AV123" s="1034"/>
      <c r="AW123" s="1034"/>
      <c r="AX123" s="1034"/>
      <c r="AY123" s="1034"/>
      <c r="AZ123" s="230" t="s">
        <v>172</v>
      </c>
      <c r="BA123" s="230"/>
      <c r="BB123" s="230"/>
      <c r="BC123" s="230"/>
      <c r="BD123" s="230"/>
      <c r="BE123" s="230"/>
      <c r="BF123" s="230"/>
      <c r="BG123" s="230"/>
      <c r="BH123" s="230"/>
      <c r="BI123" s="230"/>
      <c r="BJ123" s="230"/>
      <c r="BK123" s="230"/>
      <c r="BL123" s="230"/>
      <c r="BM123" s="230"/>
      <c r="BN123" s="230"/>
      <c r="BO123" s="1013" t="s">
        <v>437</v>
      </c>
      <c r="BP123" s="1044"/>
      <c r="BQ123" s="1103">
        <v>6315869</v>
      </c>
      <c r="BR123" s="1104"/>
      <c r="BS123" s="1104"/>
      <c r="BT123" s="1104"/>
      <c r="BU123" s="1104"/>
      <c r="BV123" s="1104">
        <v>6361328</v>
      </c>
      <c r="BW123" s="1104"/>
      <c r="BX123" s="1104"/>
      <c r="BY123" s="1104"/>
      <c r="BZ123" s="1104"/>
      <c r="CA123" s="1104">
        <v>6277401</v>
      </c>
      <c r="CB123" s="1104"/>
      <c r="CC123" s="1104"/>
      <c r="CD123" s="1104"/>
      <c r="CE123" s="1104"/>
      <c r="CF123" s="1037"/>
      <c r="CG123" s="1038"/>
      <c r="CH123" s="1038"/>
      <c r="CI123" s="1038"/>
      <c r="CJ123" s="1039"/>
      <c r="CK123" s="1048"/>
      <c r="CL123" s="1049"/>
      <c r="CM123" s="1049"/>
      <c r="CN123" s="1049"/>
      <c r="CO123" s="1050"/>
      <c r="CP123" s="1058"/>
      <c r="CQ123" s="1059"/>
      <c r="CR123" s="1059"/>
      <c r="CS123" s="1059"/>
      <c r="CT123" s="1059"/>
      <c r="CU123" s="1059"/>
      <c r="CV123" s="1059"/>
      <c r="CW123" s="1059"/>
      <c r="CX123" s="1059"/>
      <c r="CY123" s="1059"/>
      <c r="CZ123" s="1059"/>
      <c r="DA123" s="1059"/>
      <c r="DB123" s="1059"/>
      <c r="DC123" s="1059"/>
      <c r="DD123" s="1059"/>
      <c r="DE123" s="1059"/>
      <c r="DF123" s="1060"/>
      <c r="DG123" s="996"/>
      <c r="DH123" s="997"/>
      <c r="DI123" s="997"/>
      <c r="DJ123" s="997"/>
      <c r="DK123" s="998"/>
      <c r="DL123" s="999"/>
      <c r="DM123" s="997"/>
      <c r="DN123" s="997"/>
      <c r="DO123" s="997"/>
      <c r="DP123" s="998"/>
      <c r="DQ123" s="999"/>
      <c r="DR123" s="997"/>
      <c r="DS123" s="997"/>
      <c r="DT123" s="997"/>
      <c r="DU123" s="998"/>
      <c r="DV123" s="1000"/>
      <c r="DW123" s="1001"/>
      <c r="DX123" s="1001"/>
      <c r="DY123" s="1001"/>
      <c r="DZ123" s="1002"/>
    </row>
    <row r="124" spans="1:130" s="199" customFormat="1" ht="26.25" customHeight="1" thickBot="1" x14ac:dyDescent="0.2">
      <c r="A124" s="1097"/>
      <c r="B124" s="984"/>
      <c r="C124" s="954" t="s">
        <v>426</v>
      </c>
      <c r="D124" s="955"/>
      <c r="E124" s="955"/>
      <c r="F124" s="955"/>
      <c r="G124" s="955"/>
      <c r="H124" s="955"/>
      <c r="I124" s="955"/>
      <c r="J124" s="955"/>
      <c r="K124" s="955"/>
      <c r="L124" s="955"/>
      <c r="M124" s="955"/>
      <c r="N124" s="955"/>
      <c r="O124" s="955"/>
      <c r="P124" s="955"/>
      <c r="Q124" s="955"/>
      <c r="R124" s="955"/>
      <c r="S124" s="955"/>
      <c r="T124" s="955"/>
      <c r="U124" s="955"/>
      <c r="V124" s="955"/>
      <c r="W124" s="955"/>
      <c r="X124" s="955"/>
      <c r="Y124" s="955"/>
      <c r="Z124" s="956"/>
      <c r="AA124" s="996" t="s">
        <v>113</v>
      </c>
      <c r="AB124" s="997"/>
      <c r="AC124" s="997"/>
      <c r="AD124" s="997"/>
      <c r="AE124" s="998"/>
      <c r="AF124" s="999" t="s">
        <v>113</v>
      </c>
      <c r="AG124" s="997"/>
      <c r="AH124" s="997"/>
      <c r="AI124" s="997"/>
      <c r="AJ124" s="998"/>
      <c r="AK124" s="999" t="s">
        <v>113</v>
      </c>
      <c r="AL124" s="997"/>
      <c r="AM124" s="997"/>
      <c r="AN124" s="997"/>
      <c r="AO124" s="998"/>
      <c r="AP124" s="1000" t="s">
        <v>113</v>
      </c>
      <c r="AQ124" s="1001"/>
      <c r="AR124" s="1001"/>
      <c r="AS124" s="1001"/>
      <c r="AT124" s="1002"/>
      <c r="AU124" s="1099" t="s">
        <v>438</v>
      </c>
      <c r="AV124" s="1100"/>
      <c r="AW124" s="1100"/>
      <c r="AX124" s="1100"/>
      <c r="AY124" s="1100"/>
      <c r="AZ124" s="1100"/>
      <c r="BA124" s="1100"/>
      <c r="BB124" s="1100"/>
      <c r="BC124" s="1100"/>
      <c r="BD124" s="1100"/>
      <c r="BE124" s="1100"/>
      <c r="BF124" s="1100"/>
      <c r="BG124" s="1100"/>
      <c r="BH124" s="1100"/>
      <c r="BI124" s="1100"/>
      <c r="BJ124" s="1100"/>
      <c r="BK124" s="1100"/>
      <c r="BL124" s="1100"/>
      <c r="BM124" s="1100"/>
      <c r="BN124" s="1100"/>
      <c r="BO124" s="1100"/>
      <c r="BP124" s="1101"/>
      <c r="BQ124" s="1102">
        <v>32.5</v>
      </c>
      <c r="BR124" s="1066"/>
      <c r="BS124" s="1066"/>
      <c r="BT124" s="1066"/>
      <c r="BU124" s="1066"/>
      <c r="BV124" s="1066">
        <v>21.5</v>
      </c>
      <c r="BW124" s="1066"/>
      <c r="BX124" s="1066"/>
      <c r="BY124" s="1066"/>
      <c r="BZ124" s="1066"/>
      <c r="CA124" s="1066">
        <v>10.7</v>
      </c>
      <c r="CB124" s="1066"/>
      <c r="CC124" s="1066"/>
      <c r="CD124" s="1066"/>
      <c r="CE124" s="1066"/>
      <c r="CF124" s="1067"/>
      <c r="CG124" s="1068"/>
      <c r="CH124" s="1068"/>
      <c r="CI124" s="1068"/>
      <c r="CJ124" s="1069"/>
      <c r="CK124" s="1051"/>
      <c r="CL124" s="1051"/>
      <c r="CM124" s="1051"/>
      <c r="CN124" s="1051"/>
      <c r="CO124" s="1052"/>
      <c r="CP124" s="1058"/>
      <c r="CQ124" s="1059"/>
      <c r="CR124" s="1059"/>
      <c r="CS124" s="1059"/>
      <c r="CT124" s="1059"/>
      <c r="CU124" s="1059"/>
      <c r="CV124" s="1059"/>
      <c r="CW124" s="1059"/>
      <c r="CX124" s="1059"/>
      <c r="CY124" s="1059"/>
      <c r="CZ124" s="1059"/>
      <c r="DA124" s="1059"/>
      <c r="DB124" s="1059"/>
      <c r="DC124" s="1059"/>
      <c r="DD124" s="1059"/>
      <c r="DE124" s="1059"/>
      <c r="DF124" s="1060"/>
      <c r="DG124" s="1043"/>
      <c r="DH124" s="1022"/>
      <c r="DI124" s="1022"/>
      <c r="DJ124" s="1022"/>
      <c r="DK124" s="1023"/>
      <c r="DL124" s="1021"/>
      <c r="DM124" s="1022"/>
      <c r="DN124" s="1022"/>
      <c r="DO124" s="1022"/>
      <c r="DP124" s="1023"/>
      <c r="DQ124" s="1021"/>
      <c r="DR124" s="1022"/>
      <c r="DS124" s="1022"/>
      <c r="DT124" s="1022"/>
      <c r="DU124" s="1023"/>
      <c r="DV124" s="1024"/>
      <c r="DW124" s="1025"/>
      <c r="DX124" s="1025"/>
      <c r="DY124" s="1025"/>
      <c r="DZ124" s="1026"/>
    </row>
    <row r="125" spans="1:130" s="199" customFormat="1" ht="26.25" customHeight="1" x14ac:dyDescent="0.15">
      <c r="A125" s="1097"/>
      <c r="B125" s="984"/>
      <c r="C125" s="954" t="s">
        <v>428</v>
      </c>
      <c r="D125" s="955"/>
      <c r="E125" s="955"/>
      <c r="F125" s="955"/>
      <c r="G125" s="955"/>
      <c r="H125" s="955"/>
      <c r="I125" s="955"/>
      <c r="J125" s="955"/>
      <c r="K125" s="955"/>
      <c r="L125" s="955"/>
      <c r="M125" s="955"/>
      <c r="N125" s="955"/>
      <c r="O125" s="955"/>
      <c r="P125" s="955"/>
      <c r="Q125" s="955"/>
      <c r="R125" s="955"/>
      <c r="S125" s="955"/>
      <c r="T125" s="955"/>
      <c r="U125" s="955"/>
      <c r="V125" s="955"/>
      <c r="W125" s="955"/>
      <c r="X125" s="955"/>
      <c r="Y125" s="955"/>
      <c r="Z125" s="956"/>
      <c r="AA125" s="996" t="s">
        <v>113</v>
      </c>
      <c r="AB125" s="997"/>
      <c r="AC125" s="997"/>
      <c r="AD125" s="997"/>
      <c r="AE125" s="998"/>
      <c r="AF125" s="999" t="s">
        <v>113</v>
      </c>
      <c r="AG125" s="997"/>
      <c r="AH125" s="997"/>
      <c r="AI125" s="997"/>
      <c r="AJ125" s="998"/>
      <c r="AK125" s="999" t="s">
        <v>113</v>
      </c>
      <c r="AL125" s="997"/>
      <c r="AM125" s="997"/>
      <c r="AN125" s="997"/>
      <c r="AO125" s="998"/>
      <c r="AP125" s="1000" t="s">
        <v>113</v>
      </c>
      <c r="AQ125" s="1001"/>
      <c r="AR125" s="1001"/>
      <c r="AS125" s="1001"/>
      <c r="AT125" s="1002"/>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61" t="s">
        <v>439</v>
      </c>
      <c r="CL125" s="1046"/>
      <c r="CM125" s="1046"/>
      <c r="CN125" s="1046"/>
      <c r="CO125" s="1047"/>
      <c r="CP125" s="978" t="s">
        <v>440</v>
      </c>
      <c r="CQ125" s="927"/>
      <c r="CR125" s="927"/>
      <c r="CS125" s="927"/>
      <c r="CT125" s="927"/>
      <c r="CU125" s="927"/>
      <c r="CV125" s="927"/>
      <c r="CW125" s="927"/>
      <c r="CX125" s="927"/>
      <c r="CY125" s="927"/>
      <c r="CZ125" s="927"/>
      <c r="DA125" s="927"/>
      <c r="DB125" s="927"/>
      <c r="DC125" s="927"/>
      <c r="DD125" s="927"/>
      <c r="DE125" s="927"/>
      <c r="DF125" s="928"/>
      <c r="DG125" s="964" t="s">
        <v>113</v>
      </c>
      <c r="DH125" s="965"/>
      <c r="DI125" s="965"/>
      <c r="DJ125" s="965"/>
      <c r="DK125" s="965"/>
      <c r="DL125" s="965" t="s">
        <v>113</v>
      </c>
      <c r="DM125" s="965"/>
      <c r="DN125" s="965"/>
      <c r="DO125" s="965"/>
      <c r="DP125" s="965"/>
      <c r="DQ125" s="965" t="s">
        <v>113</v>
      </c>
      <c r="DR125" s="965"/>
      <c r="DS125" s="965"/>
      <c r="DT125" s="965"/>
      <c r="DU125" s="965"/>
      <c r="DV125" s="966" t="s">
        <v>113</v>
      </c>
      <c r="DW125" s="966"/>
      <c r="DX125" s="966"/>
      <c r="DY125" s="966"/>
      <c r="DZ125" s="967"/>
    </row>
    <row r="126" spans="1:130" s="199" customFormat="1" ht="26.25" customHeight="1" thickBot="1" x14ac:dyDescent="0.2">
      <c r="A126" s="1097"/>
      <c r="B126" s="984"/>
      <c r="C126" s="954" t="s">
        <v>430</v>
      </c>
      <c r="D126" s="955"/>
      <c r="E126" s="955"/>
      <c r="F126" s="955"/>
      <c r="G126" s="955"/>
      <c r="H126" s="955"/>
      <c r="I126" s="955"/>
      <c r="J126" s="955"/>
      <c r="K126" s="955"/>
      <c r="L126" s="955"/>
      <c r="M126" s="955"/>
      <c r="N126" s="955"/>
      <c r="O126" s="955"/>
      <c r="P126" s="955"/>
      <c r="Q126" s="955"/>
      <c r="R126" s="955"/>
      <c r="S126" s="955"/>
      <c r="T126" s="955"/>
      <c r="U126" s="955"/>
      <c r="V126" s="955"/>
      <c r="W126" s="955"/>
      <c r="X126" s="955"/>
      <c r="Y126" s="955"/>
      <c r="Z126" s="956"/>
      <c r="AA126" s="996" t="s">
        <v>113</v>
      </c>
      <c r="AB126" s="997"/>
      <c r="AC126" s="997"/>
      <c r="AD126" s="997"/>
      <c r="AE126" s="998"/>
      <c r="AF126" s="999" t="s">
        <v>113</v>
      </c>
      <c r="AG126" s="997"/>
      <c r="AH126" s="997"/>
      <c r="AI126" s="997"/>
      <c r="AJ126" s="998"/>
      <c r="AK126" s="999" t="s">
        <v>113</v>
      </c>
      <c r="AL126" s="997"/>
      <c r="AM126" s="997"/>
      <c r="AN126" s="997"/>
      <c r="AO126" s="998"/>
      <c r="AP126" s="1000" t="s">
        <v>113</v>
      </c>
      <c r="AQ126" s="1001"/>
      <c r="AR126" s="1001"/>
      <c r="AS126" s="1001"/>
      <c r="AT126" s="1002"/>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62"/>
      <c r="CL126" s="1049"/>
      <c r="CM126" s="1049"/>
      <c r="CN126" s="1049"/>
      <c r="CO126" s="1050"/>
      <c r="CP126" s="987" t="s">
        <v>441</v>
      </c>
      <c r="CQ126" s="988"/>
      <c r="CR126" s="988"/>
      <c r="CS126" s="988"/>
      <c r="CT126" s="988"/>
      <c r="CU126" s="988"/>
      <c r="CV126" s="988"/>
      <c r="CW126" s="988"/>
      <c r="CX126" s="988"/>
      <c r="CY126" s="988"/>
      <c r="CZ126" s="988"/>
      <c r="DA126" s="988"/>
      <c r="DB126" s="988"/>
      <c r="DC126" s="988"/>
      <c r="DD126" s="988"/>
      <c r="DE126" s="988"/>
      <c r="DF126" s="989"/>
      <c r="DG126" s="957" t="s">
        <v>113</v>
      </c>
      <c r="DH126" s="958"/>
      <c r="DI126" s="958"/>
      <c r="DJ126" s="958"/>
      <c r="DK126" s="958"/>
      <c r="DL126" s="958" t="s">
        <v>113</v>
      </c>
      <c r="DM126" s="958"/>
      <c r="DN126" s="958"/>
      <c r="DO126" s="958"/>
      <c r="DP126" s="958"/>
      <c r="DQ126" s="958" t="s">
        <v>113</v>
      </c>
      <c r="DR126" s="958"/>
      <c r="DS126" s="958"/>
      <c r="DT126" s="958"/>
      <c r="DU126" s="958"/>
      <c r="DV126" s="959" t="s">
        <v>113</v>
      </c>
      <c r="DW126" s="959"/>
      <c r="DX126" s="959"/>
      <c r="DY126" s="959"/>
      <c r="DZ126" s="960"/>
    </row>
    <row r="127" spans="1:130" s="199" customFormat="1" ht="26.25" customHeight="1" x14ac:dyDescent="0.15">
      <c r="A127" s="1098"/>
      <c r="B127" s="986"/>
      <c r="C127" s="1040" t="s">
        <v>442</v>
      </c>
      <c r="D127" s="1041"/>
      <c r="E127" s="1041"/>
      <c r="F127" s="1041"/>
      <c r="G127" s="1041"/>
      <c r="H127" s="1041"/>
      <c r="I127" s="1041"/>
      <c r="J127" s="1041"/>
      <c r="K127" s="1041"/>
      <c r="L127" s="1041"/>
      <c r="M127" s="1041"/>
      <c r="N127" s="1041"/>
      <c r="O127" s="1041"/>
      <c r="P127" s="1041"/>
      <c r="Q127" s="1041"/>
      <c r="R127" s="1041"/>
      <c r="S127" s="1041"/>
      <c r="T127" s="1041"/>
      <c r="U127" s="1041"/>
      <c r="V127" s="1041"/>
      <c r="W127" s="1041"/>
      <c r="X127" s="1041"/>
      <c r="Y127" s="1041"/>
      <c r="Z127" s="1042"/>
      <c r="AA127" s="996" t="s">
        <v>113</v>
      </c>
      <c r="AB127" s="997"/>
      <c r="AC127" s="997"/>
      <c r="AD127" s="997"/>
      <c r="AE127" s="998"/>
      <c r="AF127" s="999" t="s">
        <v>113</v>
      </c>
      <c r="AG127" s="997"/>
      <c r="AH127" s="997"/>
      <c r="AI127" s="997"/>
      <c r="AJ127" s="998"/>
      <c r="AK127" s="999" t="s">
        <v>113</v>
      </c>
      <c r="AL127" s="997"/>
      <c r="AM127" s="997"/>
      <c r="AN127" s="997"/>
      <c r="AO127" s="998"/>
      <c r="AP127" s="1000" t="s">
        <v>113</v>
      </c>
      <c r="AQ127" s="1001"/>
      <c r="AR127" s="1001"/>
      <c r="AS127" s="1001"/>
      <c r="AT127" s="1002"/>
      <c r="AU127" s="235"/>
      <c r="AV127" s="235"/>
      <c r="AW127" s="235"/>
      <c r="AX127" s="1070" t="s">
        <v>443</v>
      </c>
      <c r="AY127" s="1071"/>
      <c r="AZ127" s="1071"/>
      <c r="BA127" s="1071"/>
      <c r="BB127" s="1071"/>
      <c r="BC127" s="1071"/>
      <c r="BD127" s="1071"/>
      <c r="BE127" s="1072"/>
      <c r="BF127" s="1073" t="s">
        <v>444</v>
      </c>
      <c r="BG127" s="1071"/>
      <c r="BH127" s="1071"/>
      <c r="BI127" s="1071"/>
      <c r="BJ127" s="1071"/>
      <c r="BK127" s="1071"/>
      <c r="BL127" s="1072"/>
      <c r="BM127" s="1073" t="s">
        <v>445</v>
      </c>
      <c r="BN127" s="1071"/>
      <c r="BO127" s="1071"/>
      <c r="BP127" s="1071"/>
      <c r="BQ127" s="1071"/>
      <c r="BR127" s="1071"/>
      <c r="BS127" s="1072"/>
      <c r="BT127" s="1073" t="s">
        <v>446</v>
      </c>
      <c r="BU127" s="1071"/>
      <c r="BV127" s="1071"/>
      <c r="BW127" s="1071"/>
      <c r="BX127" s="1071"/>
      <c r="BY127" s="1071"/>
      <c r="BZ127" s="1095"/>
      <c r="CA127" s="235"/>
      <c r="CB127" s="235"/>
      <c r="CC127" s="235"/>
      <c r="CD127" s="236"/>
      <c r="CE127" s="236"/>
      <c r="CF127" s="236"/>
      <c r="CG127" s="233"/>
      <c r="CH127" s="233"/>
      <c r="CI127" s="233"/>
      <c r="CJ127" s="234"/>
      <c r="CK127" s="1062"/>
      <c r="CL127" s="1049"/>
      <c r="CM127" s="1049"/>
      <c r="CN127" s="1049"/>
      <c r="CO127" s="1050"/>
      <c r="CP127" s="987" t="s">
        <v>447</v>
      </c>
      <c r="CQ127" s="988"/>
      <c r="CR127" s="988"/>
      <c r="CS127" s="988"/>
      <c r="CT127" s="988"/>
      <c r="CU127" s="988"/>
      <c r="CV127" s="988"/>
      <c r="CW127" s="988"/>
      <c r="CX127" s="988"/>
      <c r="CY127" s="988"/>
      <c r="CZ127" s="988"/>
      <c r="DA127" s="988"/>
      <c r="DB127" s="988"/>
      <c r="DC127" s="988"/>
      <c r="DD127" s="988"/>
      <c r="DE127" s="988"/>
      <c r="DF127" s="989"/>
      <c r="DG127" s="957" t="s">
        <v>113</v>
      </c>
      <c r="DH127" s="958"/>
      <c r="DI127" s="958"/>
      <c r="DJ127" s="958"/>
      <c r="DK127" s="958"/>
      <c r="DL127" s="958" t="s">
        <v>113</v>
      </c>
      <c r="DM127" s="958"/>
      <c r="DN127" s="958"/>
      <c r="DO127" s="958"/>
      <c r="DP127" s="958"/>
      <c r="DQ127" s="958" t="s">
        <v>113</v>
      </c>
      <c r="DR127" s="958"/>
      <c r="DS127" s="958"/>
      <c r="DT127" s="958"/>
      <c r="DU127" s="958"/>
      <c r="DV127" s="959" t="s">
        <v>113</v>
      </c>
      <c r="DW127" s="959"/>
      <c r="DX127" s="959"/>
      <c r="DY127" s="959"/>
      <c r="DZ127" s="960"/>
    </row>
    <row r="128" spans="1:130" s="199" customFormat="1" ht="26.25" customHeight="1" thickBot="1" x14ac:dyDescent="0.2">
      <c r="A128" s="1081" t="s">
        <v>448</v>
      </c>
      <c r="B128" s="1082"/>
      <c r="C128" s="1082"/>
      <c r="D128" s="1082"/>
      <c r="E128" s="1082"/>
      <c r="F128" s="1082"/>
      <c r="G128" s="1082"/>
      <c r="H128" s="1082"/>
      <c r="I128" s="1082"/>
      <c r="J128" s="1082"/>
      <c r="K128" s="1082"/>
      <c r="L128" s="1082"/>
      <c r="M128" s="1082"/>
      <c r="N128" s="1082"/>
      <c r="O128" s="1082"/>
      <c r="P128" s="1082"/>
      <c r="Q128" s="1082"/>
      <c r="R128" s="1082"/>
      <c r="S128" s="1082"/>
      <c r="T128" s="1082"/>
      <c r="U128" s="1082"/>
      <c r="V128" s="1082"/>
      <c r="W128" s="1083" t="s">
        <v>449</v>
      </c>
      <c r="X128" s="1083"/>
      <c r="Y128" s="1083"/>
      <c r="Z128" s="1084"/>
      <c r="AA128" s="1085" t="s">
        <v>113</v>
      </c>
      <c r="AB128" s="1086"/>
      <c r="AC128" s="1086"/>
      <c r="AD128" s="1086"/>
      <c r="AE128" s="1087"/>
      <c r="AF128" s="1088" t="s">
        <v>113</v>
      </c>
      <c r="AG128" s="1086"/>
      <c r="AH128" s="1086"/>
      <c r="AI128" s="1086"/>
      <c r="AJ128" s="1087"/>
      <c r="AK128" s="1088" t="s">
        <v>113</v>
      </c>
      <c r="AL128" s="1086"/>
      <c r="AM128" s="1086"/>
      <c r="AN128" s="1086"/>
      <c r="AO128" s="1087"/>
      <c r="AP128" s="1089"/>
      <c r="AQ128" s="1090"/>
      <c r="AR128" s="1090"/>
      <c r="AS128" s="1090"/>
      <c r="AT128" s="1091"/>
      <c r="AU128" s="235"/>
      <c r="AV128" s="235"/>
      <c r="AW128" s="235"/>
      <c r="AX128" s="926" t="s">
        <v>450</v>
      </c>
      <c r="AY128" s="927"/>
      <c r="AZ128" s="927"/>
      <c r="BA128" s="927"/>
      <c r="BB128" s="927"/>
      <c r="BC128" s="927"/>
      <c r="BD128" s="927"/>
      <c r="BE128" s="928"/>
      <c r="BF128" s="1092" t="s">
        <v>113</v>
      </c>
      <c r="BG128" s="1093"/>
      <c r="BH128" s="1093"/>
      <c r="BI128" s="1093"/>
      <c r="BJ128" s="1093"/>
      <c r="BK128" s="1093"/>
      <c r="BL128" s="1094"/>
      <c r="BM128" s="1092">
        <v>15</v>
      </c>
      <c r="BN128" s="1093"/>
      <c r="BO128" s="1093"/>
      <c r="BP128" s="1093"/>
      <c r="BQ128" s="1093"/>
      <c r="BR128" s="1093"/>
      <c r="BS128" s="1094"/>
      <c r="BT128" s="1092">
        <v>20</v>
      </c>
      <c r="BU128" s="1093"/>
      <c r="BV128" s="1093"/>
      <c r="BW128" s="1093"/>
      <c r="BX128" s="1093"/>
      <c r="BY128" s="1093"/>
      <c r="BZ128" s="1117"/>
      <c r="CA128" s="236"/>
      <c r="CB128" s="236"/>
      <c r="CC128" s="236"/>
      <c r="CD128" s="236"/>
      <c r="CE128" s="236"/>
      <c r="CF128" s="236"/>
      <c r="CG128" s="233"/>
      <c r="CH128" s="233"/>
      <c r="CI128" s="233"/>
      <c r="CJ128" s="234"/>
      <c r="CK128" s="1063"/>
      <c r="CL128" s="1064"/>
      <c r="CM128" s="1064"/>
      <c r="CN128" s="1064"/>
      <c r="CO128" s="1065"/>
      <c r="CP128" s="1074" t="s">
        <v>451</v>
      </c>
      <c r="CQ128" s="1075"/>
      <c r="CR128" s="1075"/>
      <c r="CS128" s="1075"/>
      <c r="CT128" s="1075"/>
      <c r="CU128" s="1075"/>
      <c r="CV128" s="1075"/>
      <c r="CW128" s="1075"/>
      <c r="CX128" s="1075"/>
      <c r="CY128" s="1075"/>
      <c r="CZ128" s="1075"/>
      <c r="DA128" s="1075"/>
      <c r="DB128" s="1075"/>
      <c r="DC128" s="1075"/>
      <c r="DD128" s="1075"/>
      <c r="DE128" s="1075"/>
      <c r="DF128" s="1076"/>
      <c r="DG128" s="1077" t="s">
        <v>113</v>
      </c>
      <c r="DH128" s="1078"/>
      <c r="DI128" s="1078"/>
      <c r="DJ128" s="1078"/>
      <c r="DK128" s="1078"/>
      <c r="DL128" s="1078" t="s">
        <v>113</v>
      </c>
      <c r="DM128" s="1078"/>
      <c r="DN128" s="1078"/>
      <c r="DO128" s="1078"/>
      <c r="DP128" s="1078"/>
      <c r="DQ128" s="1078" t="s">
        <v>113</v>
      </c>
      <c r="DR128" s="1078"/>
      <c r="DS128" s="1078"/>
      <c r="DT128" s="1078"/>
      <c r="DU128" s="1078"/>
      <c r="DV128" s="1079" t="s">
        <v>113</v>
      </c>
      <c r="DW128" s="1079"/>
      <c r="DX128" s="1079"/>
      <c r="DY128" s="1079"/>
      <c r="DZ128" s="1080"/>
    </row>
    <row r="129" spans="1:131" s="199" customFormat="1" ht="26.25" customHeight="1" x14ac:dyDescent="0.15">
      <c r="A129" s="968" t="s">
        <v>92</v>
      </c>
      <c r="B129" s="969"/>
      <c r="C129" s="969"/>
      <c r="D129" s="969"/>
      <c r="E129" s="969"/>
      <c r="F129" s="969"/>
      <c r="G129" s="969"/>
      <c r="H129" s="969"/>
      <c r="I129" s="969"/>
      <c r="J129" s="969"/>
      <c r="K129" s="969"/>
      <c r="L129" s="969"/>
      <c r="M129" s="969"/>
      <c r="N129" s="969"/>
      <c r="O129" s="969"/>
      <c r="P129" s="969"/>
      <c r="Q129" s="969"/>
      <c r="R129" s="969"/>
      <c r="S129" s="969"/>
      <c r="T129" s="969"/>
      <c r="U129" s="969"/>
      <c r="V129" s="969"/>
      <c r="W129" s="1111" t="s">
        <v>452</v>
      </c>
      <c r="X129" s="1112"/>
      <c r="Y129" s="1112"/>
      <c r="Z129" s="1113"/>
      <c r="AA129" s="996">
        <v>2888184</v>
      </c>
      <c r="AB129" s="997"/>
      <c r="AC129" s="997"/>
      <c r="AD129" s="997"/>
      <c r="AE129" s="998"/>
      <c r="AF129" s="999">
        <v>3026176</v>
      </c>
      <c r="AG129" s="997"/>
      <c r="AH129" s="997"/>
      <c r="AI129" s="997"/>
      <c r="AJ129" s="998"/>
      <c r="AK129" s="999">
        <v>2896335</v>
      </c>
      <c r="AL129" s="997"/>
      <c r="AM129" s="997"/>
      <c r="AN129" s="997"/>
      <c r="AO129" s="998"/>
      <c r="AP129" s="1114"/>
      <c r="AQ129" s="1115"/>
      <c r="AR129" s="1115"/>
      <c r="AS129" s="1115"/>
      <c r="AT129" s="1116"/>
      <c r="AU129" s="237"/>
      <c r="AV129" s="237"/>
      <c r="AW129" s="237"/>
      <c r="AX129" s="1105" t="s">
        <v>453</v>
      </c>
      <c r="AY129" s="988"/>
      <c r="AZ129" s="988"/>
      <c r="BA129" s="988"/>
      <c r="BB129" s="988"/>
      <c r="BC129" s="988"/>
      <c r="BD129" s="988"/>
      <c r="BE129" s="989"/>
      <c r="BF129" s="1106" t="s">
        <v>113</v>
      </c>
      <c r="BG129" s="1107"/>
      <c r="BH129" s="1107"/>
      <c r="BI129" s="1107"/>
      <c r="BJ129" s="1107"/>
      <c r="BK129" s="1107"/>
      <c r="BL129" s="1108"/>
      <c r="BM129" s="1106">
        <v>20</v>
      </c>
      <c r="BN129" s="1107"/>
      <c r="BO129" s="1107"/>
      <c r="BP129" s="1107"/>
      <c r="BQ129" s="1107"/>
      <c r="BR129" s="1107"/>
      <c r="BS129" s="1108"/>
      <c r="BT129" s="1106">
        <v>30</v>
      </c>
      <c r="BU129" s="1109"/>
      <c r="BV129" s="1109"/>
      <c r="BW129" s="1109"/>
      <c r="BX129" s="1109"/>
      <c r="BY129" s="1109"/>
      <c r="BZ129" s="1110"/>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8" t="s">
        <v>454</v>
      </c>
      <c r="B130" s="969"/>
      <c r="C130" s="969"/>
      <c r="D130" s="969"/>
      <c r="E130" s="969"/>
      <c r="F130" s="969"/>
      <c r="G130" s="969"/>
      <c r="H130" s="969"/>
      <c r="I130" s="969"/>
      <c r="J130" s="969"/>
      <c r="K130" s="969"/>
      <c r="L130" s="969"/>
      <c r="M130" s="969"/>
      <c r="N130" s="969"/>
      <c r="O130" s="969"/>
      <c r="P130" s="969"/>
      <c r="Q130" s="969"/>
      <c r="R130" s="969"/>
      <c r="S130" s="969"/>
      <c r="T130" s="969"/>
      <c r="U130" s="969"/>
      <c r="V130" s="969"/>
      <c r="W130" s="1111" t="s">
        <v>455</v>
      </c>
      <c r="X130" s="1112"/>
      <c r="Y130" s="1112"/>
      <c r="Z130" s="1113"/>
      <c r="AA130" s="996">
        <v>441927</v>
      </c>
      <c r="AB130" s="997"/>
      <c r="AC130" s="997"/>
      <c r="AD130" s="997"/>
      <c r="AE130" s="998"/>
      <c r="AF130" s="999">
        <v>426487</v>
      </c>
      <c r="AG130" s="997"/>
      <c r="AH130" s="997"/>
      <c r="AI130" s="997"/>
      <c r="AJ130" s="998"/>
      <c r="AK130" s="999">
        <v>404546</v>
      </c>
      <c r="AL130" s="997"/>
      <c r="AM130" s="997"/>
      <c r="AN130" s="997"/>
      <c r="AO130" s="998"/>
      <c r="AP130" s="1114"/>
      <c r="AQ130" s="1115"/>
      <c r="AR130" s="1115"/>
      <c r="AS130" s="1115"/>
      <c r="AT130" s="1116"/>
      <c r="AU130" s="237"/>
      <c r="AV130" s="237"/>
      <c r="AW130" s="237"/>
      <c r="AX130" s="1105" t="s">
        <v>456</v>
      </c>
      <c r="AY130" s="988"/>
      <c r="AZ130" s="988"/>
      <c r="BA130" s="988"/>
      <c r="BB130" s="988"/>
      <c r="BC130" s="988"/>
      <c r="BD130" s="988"/>
      <c r="BE130" s="989"/>
      <c r="BF130" s="1142">
        <v>4.2</v>
      </c>
      <c r="BG130" s="1143"/>
      <c r="BH130" s="1143"/>
      <c r="BI130" s="1143"/>
      <c r="BJ130" s="1143"/>
      <c r="BK130" s="1143"/>
      <c r="BL130" s="1144"/>
      <c r="BM130" s="1142">
        <v>25</v>
      </c>
      <c r="BN130" s="1143"/>
      <c r="BO130" s="1143"/>
      <c r="BP130" s="1143"/>
      <c r="BQ130" s="1143"/>
      <c r="BR130" s="1143"/>
      <c r="BS130" s="1144"/>
      <c r="BT130" s="1142">
        <v>35</v>
      </c>
      <c r="BU130" s="1145"/>
      <c r="BV130" s="1145"/>
      <c r="BW130" s="1145"/>
      <c r="BX130" s="1145"/>
      <c r="BY130" s="1145"/>
      <c r="BZ130" s="1146"/>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47"/>
      <c r="B131" s="1148"/>
      <c r="C131" s="1148"/>
      <c r="D131" s="1148"/>
      <c r="E131" s="1148"/>
      <c r="F131" s="1148"/>
      <c r="G131" s="1148"/>
      <c r="H131" s="1148"/>
      <c r="I131" s="1148"/>
      <c r="J131" s="1148"/>
      <c r="K131" s="1148"/>
      <c r="L131" s="1148"/>
      <c r="M131" s="1148"/>
      <c r="N131" s="1148"/>
      <c r="O131" s="1148"/>
      <c r="P131" s="1148"/>
      <c r="Q131" s="1148"/>
      <c r="R131" s="1148"/>
      <c r="S131" s="1148"/>
      <c r="T131" s="1148"/>
      <c r="U131" s="1148"/>
      <c r="V131" s="1148"/>
      <c r="W131" s="1149" t="s">
        <v>457</v>
      </c>
      <c r="X131" s="1150"/>
      <c r="Y131" s="1150"/>
      <c r="Z131" s="1151"/>
      <c r="AA131" s="1043">
        <v>2446257</v>
      </c>
      <c r="AB131" s="1022"/>
      <c r="AC131" s="1022"/>
      <c r="AD131" s="1022"/>
      <c r="AE131" s="1023"/>
      <c r="AF131" s="1021">
        <v>2599689</v>
      </c>
      <c r="AG131" s="1022"/>
      <c r="AH131" s="1022"/>
      <c r="AI131" s="1022"/>
      <c r="AJ131" s="1023"/>
      <c r="AK131" s="1021">
        <v>2491789</v>
      </c>
      <c r="AL131" s="1022"/>
      <c r="AM131" s="1022"/>
      <c r="AN131" s="1022"/>
      <c r="AO131" s="1023"/>
      <c r="AP131" s="1152"/>
      <c r="AQ131" s="1153"/>
      <c r="AR131" s="1153"/>
      <c r="AS131" s="1153"/>
      <c r="AT131" s="1154"/>
      <c r="AU131" s="237"/>
      <c r="AV131" s="237"/>
      <c r="AW131" s="237"/>
      <c r="AX131" s="1124" t="s">
        <v>458</v>
      </c>
      <c r="AY131" s="1075"/>
      <c r="AZ131" s="1075"/>
      <c r="BA131" s="1075"/>
      <c r="BB131" s="1075"/>
      <c r="BC131" s="1075"/>
      <c r="BD131" s="1075"/>
      <c r="BE131" s="1076"/>
      <c r="BF131" s="1125">
        <v>10.7</v>
      </c>
      <c r="BG131" s="1126"/>
      <c r="BH131" s="1126"/>
      <c r="BI131" s="1126"/>
      <c r="BJ131" s="1126"/>
      <c r="BK131" s="1126"/>
      <c r="BL131" s="1127"/>
      <c r="BM131" s="1125">
        <v>350</v>
      </c>
      <c r="BN131" s="1126"/>
      <c r="BO131" s="1126"/>
      <c r="BP131" s="1126"/>
      <c r="BQ131" s="1126"/>
      <c r="BR131" s="1126"/>
      <c r="BS131" s="1127"/>
      <c r="BT131" s="1128"/>
      <c r="BU131" s="1129"/>
      <c r="BV131" s="1129"/>
      <c r="BW131" s="1129"/>
      <c r="BX131" s="1129"/>
      <c r="BY131" s="1129"/>
      <c r="BZ131" s="1130"/>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31" t="s">
        <v>459</v>
      </c>
      <c r="B132" s="1132"/>
      <c r="C132" s="1132"/>
      <c r="D132" s="1132"/>
      <c r="E132" s="1132"/>
      <c r="F132" s="1132"/>
      <c r="G132" s="1132"/>
      <c r="H132" s="1132"/>
      <c r="I132" s="1132"/>
      <c r="J132" s="1132"/>
      <c r="K132" s="1132"/>
      <c r="L132" s="1132"/>
      <c r="M132" s="1132"/>
      <c r="N132" s="1132"/>
      <c r="O132" s="1132"/>
      <c r="P132" s="1132"/>
      <c r="Q132" s="1132"/>
      <c r="R132" s="1132"/>
      <c r="S132" s="1132"/>
      <c r="T132" s="1132"/>
      <c r="U132" s="1132"/>
      <c r="V132" s="1135" t="s">
        <v>460</v>
      </c>
      <c r="W132" s="1135"/>
      <c r="X132" s="1135"/>
      <c r="Y132" s="1135"/>
      <c r="Z132" s="1136"/>
      <c r="AA132" s="1137">
        <v>2.8486786140000002</v>
      </c>
      <c r="AB132" s="1138"/>
      <c r="AC132" s="1138"/>
      <c r="AD132" s="1138"/>
      <c r="AE132" s="1139"/>
      <c r="AF132" s="1140">
        <v>3.9807069230000001</v>
      </c>
      <c r="AG132" s="1138"/>
      <c r="AH132" s="1138"/>
      <c r="AI132" s="1138"/>
      <c r="AJ132" s="1139"/>
      <c r="AK132" s="1140">
        <v>6.0511142800000002</v>
      </c>
      <c r="AL132" s="1138"/>
      <c r="AM132" s="1138"/>
      <c r="AN132" s="1138"/>
      <c r="AO132" s="1139"/>
      <c r="AP132" s="1037"/>
      <c r="AQ132" s="1038"/>
      <c r="AR132" s="1038"/>
      <c r="AS132" s="1038"/>
      <c r="AT132" s="1141"/>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33"/>
      <c r="B133" s="1134"/>
      <c r="C133" s="1134"/>
      <c r="D133" s="1134"/>
      <c r="E133" s="1134"/>
      <c r="F133" s="1134"/>
      <c r="G133" s="1134"/>
      <c r="H133" s="1134"/>
      <c r="I133" s="1134"/>
      <c r="J133" s="1134"/>
      <c r="K133" s="1134"/>
      <c r="L133" s="1134"/>
      <c r="M133" s="1134"/>
      <c r="N133" s="1134"/>
      <c r="O133" s="1134"/>
      <c r="P133" s="1134"/>
      <c r="Q133" s="1134"/>
      <c r="R133" s="1134"/>
      <c r="S133" s="1134"/>
      <c r="T133" s="1134"/>
      <c r="U133" s="1134"/>
      <c r="V133" s="1118" t="s">
        <v>461</v>
      </c>
      <c r="W133" s="1118"/>
      <c r="X133" s="1118"/>
      <c r="Y133" s="1118"/>
      <c r="Z133" s="1119"/>
      <c r="AA133" s="1120">
        <v>2.8</v>
      </c>
      <c r="AB133" s="1121"/>
      <c r="AC133" s="1121"/>
      <c r="AD133" s="1121"/>
      <c r="AE133" s="1122"/>
      <c r="AF133" s="1120">
        <v>3.1</v>
      </c>
      <c r="AG133" s="1121"/>
      <c r="AH133" s="1121"/>
      <c r="AI133" s="1121"/>
      <c r="AJ133" s="1122"/>
      <c r="AK133" s="1120">
        <v>4.2</v>
      </c>
      <c r="AL133" s="1121"/>
      <c r="AM133" s="1121"/>
      <c r="AN133" s="1121"/>
      <c r="AO133" s="1122"/>
      <c r="AP133" s="1067"/>
      <c r="AQ133" s="1068"/>
      <c r="AR133" s="1068"/>
      <c r="AS133" s="1068"/>
      <c r="AT133" s="1123"/>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462</v>
      </c>
      <c r="B5" s="248"/>
      <c r="C5" s="248"/>
      <c r="D5" s="248"/>
      <c r="E5" s="248"/>
      <c r="F5" s="248"/>
      <c r="G5" s="248"/>
      <c r="H5" s="248"/>
      <c r="I5" s="248"/>
      <c r="J5" s="248"/>
      <c r="K5" s="248"/>
      <c r="L5" s="248"/>
      <c r="M5" s="248"/>
      <c r="N5" s="248"/>
      <c r="O5" s="249"/>
    </row>
    <row r="6" spans="1:16" x14ac:dyDescent="0.15">
      <c r="A6" s="250"/>
      <c r="B6" s="246"/>
      <c r="C6" s="246"/>
      <c r="D6" s="246"/>
      <c r="E6" s="246"/>
      <c r="F6" s="246"/>
      <c r="G6" s="251" t="s">
        <v>463</v>
      </c>
      <c r="H6" s="251"/>
      <c r="I6" s="251"/>
      <c r="J6" s="251"/>
      <c r="K6" s="246"/>
      <c r="L6" s="246"/>
      <c r="M6" s="246"/>
      <c r="N6" s="246"/>
    </row>
    <row r="7" spans="1:16" x14ac:dyDescent="0.15">
      <c r="A7" s="250"/>
      <c r="B7" s="246"/>
      <c r="C7" s="246"/>
      <c r="D7" s="246"/>
      <c r="E7" s="246"/>
      <c r="F7" s="246"/>
      <c r="G7" s="253"/>
      <c r="H7" s="254"/>
      <c r="I7" s="254"/>
      <c r="J7" s="255"/>
      <c r="K7" s="1158" t="s">
        <v>464</v>
      </c>
      <c r="L7" s="256"/>
      <c r="M7" s="257" t="s">
        <v>465</v>
      </c>
      <c r="N7" s="258"/>
    </row>
    <row r="8" spans="1:16" x14ac:dyDescent="0.15">
      <c r="A8" s="250"/>
      <c r="B8" s="246"/>
      <c r="C8" s="246"/>
      <c r="D8" s="246"/>
      <c r="E8" s="246"/>
      <c r="F8" s="246"/>
      <c r="G8" s="259"/>
      <c r="H8" s="260"/>
      <c r="I8" s="260"/>
      <c r="J8" s="261"/>
      <c r="K8" s="1159"/>
      <c r="L8" s="262" t="s">
        <v>466</v>
      </c>
      <c r="M8" s="263" t="s">
        <v>467</v>
      </c>
      <c r="N8" s="264" t="s">
        <v>468</v>
      </c>
    </row>
    <row r="9" spans="1:16" x14ac:dyDescent="0.15">
      <c r="A9" s="250"/>
      <c r="B9" s="246"/>
      <c r="C9" s="246"/>
      <c r="D9" s="246"/>
      <c r="E9" s="246"/>
      <c r="F9" s="246"/>
      <c r="G9" s="1160" t="s">
        <v>469</v>
      </c>
      <c r="H9" s="1161"/>
      <c r="I9" s="1161"/>
      <c r="J9" s="1162"/>
      <c r="K9" s="265">
        <v>638888</v>
      </c>
      <c r="L9" s="266">
        <v>63401</v>
      </c>
      <c r="M9" s="267">
        <v>85687</v>
      </c>
      <c r="N9" s="268">
        <v>-26</v>
      </c>
    </row>
    <row r="10" spans="1:16" x14ac:dyDescent="0.15">
      <c r="A10" s="250"/>
      <c r="B10" s="246"/>
      <c r="C10" s="246"/>
      <c r="D10" s="246"/>
      <c r="E10" s="246"/>
      <c r="F10" s="246"/>
      <c r="G10" s="1160" t="s">
        <v>470</v>
      </c>
      <c r="H10" s="1161"/>
      <c r="I10" s="1161"/>
      <c r="J10" s="1162"/>
      <c r="K10" s="269">
        <v>38754</v>
      </c>
      <c r="L10" s="270">
        <v>3846</v>
      </c>
      <c r="M10" s="271">
        <v>10096</v>
      </c>
      <c r="N10" s="272">
        <v>-61.9</v>
      </c>
    </row>
    <row r="11" spans="1:16" ht="13.5" customHeight="1" x14ac:dyDescent="0.15">
      <c r="A11" s="250"/>
      <c r="B11" s="246"/>
      <c r="C11" s="246"/>
      <c r="D11" s="246"/>
      <c r="E11" s="246"/>
      <c r="F11" s="246"/>
      <c r="G11" s="1160" t="s">
        <v>471</v>
      </c>
      <c r="H11" s="1161"/>
      <c r="I11" s="1161"/>
      <c r="J11" s="1162"/>
      <c r="K11" s="269">
        <v>174860</v>
      </c>
      <c r="L11" s="270">
        <v>17352</v>
      </c>
      <c r="M11" s="271">
        <v>13592</v>
      </c>
      <c r="N11" s="272">
        <v>27.7</v>
      </c>
    </row>
    <row r="12" spans="1:16" ht="13.5" customHeight="1" x14ac:dyDescent="0.15">
      <c r="A12" s="250"/>
      <c r="B12" s="246"/>
      <c r="C12" s="246"/>
      <c r="D12" s="246"/>
      <c r="E12" s="246"/>
      <c r="F12" s="246"/>
      <c r="G12" s="1160" t="s">
        <v>472</v>
      </c>
      <c r="H12" s="1161"/>
      <c r="I12" s="1161"/>
      <c r="J12" s="1162"/>
      <c r="K12" s="269">
        <v>48608</v>
      </c>
      <c r="L12" s="270">
        <v>4824</v>
      </c>
      <c r="M12" s="271">
        <v>962</v>
      </c>
      <c r="N12" s="272">
        <v>401.5</v>
      </c>
    </row>
    <row r="13" spans="1:16" ht="13.5" customHeight="1" x14ac:dyDescent="0.15">
      <c r="A13" s="250"/>
      <c r="B13" s="246"/>
      <c r="C13" s="246"/>
      <c r="D13" s="246"/>
      <c r="E13" s="246"/>
      <c r="F13" s="246"/>
      <c r="G13" s="1160" t="s">
        <v>473</v>
      </c>
      <c r="H13" s="1161"/>
      <c r="I13" s="1161"/>
      <c r="J13" s="1162"/>
      <c r="K13" s="269" t="s">
        <v>474</v>
      </c>
      <c r="L13" s="270" t="s">
        <v>474</v>
      </c>
      <c r="M13" s="271">
        <v>34</v>
      </c>
      <c r="N13" s="272" t="s">
        <v>474</v>
      </c>
    </row>
    <row r="14" spans="1:16" ht="13.5" customHeight="1" x14ac:dyDescent="0.15">
      <c r="A14" s="250"/>
      <c r="B14" s="246"/>
      <c r="C14" s="246"/>
      <c r="D14" s="246"/>
      <c r="E14" s="246"/>
      <c r="F14" s="246"/>
      <c r="G14" s="1160" t="s">
        <v>475</v>
      </c>
      <c r="H14" s="1161"/>
      <c r="I14" s="1161"/>
      <c r="J14" s="1162"/>
      <c r="K14" s="269">
        <v>37767</v>
      </c>
      <c r="L14" s="270">
        <v>3748</v>
      </c>
      <c r="M14" s="271">
        <v>3922</v>
      </c>
      <c r="N14" s="272">
        <v>-4.4000000000000004</v>
      </c>
    </row>
    <row r="15" spans="1:16" ht="13.5" customHeight="1" x14ac:dyDescent="0.15">
      <c r="A15" s="250"/>
      <c r="B15" s="246"/>
      <c r="C15" s="246"/>
      <c r="D15" s="246"/>
      <c r="E15" s="246"/>
      <c r="F15" s="246"/>
      <c r="G15" s="1160" t="s">
        <v>476</v>
      </c>
      <c r="H15" s="1161"/>
      <c r="I15" s="1161"/>
      <c r="J15" s="1162"/>
      <c r="K15" s="269">
        <v>6370</v>
      </c>
      <c r="L15" s="270">
        <v>632</v>
      </c>
      <c r="M15" s="271">
        <v>1815</v>
      </c>
      <c r="N15" s="272">
        <v>-65.2</v>
      </c>
    </row>
    <row r="16" spans="1:16" x14ac:dyDescent="0.15">
      <c r="A16" s="250"/>
      <c r="B16" s="246"/>
      <c r="C16" s="246"/>
      <c r="D16" s="246"/>
      <c r="E16" s="246"/>
      <c r="F16" s="246"/>
      <c r="G16" s="1163" t="s">
        <v>477</v>
      </c>
      <c r="H16" s="1164"/>
      <c r="I16" s="1164"/>
      <c r="J16" s="1165"/>
      <c r="K16" s="270">
        <v>-60648</v>
      </c>
      <c r="L16" s="270">
        <v>-6018</v>
      </c>
      <c r="M16" s="271">
        <v>-9409</v>
      </c>
      <c r="N16" s="272">
        <v>-36</v>
      </c>
    </row>
    <row r="17" spans="1:16" x14ac:dyDescent="0.15">
      <c r="A17" s="250"/>
      <c r="B17" s="246"/>
      <c r="C17" s="246"/>
      <c r="D17" s="246"/>
      <c r="E17" s="246"/>
      <c r="F17" s="246"/>
      <c r="G17" s="1163" t="s">
        <v>172</v>
      </c>
      <c r="H17" s="1164"/>
      <c r="I17" s="1164"/>
      <c r="J17" s="1165"/>
      <c r="K17" s="270">
        <v>884599</v>
      </c>
      <c r="L17" s="270">
        <v>87784</v>
      </c>
      <c r="M17" s="271">
        <v>106699</v>
      </c>
      <c r="N17" s="272">
        <v>-17.7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478</v>
      </c>
      <c r="H19" s="246"/>
      <c r="I19" s="246"/>
      <c r="J19" s="246"/>
      <c r="K19" s="246"/>
      <c r="L19" s="246"/>
      <c r="M19" s="246"/>
      <c r="N19" s="246"/>
    </row>
    <row r="20" spans="1:16" x14ac:dyDescent="0.15">
      <c r="A20" s="250"/>
      <c r="B20" s="246"/>
      <c r="C20" s="246"/>
      <c r="D20" s="246"/>
      <c r="E20" s="246"/>
      <c r="F20" s="246"/>
      <c r="G20" s="274"/>
      <c r="H20" s="275"/>
      <c r="I20" s="275"/>
      <c r="J20" s="276"/>
      <c r="K20" s="277" t="s">
        <v>479</v>
      </c>
      <c r="L20" s="278" t="s">
        <v>480</v>
      </c>
      <c r="M20" s="279" t="s">
        <v>481</v>
      </c>
      <c r="N20" s="280"/>
    </row>
    <row r="21" spans="1:16" s="286" customFormat="1" x14ac:dyDescent="0.15">
      <c r="A21" s="281"/>
      <c r="B21" s="251"/>
      <c r="C21" s="251"/>
      <c r="D21" s="251"/>
      <c r="E21" s="251"/>
      <c r="F21" s="251"/>
      <c r="G21" s="1155" t="s">
        <v>482</v>
      </c>
      <c r="H21" s="1156"/>
      <c r="I21" s="1156"/>
      <c r="J21" s="1157"/>
      <c r="K21" s="282">
        <v>8.24</v>
      </c>
      <c r="L21" s="283">
        <v>9.99</v>
      </c>
      <c r="M21" s="284">
        <v>-1.75</v>
      </c>
      <c r="N21" s="251"/>
      <c r="O21" s="285"/>
      <c r="P21" s="281"/>
    </row>
    <row r="22" spans="1:16" s="286" customFormat="1" x14ac:dyDescent="0.15">
      <c r="A22" s="281"/>
      <c r="B22" s="251"/>
      <c r="C22" s="251"/>
      <c r="D22" s="251"/>
      <c r="E22" s="251"/>
      <c r="F22" s="251"/>
      <c r="G22" s="1155" t="s">
        <v>483</v>
      </c>
      <c r="H22" s="1156"/>
      <c r="I22" s="1156"/>
      <c r="J22" s="1157"/>
      <c r="K22" s="287">
        <v>89.2</v>
      </c>
      <c r="L22" s="288">
        <v>96.4</v>
      </c>
      <c r="M22" s="289">
        <v>-7.2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484</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485</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486</v>
      </c>
      <c r="H29" s="251"/>
      <c r="I29" s="251"/>
      <c r="J29" s="251"/>
      <c r="K29" s="246"/>
      <c r="L29" s="246"/>
      <c r="M29" s="246"/>
      <c r="N29" s="246"/>
      <c r="O29" s="295"/>
    </row>
    <row r="30" spans="1:16" x14ac:dyDescent="0.15">
      <c r="A30" s="250"/>
      <c r="B30" s="246"/>
      <c r="C30" s="246"/>
      <c r="D30" s="246"/>
      <c r="E30" s="246"/>
      <c r="F30" s="246"/>
      <c r="G30" s="253"/>
      <c r="H30" s="254"/>
      <c r="I30" s="254"/>
      <c r="J30" s="255"/>
      <c r="K30" s="1158" t="s">
        <v>464</v>
      </c>
      <c r="L30" s="256"/>
      <c r="M30" s="257" t="s">
        <v>465</v>
      </c>
      <c r="N30" s="258"/>
    </row>
    <row r="31" spans="1:16" x14ac:dyDescent="0.15">
      <c r="A31" s="250"/>
      <c r="B31" s="246"/>
      <c r="C31" s="246"/>
      <c r="D31" s="246"/>
      <c r="E31" s="246"/>
      <c r="F31" s="246"/>
      <c r="G31" s="259"/>
      <c r="H31" s="260"/>
      <c r="I31" s="260"/>
      <c r="J31" s="261"/>
      <c r="K31" s="1159"/>
      <c r="L31" s="262" t="s">
        <v>466</v>
      </c>
      <c r="M31" s="263" t="s">
        <v>467</v>
      </c>
      <c r="N31" s="264" t="s">
        <v>468</v>
      </c>
    </row>
    <row r="32" spans="1:16" ht="27" customHeight="1" x14ac:dyDescent="0.15">
      <c r="A32" s="250"/>
      <c r="B32" s="246"/>
      <c r="C32" s="246"/>
      <c r="D32" s="246"/>
      <c r="E32" s="246"/>
      <c r="F32" s="246"/>
      <c r="G32" s="1171" t="s">
        <v>487</v>
      </c>
      <c r="H32" s="1172"/>
      <c r="I32" s="1172"/>
      <c r="J32" s="1173"/>
      <c r="K32" s="296">
        <v>333884</v>
      </c>
      <c r="L32" s="296">
        <v>33133</v>
      </c>
      <c r="M32" s="297">
        <v>51894</v>
      </c>
      <c r="N32" s="298">
        <v>-36.200000000000003</v>
      </c>
    </row>
    <row r="33" spans="1:16" ht="13.5" customHeight="1" x14ac:dyDescent="0.15">
      <c r="A33" s="250"/>
      <c r="B33" s="246"/>
      <c r="C33" s="246"/>
      <c r="D33" s="246"/>
      <c r="E33" s="246"/>
      <c r="F33" s="246"/>
      <c r="G33" s="1171" t="s">
        <v>488</v>
      </c>
      <c r="H33" s="1172"/>
      <c r="I33" s="1172"/>
      <c r="J33" s="1173"/>
      <c r="K33" s="296" t="s">
        <v>474</v>
      </c>
      <c r="L33" s="296" t="s">
        <v>474</v>
      </c>
      <c r="M33" s="297" t="s">
        <v>474</v>
      </c>
      <c r="N33" s="298" t="s">
        <v>474</v>
      </c>
    </row>
    <row r="34" spans="1:16" ht="27" customHeight="1" x14ac:dyDescent="0.15">
      <c r="A34" s="250"/>
      <c r="B34" s="246"/>
      <c r="C34" s="246"/>
      <c r="D34" s="246"/>
      <c r="E34" s="246"/>
      <c r="F34" s="246"/>
      <c r="G34" s="1171" t="s">
        <v>489</v>
      </c>
      <c r="H34" s="1172"/>
      <c r="I34" s="1172"/>
      <c r="J34" s="1173"/>
      <c r="K34" s="296" t="s">
        <v>474</v>
      </c>
      <c r="L34" s="296" t="s">
        <v>474</v>
      </c>
      <c r="M34" s="297">
        <v>10</v>
      </c>
      <c r="N34" s="298" t="s">
        <v>474</v>
      </c>
    </row>
    <row r="35" spans="1:16" ht="27" customHeight="1" x14ac:dyDescent="0.15">
      <c r="A35" s="250"/>
      <c r="B35" s="246"/>
      <c r="C35" s="246"/>
      <c r="D35" s="246"/>
      <c r="E35" s="246"/>
      <c r="F35" s="246"/>
      <c r="G35" s="1171" t="s">
        <v>490</v>
      </c>
      <c r="H35" s="1172"/>
      <c r="I35" s="1172"/>
      <c r="J35" s="1173"/>
      <c r="K35" s="296" t="s">
        <v>474</v>
      </c>
      <c r="L35" s="296" t="s">
        <v>474</v>
      </c>
      <c r="M35" s="297">
        <v>15077</v>
      </c>
      <c r="N35" s="298" t="s">
        <v>474</v>
      </c>
    </row>
    <row r="36" spans="1:16" ht="27" customHeight="1" x14ac:dyDescent="0.15">
      <c r="A36" s="250"/>
      <c r="B36" s="246"/>
      <c r="C36" s="246"/>
      <c r="D36" s="246"/>
      <c r="E36" s="246"/>
      <c r="F36" s="246"/>
      <c r="G36" s="1171" t="s">
        <v>491</v>
      </c>
      <c r="H36" s="1172"/>
      <c r="I36" s="1172"/>
      <c r="J36" s="1173"/>
      <c r="K36" s="296">
        <v>221443</v>
      </c>
      <c r="L36" s="296">
        <v>21975</v>
      </c>
      <c r="M36" s="297">
        <v>4066</v>
      </c>
      <c r="N36" s="298">
        <v>440.5</v>
      </c>
    </row>
    <row r="37" spans="1:16" ht="13.5" customHeight="1" x14ac:dyDescent="0.15">
      <c r="A37" s="250"/>
      <c r="B37" s="246"/>
      <c r="C37" s="246"/>
      <c r="D37" s="246"/>
      <c r="E37" s="246"/>
      <c r="F37" s="246"/>
      <c r="G37" s="1171" t="s">
        <v>492</v>
      </c>
      <c r="H37" s="1172"/>
      <c r="I37" s="1172"/>
      <c r="J37" s="1173"/>
      <c r="K37" s="296" t="s">
        <v>474</v>
      </c>
      <c r="L37" s="296" t="s">
        <v>474</v>
      </c>
      <c r="M37" s="297">
        <v>901</v>
      </c>
      <c r="N37" s="298" t="s">
        <v>474</v>
      </c>
    </row>
    <row r="38" spans="1:16" ht="27" customHeight="1" x14ac:dyDescent="0.15">
      <c r="A38" s="250"/>
      <c r="B38" s="246"/>
      <c r="C38" s="246"/>
      <c r="D38" s="246"/>
      <c r="E38" s="246"/>
      <c r="F38" s="246"/>
      <c r="G38" s="1174" t="s">
        <v>493</v>
      </c>
      <c r="H38" s="1175"/>
      <c r="I38" s="1175"/>
      <c r="J38" s="1176"/>
      <c r="K38" s="299" t="s">
        <v>474</v>
      </c>
      <c r="L38" s="299" t="s">
        <v>474</v>
      </c>
      <c r="M38" s="300">
        <v>5</v>
      </c>
      <c r="N38" s="301" t="s">
        <v>474</v>
      </c>
      <c r="O38" s="295"/>
    </row>
    <row r="39" spans="1:16" x14ac:dyDescent="0.15">
      <c r="A39" s="250"/>
      <c r="B39" s="246"/>
      <c r="C39" s="246"/>
      <c r="D39" s="246"/>
      <c r="E39" s="246"/>
      <c r="F39" s="246"/>
      <c r="G39" s="1174" t="s">
        <v>494</v>
      </c>
      <c r="H39" s="1175"/>
      <c r="I39" s="1175"/>
      <c r="J39" s="1176"/>
      <c r="K39" s="302" t="s">
        <v>474</v>
      </c>
      <c r="L39" s="302" t="s">
        <v>474</v>
      </c>
      <c r="M39" s="303">
        <v>-2383</v>
      </c>
      <c r="N39" s="304" t="s">
        <v>474</v>
      </c>
      <c r="O39" s="295"/>
    </row>
    <row r="40" spans="1:16" ht="27" customHeight="1" x14ac:dyDescent="0.15">
      <c r="A40" s="250"/>
      <c r="B40" s="246"/>
      <c r="C40" s="246"/>
      <c r="D40" s="246"/>
      <c r="E40" s="246"/>
      <c r="F40" s="246"/>
      <c r="G40" s="1171" t="s">
        <v>495</v>
      </c>
      <c r="H40" s="1172"/>
      <c r="I40" s="1172"/>
      <c r="J40" s="1173"/>
      <c r="K40" s="302">
        <v>-404546</v>
      </c>
      <c r="L40" s="302">
        <v>-40145</v>
      </c>
      <c r="M40" s="303">
        <v>-48190</v>
      </c>
      <c r="N40" s="304">
        <v>-16.7</v>
      </c>
      <c r="O40" s="295"/>
    </row>
    <row r="41" spans="1:16" x14ac:dyDescent="0.15">
      <c r="A41" s="250"/>
      <c r="B41" s="246"/>
      <c r="C41" s="246"/>
      <c r="D41" s="246"/>
      <c r="E41" s="246"/>
      <c r="F41" s="246"/>
      <c r="G41" s="1177" t="s">
        <v>283</v>
      </c>
      <c r="H41" s="1178"/>
      <c r="I41" s="1178"/>
      <c r="J41" s="1179"/>
      <c r="K41" s="296">
        <v>150781</v>
      </c>
      <c r="L41" s="302">
        <v>14963</v>
      </c>
      <c r="M41" s="303">
        <v>21380</v>
      </c>
      <c r="N41" s="304">
        <v>-30</v>
      </c>
      <c r="O41" s="295"/>
    </row>
    <row r="42" spans="1:16" x14ac:dyDescent="0.15">
      <c r="A42" s="250"/>
      <c r="B42" s="246"/>
      <c r="C42" s="246"/>
      <c r="D42" s="246"/>
      <c r="E42" s="246"/>
      <c r="F42" s="246"/>
      <c r="G42" s="305" t="s">
        <v>496</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497</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498</v>
      </c>
      <c r="H48" s="310"/>
      <c r="I48" s="310"/>
      <c r="J48" s="310"/>
      <c r="K48" s="310"/>
      <c r="L48" s="310"/>
      <c r="M48" s="311"/>
      <c r="N48" s="310"/>
    </row>
    <row r="49" spans="1:14" ht="13.5" customHeight="1" x14ac:dyDescent="0.15">
      <c r="A49" s="250"/>
      <c r="B49" s="246"/>
      <c r="C49" s="246"/>
      <c r="D49" s="246"/>
      <c r="E49" s="246"/>
      <c r="F49" s="246"/>
      <c r="G49" s="312"/>
      <c r="H49" s="313"/>
      <c r="I49" s="1166" t="s">
        <v>464</v>
      </c>
      <c r="J49" s="1168" t="s">
        <v>499</v>
      </c>
      <c r="K49" s="1169"/>
      <c r="L49" s="1169"/>
      <c r="M49" s="1169"/>
      <c r="N49" s="1170"/>
    </row>
    <row r="50" spans="1:14" x14ac:dyDescent="0.15">
      <c r="A50" s="250"/>
      <c r="B50" s="246"/>
      <c r="C50" s="246"/>
      <c r="D50" s="246"/>
      <c r="E50" s="246"/>
      <c r="F50" s="246"/>
      <c r="G50" s="314"/>
      <c r="H50" s="315"/>
      <c r="I50" s="1167"/>
      <c r="J50" s="316" t="s">
        <v>500</v>
      </c>
      <c r="K50" s="317" t="s">
        <v>501</v>
      </c>
      <c r="L50" s="318" t="s">
        <v>502</v>
      </c>
      <c r="M50" s="319" t="s">
        <v>503</v>
      </c>
      <c r="N50" s="320" t="s">
        <v>504</v>
      </c>
    </row>
    <row r="51" spans="1:14" x14ac:dyDescent="0.15">
      <c r="A51" s="250"/>
      <c r="B51" s="246"/>
      <c r="C51" s="246"/>
      <c r="D51" s="246"/>
      <c r="E51" s="246"/>
      <c r="F51" s="246"/>
      <c r="G51" s="312" t="s">
        <v>505</v>
      </c>
      <c r="H51" s="313"/>
      <c r="I51" s="321">
        <v>546772</v>
      </c>
      <c r="J51" s="322">
        <v>50811</v>
      </c>
      <c r="K51" s="323">
        <v>-10.199999999999999</v>
      </c>
      <c r="L51" s="324">
        <v>66496</v>
      </c>
      <c r="M51" s="325">
        <v>-6.2</v>
      </c>
      <c r="N51" s="326">
        <v>-4</v>
      </c>
    </row>
    <row r="52" spans="1:14" x14ac:dyDescent="0.15">
      <c r="A52" s="250"/>
      <c r="B52" s="246"/>
      <c r="C52" s="246"/>
      <c r="D52" s="246"/>
      <c r="E52" s="246"/>
      <c r="F52" s="246"/>
      <c r="G52" s="327"/>
      <c r="H52" s="328" t="s">
        <v>506</v>
      </c>
      <c r="I52" s="329">
        <v>500190</v>
      </c>
      <c r="J52" s="330">
        <v>46482</v>
      </c>
      <c r="K52" s="331">
        <v>2.4</v>
      </c>
      <c r="L52" s="332">
        <v>36530</v>
      </c>
      <c r="M52" s="333">
        <v>-8.4</v>
      </c>
      <c r="N52" s="334">
        <v>10.8</v>
      </c>
    </row>
    <row r="53" spans="1:14" x14ac:dyDescent="0.15">
      <c r="A53" s="250"/>
      <c r="B53" s="246"/>
      <c r="C53" s="246"/>
      <c r="D53" s="246"/>
      <c r="E53" s="246"/>
      <c r="F53" s="246"/>
      <c r="G53" s="312" t="s">
        <v>507</v>
      </c>
      <c r="H53" s="313"/>
      <c r="I53" s="321">
        <v>561439</v>
      </c>
      <c r="J53" s="322">
        <v>52707</v>
      </c>
      <c r="K53" s="323">
        <v>3.7</v>
      </c>
      <c r="L53" s="324">
        <v>82748</v>
      </c>
      <c r="M53" s="325">
        <v>24.4</v>
      </c>
      <c r="N53" s="326">
        <v>-20.7</v>
      </c>
    </row>
    <row r="54" spans="1:14" x14ac:dyDescent="0.15">
      <c r="A54" s="250"/>
      <c r="B54" s="246"/>
      <c r="C54" s="246"/>
      <c r="D54" s="246"/>
      <c r="E54" s="246"/>
      <c r="F54" s="246"/>
      <c r="G54" s="327"/>
      <c r="H54" s="328" t="s">
        <v>506</v>
      </c>
      <c r="I54" s="329">
        <v>479812</v>
      </c>
      <c r="J54" s="330">
        <v>45044</v>
      </c>
      <c r="K54" s="331">
        <v>-3.1</v>
      </c>
      <c r="L54" s="332">
        <v>44732</v>
      </c>
      <c r="M54" s="333">
        <v>22.5</v>
      </c>
      <c r="N54" s="334">
        <v>-25.6</v>
      </c>
    </row>
    <row r="55" spans="1:14" x14ac:dyDescent="0.15">
      <c r="A55" s="250"/>
      <c r="B55" s="246"/>
      <c r="C55" s="246"/>
      <c r="D55" s="246"/>
      <c r="E55" s="246"/>
      <c r="F55" s="246"/>
      <c r="G55" s="312" t="s">
        <v>508</v>
      </c>
      <c r="H55" s="313"/>
      <c r="I55" s="321">
        <v>532355</v>
      </c>
      <c r="J55" s="322">
        <v>51021</v>
      </c>
      <c r="K55" s="323">
        <v>-3.2</v>
      </c>
      <c r="L55" s="324">
        <v>91837</v>
      </c>
      <c r="M55" s="325">
        <v>11</v>
      </c>
      <c r="N55" s="326">
        <v>-14.2</v>
      </c>
    </row>
    <row r="56" spans="1:14" x14ac:dyDescent="0.15">
      <c r="A56" s="250"/>
      <c r="B56" s="246"/>
      <c r="C56" s="246"/>
      <c r="D56" s="246"/>
      <c r="E56" s="246"/>
      <c r="F56" s="246"/>
      <c r="G56" s="327"/>
      <c r="H56" s="328" t="s">
        <v>506</v>
      </c>
      <c r="I56" s="329">
        <v>450643</v>
      </c>
      <c r="J56" s="330">
        <v>43190</v>
      </c>
      <c r="K56" s="331">
        <v>-4.0999999999999996</v>
      </c>
      <c r="L56" s="332">
        <v>54439</v>
      </c>
      <c r="M56" s="333">
        <v>21.7</v>
      </c>
      <c r="N56" s="334">
        <v>-25.8</v>
      </c>
    </row>
    <row r="57" spans="1:14" x14ac:dyDescent="0.15">
      <c r="A57" s="250"/>
      <c r="B57" s="246"/>
      <c r="C57" s="246"/>
      <c r="D57" s="246"/>
      <c r="E57" s="246"/>
      <c r="F57" s="246"/>
      <c r="G57" s="312" t="s">
        <v>509</v>
      </c>
      <c r="H57" s="313"/>
      <c r="I57" s="321">
        <v>536586</v>
      </c>
      <c r="J57" s="322">
        <v>52162</v>
      </c>
      <c r="K57" s="323">
        <v>2.2000000000000002</v>
      </c>
      <c r="L57" s="324">
        <v>75972</v>
      </c>
      <c r="M57" s="325">
        <v>-17.3</v>
      </c>
      <c r="N57" s="326">
        <v>19.5</v>
      </c>
    </row>
    <row r="58" spans="1:14" x14ac:dyDescent="0.15">
      <c r="A58" s="250"/>
      <c r="B58" s="246"/>
      <c r="C58" s="246"/>
      <c r="D58" s="246"/>
      <c r="E58" s="246"/>
      <c r="F58" s="246"/>
      <c r="G58" s="327"/>
      <c r="H58" s="328" t="s">
        <v>506</v>
      </c>
      <c r="I58" s="329">
        <v>463550</v>
      </c>
      <c r="J58" s="330">
        <v>45062</v>
      </c>
      <c r="K58" s="331">
        <v>4.3</v>
      </c>
      <c r="L58" s="332">
        <v>40712</v>
      </c>
      <c r="M58" s="333">
        <v>-25.2</v>
      </c>
      <c r="N58" s="334">
        <v>29.5</v>
      </c>
    </row>
    <row r="59" spans="1:14" x14ac:dyDescent="0.15">
      <c r="A59" s="250"/>
      <c r="B59" s="246"/>
      <c r="C59" s="246"/>
      <c r="D59" s="246"/>
      <c r="E59" s="246"/>
      <c r="F59" s="246"/>
      <c r="G59" s="312" t="s">
        <v>510</v>
      </c>
      <c r="H59" s="313"/>
      <c r="I59" s="321">
        <v>377553</v>
      </c>
      <c r="J59" s="322">
        <v>37467</v>
      </c>
      <c r="K59" s="323">
        <v>-28.2</v>
      </c>
      <c r="L59" s="324">
        <v>79466</v>
      </c>
      <c r="M59" s="325">
        <v>4.5999999999999996</v>
      </c>
      <c r="N59" s="326">
        <v>-32.799999999999997</v>
      </c>
    </row>
    <row r="60" spans="1:14" x14ac:dyDescent="0.15">
      <c r="A60" s="250"/>
      <c r="B60" s="246"/>
      <c r="C60" s="246"/>
      <c r="D60" s="246"/>
      <c r="E60" s="246"/>
      <c r="F60" s="246"/>
      <c r="G60" s="327"/>
      <c r="H60" s="328" t="s">
        <v>506</v>
      </c>
      <c r="I60" s="335">
        <v>323991</v>
      </c>
      <c r="J60" s="330">
        <v>32152</v>
      </c>
      <c r="K60" s="331">
        <v>-28.6</v>
      </c>
      <c r="L60" s="332">
        <v>44645</v>
      </c>
      <c r="M60" s="333">
        <v>9.6999999999999993</v>
      </c>
      <c r="N60" s="334">
        <v>-38.299999999999997</v>
      </c>
    </row>
    <row r="61" spans="1:14" x14ac:dyDescent="0.15">
      <c r="A61" s="250"/>
      <c r="B61" s="246"/>
      <c r="C61" s="246"/>
      <c r="D61" s="246"/>
      <c r="E61" s="246"/>
      <c r="F61" s="246"/>
      <c r="G61" s="312" t="s">
        <v>511</v>
      </c>
      <c r="H61" s="336"/>
      <c r="I61" s="337">
        <v>510941</v>
      </c>
      <c r="J61" s="338">
        <v>48834</v>
      </c>
      <c r="K61" s="339">
        <v>-7.1</v>
      </c>
      <c r="L61" s="340">
        <v>79304</v>
      </c>
      <c r="M61" s="341">
        <v>3.3</v>
      </c>
      <c r="N61" s="326">
        <v>-10.4</v>
      </c>
    </row>
    <row r="62" spans="1:14" x14ac:dyDescent="0.15">
      <c r="A62" s="250"/>
      <c r="B62" s="246"/>
      <c r="C62" s="246"/>
      <c r="D62" s="246"/>
      <c r="E62" s="246"/>
      <c r="F62" s="246"/>
      <c r="G62" s="327"/>
      <c r="H62" s="328" t="s">
        <v>506</v>
      </c>
      <c r="I62" s="329">
        <v>443637</v>
      </c>
      <c r="J62" s="330">
        <v>42386</v>
      </c>
      <c r="K62" s="331">
        <v>-5.8</v>
      </c>
      <c r="L62" s="332">
        <v>44212</v>
      </c>
      <c r="M62" s="333">
        <v>4.0999999999999996</v>
      </c>
      <c r="N62" s="334">
        <v>-9.9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513</v>
      </c>
      <c r="G46" s="8" t="s">
        <v>514</v>
      </c>
      <c r="H46" s="8" t="s">
        <v>515</v>
      </c>
      <c r="I46" s="8" t="s">
        <v>516</v>
      </c>
      <c r="J46" s="9" t="s">
        <v>517</v>
      </c>
    </row>
    <row r="47" spans="2:10" ht="57.75" customHeight="1" x14ac:dyDescent="0.15">
      <c r="B47" s="10"/>
      <c r="C47" s="1180" t="s">
        <v>3</v>
      </c>
      <c r="D47" s="1180"/>
      <c r="E47" s="1181"/>
      <c r="F47" s="11">
        <v>18.829999999999998</v>
      </c>
      <c r="G47" s="12">
        <v>18.670000000000002</v>
      </c>
      <c r="H47" s="12">
        <v>19.170000000000002</v>
      </c>
      <c r="I47" s="12">
        <v>20.76</v>
      </c>
      <c r="J47" s="13">
        <v>22.38</v>
      </c>
    </row>
    <row r="48" spans="2:10" ht="57.75" customHeight="1" x14ac:dyDescent="0.15">
      <c r="B48" s="14"/>
      <c r="C48" s="1182" t="s">
        <v>4</v>
      </c>
      <c r="D48" s="1182"/>
      <c r="E48" s="1183"/>
      <c r="F48" s="15">
        <v>4.21</v>
      </c>
      <c r="G48" s="16">
        <v>3.42</v>
      </c>
      <c r="H48" s="16">
        <v>3.81</v>
      </c>
      <c r="I48" s="16">
        <v>5.14</v>
      </c>
      <c r="J48" s="17">
        <v>2.73</v>
      </c>
    </row>
    <row r="49" spans="2:10" ht="57.75" customHeight="1" thickBot="1" x14ac:dyDescent="0.2">
      <c r="B49" s="18"/>
      <c r="C49" s="1184" t="s">
        <v>5</v>
      </c>
      <c r="D49" s="1184"/>
      <c r="E49" s="1185"/>
      <c r="F49" s="19" t="s">
        <v>518</v>
      </c>
      <c r="G49" s="20" t="s">
        <v>519</v>
      </c>
      <c r="H49" s="20">
        <v>0.8</v>
      </c>
      <c r="I49" s="20">
        <v>3.97</v>
      </c>
      <c r="J49" s="21" t="s">
        <v>520</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2018-04-23T08:28:29Z</cp:lastPrinted>
  <dcterms:created xsi:type="dcterms:W3CDTF">2018-01-24T04:19:26Z</dcterms:created>
  <dcterms:modified xsi:type="dcterms:W3CDTF">2018-11-20T09:31:03Z</dcterms:modified>
</cp:coreProperties>
</file>