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<sst xmlns="http://schemas.openxmlformats.org/spreadsheetml/2006/main" count="1171" uniqueCount="563">
  <si>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</si>
  <si>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</si>
  <si>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</si>
  <si>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</si>
  <si>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</si>
  <si>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</si>
  <si>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</si>
  <si>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</si>
  <si>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</si>
  <si>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</si>
  <si>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</si>
  <si>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</si>
  <si>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</si>
  <si>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</si>
  <si>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</si>
  <si>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</si>
  <si>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</si>
  <si>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</si>
  <si>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</si>
  <si>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</si>
  <si>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</si>
  <si>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</si>
  <si>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</si>
  <si>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</si>
  <si>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</si>
  <si>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</si>
  <si>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</si>
  <si>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</si>
  <si>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</si>
  <si>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</si>
  <si>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</si>
  <si>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</si>
  <si>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</si>
  <si>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</si>
  <si>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</si>
  <si>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</si>
  <si>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</si>
  <si>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</si>
  <si>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</si>
  <si>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</si>
  <si>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</si>
  <si>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</si>
  <si>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</si>
  <si>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</si>
  <si>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</si>
  <si>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</si>
  <si>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</si>
  <si>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</si>
  <si>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</si>
  <si>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</si>
  <si>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</si>
  <si>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</si>
  <si>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</si>
  <si>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</si>
  <si>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</si>
  <si>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</si>
  <si>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</si>
  <si>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</si>
  <si>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</si>
  <si>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</si>
  <si>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</si>
  <si>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</si>
  <si>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</si>
  <si>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</si>
  <si>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</si>
  <si>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</si>
  <si>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</si>
  <si>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</si>
  <si>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</si>
  <si>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</si>
  <si>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</si>
  <si>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</si>
  <si>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</si>
  <si>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</si>
  <si>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</si>
  <si>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</si>
  <si>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</si>
  <si>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</si>
  <si>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</si>
  <si>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</si>
  <si>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</si>
  <si>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</si>
  <si>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</si>
  <si>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</si>
  <si>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</si>
  <si>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</si>
  <si>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</si>
  <si>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</si>
  <si>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</si>
  <si>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</si>
  <si>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</si>
  <si>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</si>
  <si>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</si>
  <si>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</si>
  <si>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</si>
  <si>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</si>
  <si>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</si>
  <si>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</si>
  <si>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</si>
  <si>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</si>
  <si>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</si>
  <si>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</si>
  <si>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</si>
  <si>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</si>
  <si>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</si>
  <si>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</si>
  <si>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</si>
  <si>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</si>
  <si>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</si>
  <si>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</si>
  <si>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</si>
  <si>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</si>
  <si>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</si>
  <si>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</si>
  <si>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</si>
  <si>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</si>
  <si>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</si>
  <si>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</si>
  <si>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</si>
  <si>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</si>
  <si>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</si>
  <si>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</si>
  <si>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</si>
  <si>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</si>
  <si>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</si>
  <si>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</si>
  <si>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</si>
  <si>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</si>
  <si>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</si>
  <si>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</si>
  <si>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</si>
  <si>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</si>
  <si>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</si>
  <si>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</si>
  <si>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</si>
  <si>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</si>
  <si>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</si>
  <si>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</si>
  <si>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</si>
  <si>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</si>
  <si>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</si>
  <si>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</si>
  <si>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</si>
  <si>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</si>
  <si>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</si>
  <si>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</si>
  <si>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</si>
  <si>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</si>
  <si>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</si>
  <si>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</si>
  <si>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</si>
  <si>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</si>
  <si>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</si>
  <si>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</si>
  <si>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</si>
  <si>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</si>
  <si>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</si>
  <si>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</si>
  <si>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</si>
  <si>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</si>
  <si>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</si>
  <si>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</si>
  <si>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</si>
  <si>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</si>
  <si>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</si>
  <si>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</si>
  <si>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</si>
  <si>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</si>
  <si>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</si>
  <si>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</si>
  <si>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</si>
  <si>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</si>
  <si>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</si>
  <si>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</si>
  <si>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</si>
  <si>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</si>
  <si>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</si>
  <si>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</si>
  <si>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</si>
  <si>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</si>
  <si>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</si>
  <si>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</si>
  <si>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</si>
  <si>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</si>
  <si>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</si>
  <si>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</si>
  <si>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</si>
  <si>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</si>
  <si>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</si>
  <si>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</si>
  <si>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</si>
  <si>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</si>
  <si>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</si>
  <si>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</si>
  <si>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埼玉県東秩父村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</si>
  <si>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</si>
  <si>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</si>
  <si>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</si>
  <si>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</si>
  <si>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</si>
  <si>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</si>
  <si>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</si>
  <si>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</si>
  <si>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</si>
  <si>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</si>
  <si>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</si>
  <si>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</si>
  <si>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</si>
  <si>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</si>
  <si>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</si>
  <si>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</si>
  <si>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</si>
  <si>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</si>
  <si>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</si>
  <si>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</si>
  <si>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</si>
  <si>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</si>
  <si>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</si>
  <si>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</si>
  <si>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</si>
  <si>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</si>
  <si>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</si>
  <si>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</si>
  <si>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</si>
  <si>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</si>
  <si>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</si>
  <si>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</si>
  <si>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</si>
  <si>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</si>
  <si>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</si>
  <si>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</si>
  <si>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</si>
  <si>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</si>
  <si>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</si>
  <si>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</si>
  <si>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</si>
  <si>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</si>
  <si>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</si>
  <si>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</si>
  <si>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</si>
  <si>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</si>
  <si>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</si>
  <si>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</si>
  <si>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</si>
  <si>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</si>
  <si>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</si>
  <si>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</si>
  <si>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</si>
  <si>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</si>
  <si>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</si>
  <si>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</si>
  <si>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</si>
  <si>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</si>
  <si>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</si>
  <si>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</si>
  <si>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</si>
  <si>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</si>
  <si>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</si>
  <si>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</si>
  <si>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</si>
  <si>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</si>
  <si>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</si>
  <si>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</si>
  <si>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</si>
  <si>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</si>
  <si>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</si>
  <si>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</si>
  <si>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</si>
  <si>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</si>
  <si>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</si>
  <si>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</si>
  <si>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</si>
  <si>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</si>
  <si>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</si>
  <si>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</si>
  <si>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</si>
  <si>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</si>
  <si>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</si>
  <si>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</si>
  <si>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</si>
  <si>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</si>
  <si>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</si>
  <si>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</si>
  <si>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</si>
  <si>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</si>
  <si>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</si>
  <si>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</si>
  <si>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</si>
  <si>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</si>
  <si>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</si>
  <si>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</si>
  <si>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</si>
  <si>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</si>
  <si>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</si>
  <si>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</si>
  <si>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</si>
  <si>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</si>
  <si>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</si>
  <si>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</si>
  <si>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</si>
  <si>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</si>
  <si>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</si>
  <si>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</si>
  <si>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</si>
  <si>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</si>
  <si>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</si>
  <si>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</si>
  <si>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</si>
  <si>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</si>
  <si>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</si>
  <si>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</si>
  <si>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</si>
  <si>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</si>
  <si>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</si>
  <si>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</si>
  <si>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</si>
  <si>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</si>
  <si>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</si>
  <si>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</si>
  <si>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</si>
  <si>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</si>
  <si>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</si>
  <si>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</si>
  <si>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</si>
  <si>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</si>
  <si>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</si>
  <si>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</si>
  <si>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</si>
  <si>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</si>
  <si>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</si>
  <si>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</si>
  <si>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</si>
  <si>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</si>
  <si>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</si>
  <si>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</si>
  <si>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</si>
  <si>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</si>
  <si>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</si>
  <si>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</si>
  <si>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</si>
  <si>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</si>
  <si>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</si>
  <si>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</si>
  <si>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埼玉県東秩父村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</si>
  <si>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</si>
  <si>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</si>
  <si>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</si>
  <si>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</si>
  <si>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</si>
  <si>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</si>
  <si>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</si>
  <si>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</si>
  <si>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</si>
  <si>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</si>
  <si>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</si>
  <si>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</si>
  <si>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</si>
  <si>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</si>
  <si>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</si>
  <si>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</si>
  <si>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</si>
  <si>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</si>
  <si>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</si>
  <si>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</si>
  <si>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</si>
  <si>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</si>
  <si>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</si>
  <si>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</si>
  <si>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</si>
  <si>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</si>
  <si>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</si>
  <si>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</si>
  <si>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</si>
  <si>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</si>
  <si>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</si>
  <si>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</si>
  <si>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</si>
  <si>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</si>
  <si>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</si>
  <si>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</si>
  <si>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</si>
  <si>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</si>
  <si>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</si>
  <si>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</si>
  <si>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</si>
  <si>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</si>
  <si>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</si>
  <si>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</si>
  <si>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</si>
  <si>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</si>
  <si>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</si>
  <si>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</si>
  <si>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</si>
  <si>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</si>
  <si>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</si>
  <si>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</si>
  <si>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</si>
  <si>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</si>
  <si>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</si>
  <si>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</si>
  <si>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</si>
  <si>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</si>
  <si>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</si>
  <si>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</si>
  <si>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</si>
  <si>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</si>
  <si>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</si>
  <si>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</si>
  <si>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</si>
  <si>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</si>
  <si>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</si>
  <si>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</si>
  <si>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</si>
  <si>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</si>
  <si>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</si>
  <si>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</si>
  <si>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</si>
  <si>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</si>
  <si>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</si>
  <si>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</si>
  <si>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</si>
  <si>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</si>
  <si>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</si>
  <si>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</si>
  <si>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</si>
  <si>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</si>
  <si>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</si>
  <si>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</si>
  <si>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</si>
  <si>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</si>
  <si>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</si>
  <si>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</si>
  <si>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</si>
  <si>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</si>
  <si>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</si>
  <si>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</si>
  <si>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</si>
  <si>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</si>
  <si>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</si>
  <si>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</si>
  <si>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</si>
  <si>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</si>
  <si>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</si>
  <si>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</si>
  <si>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</si>
  <si>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</si>
  <si>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</si>
  <si>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</si>
  <si>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</si>
  <si>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</si>
  <si>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</si>
  <si>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</si>
  <si>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</si>
  <si>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</si>
  <si>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</si>
  <si>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</si>
  <si>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</si>
  <si>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</si>
  <si>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</si>
  <si>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</si>
  <si>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</si>
  <si>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</si>
  <si>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</si>
  <si>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</si>
  <si>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</si>
  <si>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</si>
  <si>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</si>
  <si>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</si>
  <si>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</si>
  <si>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</si>
  <si>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</si>
  <si>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</si>
  <si>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</si>
  <si>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</si>
  <si>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</si>
  <si>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</si>
  <si>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</si>
  <si>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</si>
  <si>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</si>
  <si>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</si>
  <si>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</si>
  <si>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</si>
  <si>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</si>
  <si>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</si>
  <si>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</si>
  <si>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</si>
  <si>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</si>
  <si>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</si>
  <si>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</si>
  <si>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</si>
  <si>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</si>
  <si>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</si>
  <si>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</si>
  <si>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</si>
  <si>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</si>
  <si>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</si>
  <si>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</si>
  <si>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</si>
  <si>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</si>
  <si>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</si>
  <si>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</si>
  <si>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</si>
  <si>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</si>
  <si>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</si>
  <si>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</si>
  <si>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</si>
  <si>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</si>
  <si>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</si>
  <si>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</si>
  <si>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</si>
  <si>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</si>
  <si>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</si>
  <si>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</si>
  <si>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</si>
  <si>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</si>
  <si>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</si>
  <si>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</si>
  <si>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</si>
  <si>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</si>
  <si>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</si>
  <si>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</si>
  <si>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</si>
  <si>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</si>
  <si>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</si>
  <si>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</si>
  <si>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1.10</t>
  </si>
  <si>
    <t>一般会計</t>
  </si>
  <si>
    <t>国民健康保険特別会計</t>
  </si>
  <si>
    <t>介護保険特別会計</t>
  </si>
  <si>
    <t>簡易水道事業特別会計</t>
  </si>
  <si>
    <t>合併処理浄化槽設置管理事業特別会計</t>
  </si>
  <si>
    <t>後期高齢者医療特別会計</t>
  </si>
  <si>
    <t>その他会計（赤字）</t>
  </si>
  <si>
    <t>その他会計（黒字）</t>
  </si>
  <si>
    <t>-</t>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</si>
  <si>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</si>
  <si>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</si>
  <si>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</si>
  <si>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</si>
  <si>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</si>
  <si>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</si>
  <si>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t>
    <phoneticPr fontId="2"/>
  </si>
  <si>
    <t>小川地区衛生組合</t>
    <rPh sb="0" eb="2">
      <t>オガワ</t>
    </rPh>
    <rPh sb="2" eb="4">
      <t>チク</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</si>
  <si>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</si>
  <si>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</si>
  <si>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</si>
  <si>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</si>
  <si>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</si>
  <si>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埼玉中部資源循環組合</t>
    <rPh sb="0" eb="2">
      <t>サイタマ</t>
    </rPh>
    <rPh sb="2" eb="4">
      <t>チュウブ</t>
    </rPh>
    <rPh sb="4" eb="6">
      <t>シゲン</t>
    </rPh>
    <rPh sb="6" eb="8">
      <t>ジュンカン</t>
    </rPh>
    <rPh sb="8" eb="10">
      <t>クミアイ</t>
    </rPh>
    <phoneticPr fontId="2"/>
  </si>
  <si>
    <t>東秩父村和紙の里</t>
    <rPh sb="0" eb="3">
      <t>ヒガシチチブ</t>
    </rPh>
    <rPh sb="3" eb="4">
      <t>ムラ</t>
    </rPh>
    <rPh sb="4" eb="6">
      <t>ワシ</t>
    </rPh>
    <rPh sb="7" eb="8">
      <t>サト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</si>
  <si>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</si>
  <si>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</si>
  <si>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</si>
  <si>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</si>
  <si>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</si>
  <si>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</si>
  <si>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</si>
  <si>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</si>
  <si>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</si>
  <si>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</si>
  <si>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</si>
  <si>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将来負担比率及び実質公債費比率ともに類似団体と比較して低くなっている。これは、地方債の新規発行の抑制と、基金への積立てをしてきたためである。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ヒカク</t>
    </rPh>
    <rPh sb="28" eb="29">
      <t>ヒク</t>
    </rPh>
    <rPh sb="40" eb="43">
      <t>チホウサイ</t>
    </rPh>
    <rPh sb="44" eb="46">
      <t>シンキ</t>
    </rPh>
    <rPh sb="46" eb="48">
      <t>ハッコウ</t>
    </rPh>
    <rPh sb="49" eb="51">
      <t>ヨクセイ</t>
    </rPh>
    <rPh sb="53" eb="55">
      <t>キキン</t>
    </rPh>
    <rPh sb="57" eb="59">
      <t>ツミタ</t>
    </rPh>
    <phoneticPr fontId="5"/>
  </si>
  <si>
    <t>　地方債の新規発行抑制してきた結果、将来負担比率が低下している。一方で、有形固定資産減価償却率は類似団体よりも高く、上昇傾向にあるが、主の要因としては、当村全体の施設が耐用年数に近づいていることが挙げられる。公共施設等総合管理計画の個別施設計画を策定し、今後、老朽化対策に積極的に取り組んでいく。</t>
    <rPh sb="1" eb="4">
      <t>チホウサイ</t>
    </rPh>
    <rPh sb="5" eb="7">
      <t>シンキ</t>
    </rPh>
    <rPh sb="7" eb="9">
      <t>ハッコウ</t>
    </rPh>
    <rPh sb="9" eb="11">
      <t>ヨクセイ</t>
    </rPh>
    <rPh sb="15" eb="17">
      <t>ケッカ</t>
    </rPh>
    <rPh sb="18" eb="20">
      <t>ショウライ</t>
    </rPh>
    <rPh sb="20" eb="22">
      <t>フタン</t>
    </rPh>
    <rPh sb="22" eb="24">
      <t>ヒリツ</t>
    </rPh>
    <rPh sb="25" eb="27">
      <t>テイカ</t>
    </rPh>
    <rPh sb="32" eb="34">
      <t>イッポウ</t>
    </rPh>
    <rPh sb="36" eb="38">
      <t>ユウケイ</t>
    </rPh>
    <rPh sb="38" eb="40">
      <t>コテイ</t>
    </rPh>
    <rPh sb="40" eb="42">
      <t>シサン</t>
    </rPh>
    <rPh sb="42" eb="44">
      <t>ゲンカ</t>
    </rPh>
    <rPh sb="44" eb="46">
      <t>ショウキャク</t>
    </rPh>
    <rPh sb="46" eb="47">
      <t>リツ</t>
    </rPh>
    <rPh sb="48" eb="50">
      <t>ルイジ</t>
    </rPh>
    <rPh sb="50" eb="52">
      <t>ダンタイ</t>
    </rPh>
    <rPh sb="55" eb="56">
      <t>タカ</t>
    </rPh>
    <rPh sb="58" eb="60">
      <t>ジョウショウ</t>
    </rPh>
    <rPh sb="60" eb="62">
      <t>ケイコウ</t>
    </rPh>
    <rPh sb="67" eb="68">
      <t>シュ</t>
    </rPh>
    <rPh sb="69" eb="71">
      <t>ヨウイン</t>
    </rPh>
    <rPh sb="76" eb="78">
      <t>トウソン</t>
    </rPh>
    <rPh sb="78" eb="80">
      <t>ゼンタイ</t>
    </rPh>
    <rPh sb="81" eb="83">
      <t>シセツ</t>
    </rPh>
    <rPh sb="84" eb="86">
      <t>タイヨウ</t>
    </rPh>
    <rPh sb="86" eb="88">
      <t>ネンスウ</t>
    </rPh>
    <rPh sb="89" eb="90">
      <t>チカ</t>
    </rPh>
    <rPh sb="98" eb="99">
      <t>ア</t>
    </rPh>
    <rPh sb="104" eb="106">
      <t>コウキョウ</t>
    </rPh>
    <rPh sb="106" eb="108">
      <t>シセツ</t>
    </rPh>
    <rPh sb="108" eb="109">
      <t>トウ</t>
    </rPh>
    <rPh sb="109" eb="111">
      <t>ソウゴウ</t>
    </rPh>
    <rPh sb="111" eb="113">
      <t>カンリ</t>
    </rPh>
    <rPh sb="113" eb="115">
      <t>ケイカク</t>
    </rPh>
    <rPh sb="116" eb="118">
      <t>コベツ</t>
    </rPh>
    <rPh sb="118" eb="120">
      <t>シセツ</t>
    </rPh>
    <rPh sb="120" eb="122">
      <t>ケイカク</t>
    </rPh>
    <rPh sb="123" eb="125">
      <t>サクテイ</t>
    </rPh>
    <rPh sb="127" eb="129">
      <t>コンゴ</t>
    </rPh>
    <rPh sb="130" eb="133">
      <t>ロウキュウカ</t>
    </rPh>
    <rPh sb="133" eb="135">
      <t>タイサク</t>
    </rPh>
    <rPh sb="136" eb="139">
      <t>セッキョクテキ</t>
    </rPh>
    <rPh sb="140" eb="141">
      <t>ト</t>
    </rPh>
    <rPh sb="142" eb="14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</si>
</sst>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64040</c:v>
                </c:pt>
                <c:pt idx="1">
                  <c:v>215675</c:v>
                </c:pt>
                <c:pt idx="2">
                  <c:v>108907</c:v>
                </c:pt>
                <c:pt idx="3">
                  <c:v>63989</c:v>
                </c:pt>
                <c:pt idx="4">
                  <c:v>161475</c:v>
                </c:pt>
              </c:numCache>
            </c:numRef>
          </c:val>
          <c:smooth val="0"/>
        </c:ser>
        <c:dLbls>
          <c:showLegendKey val="0"/>
          <c:showVal val="0"/>
          <c:showCatName val="0"/>
          <c:showSerName val="0"/>
          <c:showPercent val="0"/>
          <c:showBubbleSize val="0"/>
        </c:dLbls>
        <c:marker val="1"/>
        <c:smooth val="0"/>
        <c:axId val="161619328"/>
        <c:axId val="161665024"/>
      </c:lineChart>
      <c:catAx>
        <c:axId val="16161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665024"/>
        <c:crosses val="autoZero"/>
        <c:auto val="1"/>
        <c:lblAlgn val="ctr"/>
        <c:lblOffset val="100"/>
        <c:tickLblSkip val="1"/>
        <c:tickMarkSkip val="1"/>
        <c:noMultiLvlLbl val="0"/>
      </c:catAx>
      <c:valAx>
        <c:axId val="1616650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61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10.39</c:v>
                </c:pt>
                <c:pt idx="1">
                  <c:v>11.14</c:v>
                </c:pt>
                <c:pt idx="2">
                  <c:v>6.94</c:v>
                </c:pt>
                <c:pt idx="3">
                  <c:v>8.5399999999999991</c:v>
                </c:pt>
                <c:pt idx="4">
                  <c:v>9.0299999999999994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90.2</c:v>
                </c:pt>
                <c:pt idx="1">
                  <c:v>95.8</c:v>
                </c:pt>
                <c:pt idx="2">
                  <c:v>105.94</c:v>
                </c:pt>
                <c:pt idx="3">
                  <c:v>100.82</c:v>
                </c:pt>
                <c:pt idx="4">
                  <c:v>100.19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971904"/>
        <c:axId val="13304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0.79</c:v>
                </c:pt>
                <c:pt idx="1">
                  <c:v>7.56</c:v>
                </c:pt>
                <c:pt idx="2">
                  <c:v>2.9</c:v>
                </c:pt>
                <c:pt idx="3">
                  <c:v>5.83</c:v>
                </c:pt>
                <c:pt idx="4">
                  <c:v>-1.1000000000000001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971904"/>
        <c:axId val="133047808"/>
      </c:lineChart>
      <c:catAx>
        <c:axId val="1329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47808"/>
        <c:crosses val="autoZero"/>
        <c:auto val="1"/>
        <c:lblAlgn val="ctr"/>
        <c:lblOffset val="100"/>
        <c:tickLblSkip val="1"/>
        <c:tickMarkSkip val="1"/>
        <c:noMultiLvlLbl val="0"/>
      </c:catAx>
      <c:valAx>
        <c:axId val="13304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合併処理浄化槽設置管理事業特別会計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0.05</c:v>
                </c:pt>
                <c:pt idx="4">
                  <c:v>#N/A</c:v>
                </c:pt>
                <c:pt idx="5">
                  <c:v>0.06</c:v>
                </c:pt>
                <c:pt idx="6">
                  <c:v>#N/A</c:v>
                </c:pt>
                <c:pt idx="7">
                  <c:v>0.17</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0.18</c:v>
                </c:pt>
                <c:pt idx="4">
                  <c:v>#N/A</c:v>
                </c:pt>
                <c:pt idx="5">
                  <c:v>0</c:v>
                </c:pt>
                <c:pt idx="6">
                  <c:v>#N/A</c:v>
                </c:pt>
                <c:pt idx="7">
                  <c:v>0.32</c:v>
                </c:pt>
                <c:pt idx="8">
                  <c:v>#N/A</c:v>
                </c:pt>
                <c:pt idx="9">
                  <c:v>0.33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1.18</c:v>
                </c:pt>
                <c:pt idx="2">
                  <c:v>#N/A</c:v>
                </c:pt>
                <c:pt idx="3">
                  <c:v>0.27</c:v>
                </c:pt>
                <c:pt idx="4">
                  <c:v>#N/A</c:v>
                </c:pt>
                <c:pt idx="5">
                  <c:v>0</c:v>
                </c:pt>
                <c:pt idx="6">
                  <c:v>#N/A</c:v>
                </c:pt>
                <c:pt idx="7">
                  <c:v>1.25</c:v>
                </c:pt>
                <c:pt idx="8">
                  <c:v>#N/A</c:v>
                </c:pt>
                <c:pt idx="9">
                  <c:v>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7.15</c:v>
                </c:pt>
                <c:pt idx="2">
                  <c:v>#N/A</c:v>
                </c:pt>
                <c:pt idx="3">
                  <c:v>4.5</c:v>
                </c:pt>
                <c:pt idx="4">
                  <c:v>#N/A</c:v>
                </c:pt>
                <c:pt idx="5">
                  <c:v>4.05</c:v>
                </c:pt>
                <c:pt idx="6">
                  <c:v>#N/A</c:v>
                </c:pt>
                <c:pt idx="7">
                  <c:v>2.88</c:v>
                </c:pt>
                <c:pt idx="8">
                  <c:v>#N/A</c:v>
                </c:pt>
                <c:pt idx="9">
                  <c:v>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10.39</c:v>
                </c:pt>
                <c:pt idx="2">
                  <c:v>#N/A</c:v>
                </c:pt>
                <c:pt idx="3">
                  <c:v>11.13</c:v>
                </c:pt>
                <c:pt idx="4">
                  <c:v>#N/A</c:v>
                </c:pt>
                <c:pt idx="5">
                  <c:v>6.94</c:v>
                </c:pt>
                <c:pt idx="6">
                  <c:v>#N/A</c:v>
                </c:pt>
                <c:pt idx="7">
                  <c:v>8.5299999999999994</c:v>
                </c:pt>
                <c:pt idx="8">
                  <c:v>#N/A</c:v>
                </c:pt>
                <c:pt idx="9">
                  <c:v>9.02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113344"/>
        <c:axId val="133114880"/>
      </c:barChart>
      <c:catAx>
        <c:axId val="1331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14880"/>
        <c:crosses val="autoZero"/>
        <c:auto val="1"/>
        <c:lblAlgn val="ctr"/>
        <c:lblOffset val="100"/>
        <c:tickLblSkip val="1"/>
        <c:tickMarkSkip val="1"/>
        <c:noMultiLvlLbl val="0"/>
      </c:catAx>
      <c:valAx>
        <c:axId val="13311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1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c:v>
                </c:pt>
                <c:pt idx="5">
                  <c:v>112</c:v>
                </c:pt>
                <c:pt idx="8">
                  <c:v>118</c:v>
                </c:pt>
                <c:pt idx="11">
                  <c:v>120</c:v>
                </c:pt>
                <c:pt idx="14">
                  <c:v>124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9</c:v>
                </c:pt>
                <c:pt idx="6">
                  <c:v>10</c:v>
                </c:pt>
                <c:pt idx="9">
                  <c:v>8</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122</c:v>
                </c:pt>
                <c:pt idx="3">
                  <c:v>118</c:v>
                </c:pt>
                <c:pt idx="6">
                  <c:v>96</c:v>
                </c:pt>
                <c:pt idx="9">
                  <c:v>101</c:v>
                </c:pt>
                <c:pt idx="12">
                  <c:v>110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275008"/>
        <c:axId val="13329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c:v>
                </c:pt>
                <c:pt idx="2">
                  <c:v>#N/A</c:v>
                </c:pt>
                <c:pt idx="3">
                  <c:v>#N/A</c:v>
                </c:pt>
                <c:pt idx="4">
                  <c:v>25</c:v>
                </c:pt>
                <c:pt idx="5">
                  <c:v>#N/A</c:v>
                </c:pt>
                <c:pt idx="6">
                  <c:v>#N/A</c:v>
                </c:pt>
                <c:pt idx="7">
                  <c:v>-2</c:v>
                </c:pt>
                <c:pt idx="8">
                  <c:v>#N/A</c:v>
                </c:pt>
                <c:pt idx="9">
                  <c:v>#N/A</c:v>
                </c:pt>
                <c:pt idx="10">
                  <c:v>-1</c:v>
                </c:pt>
                <c:pt idx="11">
                  <c:v>#N/A</c:v>
                </c:pt>
                <c:pt idx="12">
                  <c:v>#N/A</c:v>
                </c:pt>
                <c:pt idx="13">
                  <c:v>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275008"/>
        <c:axId val="133293568"/>
      </c:lineChart>
      <c:catAx>
        <c:axId val="1332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93568"/>
        <c:crosses val="autoZero"/>
        <c:auto val="1"/>
        <c:lblAlgn val="ctr"/>
        <c:lblOffset val="100"/>
        <c:tickLblSkip val="1"/>
        <c:tickMarkSkip val="1"/>
        <c:noMultiLvlLbl val="0"/>
      </c:catAx>
      <c:valAx>
        <c:axId val="1332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1372</c:v>
                </c:pt>
                <c:pt idx="5">
                  <c:v>1506</c:v>
                </c:pt>
                <c:pt idx="8">
                  <c:v>1505</c:v>
                </c:pt>
                <c:pt idx="11">
                  <c:v>1477</c:v>
                </c:pt>
                <c:pt idx="14">
                  <c:v>1609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1769</c:v>
                </c:pt>
                <c:pt idx="5">
                  <c:v>1739</c:v>
                </c:pt>
                <c:pt idx="8">
                  <c:v>1835</c:v>
                </c:pt>
                <c:pt idx="11">
                  <c:v>1943</c:v>
                </c:pt>
                <c:pt idx="14">
                  <c:v>1956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393</c:v>
                </c:pt>
                <c:pt idx="3">
                  <c:v>354</c:v>
                </c:pt>
                <c:pt idx="6">
                  <c:v>331</c:v>
                </c:pt>
                <c:pt idx="9">
                  <c:v>286</c:v>
                </c:pt>
                <c:pt idx="12">
                  <c:v>269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52</c:v>
                </c:pt>
                <c:pt idx="3">
                  <c:v>49</c:v>
                </c:pt>
                <c:pt idx="6">
                  <c:v>66</c:v>
                </c:pt>
                <c:pt idx="9">
                  <c:v>18</c:v>
                </c:pt>
                <c:pt idx="12">
                  <c:v>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c:v>
                </c:pt>
                <c:pt idx="3">
                  <c:v>149</c:v>
                </c:pt>
                <c:pt idx="6">
                  <c:v>142</c:v>
                </c:pt>
                <c:pt idx="9">
                  <c:v>137</c:v>
                </c:pt>
                <c:pt idx="12">
                  <c:v>128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1179</c:v>
                </c:pt>
                <c:pt idx="3">
                  <c:v>1382</c:v>
                </c:pt>
                <c:pt idx="6">
                  <c:v>1423</c:v>
                </c:pt>
                <c:pt idx="9">
                  <c:v>1409</c:v>
                </c:pt>
                <c:pt idx="12">
                  <c:v>1617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564672"/>
        <c:axId val="13357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564672"/>
        <c:axId val="133575040"/>
      </c:lineChart>
      <c:catAx>
        <c:axId val="1335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75040"/>
        <c:crosses val="autoZero"/>
        <c:auto val="1"/>
        <c:lblAlgn val="ctr"/>
        <c:lblOffset val="100"/>
        <c:tickLblSkip val="1"/>
        <c:tickMarkSkip val="1"/>
        <c:noMultiLvlLbl val="0"/>
      </c:catAx>
      <c:valAx>
        <c:axId val="13357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{433071F1-4558-4802-BA32-D610D2AEDEA8}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{651FEBCA-2618-4253-8209-A0A04200D539}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{6089D2BD-56E3-4A8C-A0DE-35AB8347B778}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{ECB4AA5B-BFEE-41EB-A85A-233485D448CC}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{3C000AC7-7F67-4DA9-A3ED-2A58F2FBEE33}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69.3</c:v>
                </c:pt>
                <c:pt idx="4">
                  <c:v>70.2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{07C9B982-E77E-4163-80C4-AD6E326CCE02}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{10447509-11A9-4972-9F6B-93BC58A1F1E9}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{F67A6349-CA35-45B4-8FD9-BF2EA0B1A8F4}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{E48240B4-F956-4BCE-8950-0B663D9DF5E5}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{51ACA046-EE01-488A-9A05-9B9A244ADE25}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58.7</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769856"/>
        <c:axId val="133776128"/>
      </c:scatterChart>
      <c:valAx>
        <c:axId val="133769856"/>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76128"/>
        <c:crosses val="autoZero"/>
        <c:crossBetween val="midCat"/>
      </c:valAx>
      <c:valAx>
        <c:axId val="1337761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69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{4A56A881-B048-4AC5-ABDE-94B0A110EDB6}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{8D18B72C-EEC0-4E93-9FFF-A026A93F32C3}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{4DDF67C6-72FE-4631-A5F4-FF9C1BC88457}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{FD946F47-D81C-4E4B-8AA7-4338614BD0DC}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{43659A23-A092-4D60-AE07-72A3F99444C3}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3.8</c:v>
                </c:pt>
                <c:pt idx="1">
                  <c:v>2.9</c:v>
                </c:pt>
                <c:pt idx="2">
                  <c:v>1.4</c:v>
                </c:pt>
                <c:pt idx="3">
                  <c:v>0.5</c:v>
                </c:pt>
                <c:pt idx="4">
                  <c:v>0</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{96A077B3-D347-46D1-8AEF-D0D10F5580CA}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{3F4A3A06-C322-432E-B6BA-B0686A591081}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{06502D8E-420C-426A-AEB6-162504A800E0}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{BB143D71-C5B7-4E74-ABFB-B9DF747565CB}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{D5C93A98-892B-4911-97C9-9384F8AAED19}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3802624"/>
        <c:axId val="134222592"/>
      </c:scatterChart>
      <c:valAx>
        <c:axId val="133802624"/>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22592"/>
        <c:crosses val="autoZero"/>
        <c:crossBetween val="midCat"/>
      </c:valAx>
      <c:valAx>
        <c:axId val="1342225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02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元利償還金については、過去からの起債抑制策により、平成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年度から減少傾向にあったが、過疎対策事業債の償還開始に伴い、平成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年度から上昇傾向となっている。今後も、過疎対策事業債発行していくことにより、元利償還金が増加し、実質公債費比率の上昇が見込まれる。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マイナス％を維持している。これは、充当可能財源が将来負担額を大きく上回って増加していることが要因である。後世のためにも、この健全な状態を維持していくよう、引き続き地方債の抑制及び基金の積立て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[ 70.2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当村では、それぞれの公共施設等について個別施設計画を策定していないが、今後は施設の維持管理を適切に進めるため、個別施設計画を策定する必要があ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9" name="直線コネクタ 68"/>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70"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1" name="直線コネクタ 70"/>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2"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3" name="直線コネクタ 72"/>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4"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5" name="フローチャート : 判断 74"/>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6" name="フローチャート : 判断 75"/>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86614</xdr:rowOff>
    </xdr:from>
    <xdr:to>
      <xdr:col>3</xdr:col>
      <xdr:colOff>1222375</xdr:colOff>
      <xdr:row>27</xdr:row>
      <xdr:rowOff>16764</xdr:rowOff>
    </xdr:to>
    <xdr:sp macro="" textlink="">
      <xdr:nvSpPr>
        <xdr:cNvPr id="82" name="円/楕円 81"/>
        <xdr:cNvSpPr/>
      </xdr:nvSpPr>
      <xdr:spPr>
        <a:xfrm>
          <a:off x="4711700" y="53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39641</xdr:rowOff>
    </xdr:from>
    <xdr:ext cx="405111" cy="259045"/>
    <xdr:sp macro="" textlink="">
      <xdr:nvSpPr>
        <xdr:cNvPr id="83" name="有形固定資産減価償却率該当値テキスト"/>
        <xdr:cNvSpPr txBox="1"/>
      </xdr:nvSpPr>
      <xdr:spPr>
        <a:xfrm>
          <a:off x="4813300" y="527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125476</xdr:rowOff>
    </xdr:from>
    <xdr:to>
      <xdr:col>3</xdr:col>
      <xdr:colOff>511175</xdr:colOff>
      <xdr:row>27</xdr:row>
      <xdr:rowOff>55626</xdr:rowOff>
    </xdr:to>
    <xdr:sp macro="" textlink="">
      <xdr:nvSpPr>
        <xdr:cNvPr id="84" name="円/楕円 83"/>
        <xdr:cNvSpPr/>
      </xdr:nvSpPr>
      <xdr:spPr>
        <a:xfrm>
          <a:off x="4000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137414</xdr:rowOff>
    </xdr:from>
    <xdr:to>
      <xdr:col>3</xdr:col>
      <xdr:colOff>1171575</xdr:colOff>
      <xdr:row>27</xdr:row>
      <xdr:rowOff>4826</xdr:rowOff>
    </xdr:to>
    <xdr:cxnSp macro="">
      <xdr:nvCxnSpPr>
        <xdr:cNvPr id="85" name="直線コネクタ 84"/>
        <xdr:cNvCxnSpPr/>
      </xdr:nvCxnSpPr>
      <xdr:spPr>
        <a:xfrm flipV="1">
          <a:off x="4051300" y="537616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115333</xdr:rowOff>
    </xdr:from>
    <xdr:ext cx="405111" cy="259045"/>
    <xdr:sp macro="" textlink="">
      <xdr:nvSpPr>
        <xdr:cNvPr id="86"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72153</xdr:rowOff>
    </xdr:from>
    <xdr:ext cx="405111" cy="259045"/>
    <xdr:sp macro="" textlink="">
      <xdr:nvSpPr>
        <xdr:cNvPr id="87" name="n_1mainValue有形固定資産減価償却率"/>
        <xdr:cNvSpPr txBox="1"/>
      </xdr:nvSpPr>
      <xdr:spPr>
        <a:xfrm>
          <a:off x="3836043" y="51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33020</xdr:rowOff>
    </xdr:from>
    <xdr:to>
      <xdr:col>6</xdr:col>
      <xdr:colOff>561975</xdr:colOff>
      <xdr:row>35</xdr:row>
      <xdr:rowOff>134620</xdr:rowOff>
    </xdr:to>
    <xdr:sp macro="" textlink="">
      <xdr:nvSpPr>
        <xdr:cNvPr id="70" name="円/楕円 69"/>
        <xdr:cNvSpPr/>
      </xdr:nvSpPr>
      <xdr:spPr>
        <a:xfrm>
          <a:off x="4584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55897</xdr:rowOff>
    </xdr:from>
    <xdr:ext cx="405111" cy="259045"/>
    <xdr:sp macro="" textlink="">
      <xdr:nvSpPr>
        <xdr:cNvPr id="71" name="【道路】&#10;有形固定資産減価償却率該当値テキスト"/>
        <xdr:cNvSpPr txBox="1"/>
      </xdr:nvSpPr>
      <xdr:spPr>
        <a:xfrm>
          <a:off x="47244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105410</xdr:rowOff>
    </xdr:from>
    <xdr:to>
      <xdr:col>5</xdr:col>
      <xdr:colOff>409575</xdr:colOff>
      <xdr:row>36</xdr:row>
      <xdr:rowOff>35560</xdr:rowOff>
    </xdr:to>
    <xdr:sp macro="" textlink="">
      <xdr:nvSpPr>
        <xdr:cNvPr id="72" name="円/楕円 71"/>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83820</xdr:rowOff>
    </xdr:from>
    <xdr:to>
      <xdr:col>6</xdr:col>
      <xdr:colOff>511175</xdr:colOff>
      <xdr:row>35</xdr:row>
      <xdr:rowOff>156210</xdr:rowOff>
    </xdr:to>
    <xdr:cxnSp macro="">
      <xdr:nvCxnSpPr>
        <xdr:cNvPr id="73" name="直線コネクタ 72"/>
        <xdr:cNvCxnSpPr/>
      </xdr:nvCxnSpPr>
      <xdr:spPr>
        <a:xfrm flipV="1">
          <a:off x="3797300" y="6084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114317</xdr:rowOff>
    </xdr:from>
    <xdr:ext cx="405111" cy="259045"/>
    <xdr:sp macro="" textlink="">
      <xdr:nvSpPr>
        <xdr:cNvPr id="74"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52087</xdr:rowOff>
    </xdr:from>
    <xdr:ext cx="405111" cy="259045"/>
    <xdr:sp macro="" textlink="">
      <xdr:nvSpPr>
        <xdr:cNvPr id="75" name="n_1mainValue【道路】&#10;有形固定資産減価償却率"/>
        <xdr:cNvSpPr txBox="1"/>
      </xdr:nvSpPr>
      <xdr:spPr>
        <a:xfrm>
          <a:off x="3582043"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5" name="テキスト ボックス 94"/>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7" name="テキスト ボックス 9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1" name="直線コネクタ 100"/>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2"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3" name="直線コネクタ 102"/>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4"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5" name="直線コネクタ 104"/>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6"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7" name="フローチャート : 判断 106"/>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8" name="フローチャート : 判断 107"/>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6328</xdr:rowOff>
    </xdr:from>
    <xdr:to>
      <xdr:col>15</xdr:col>
      <xdr:colOff>231775</xdr:colOff>
      <xdr:row>37</xdr:row>
      <xdr:rowOff>107928</xdr:rowOff>
    </xdr:to>
    <xdr:sp macro="" textlink="">
      <xdr:nvSpPr>
        <xdr:cNvPr id="114" name="円/楕円 113"/>
        <xdr:cNvSpPr/>
      </xdr:nvSpPr>
      <xdr:spPr>
        <a:xfrm>
          <a:off x="10426700" y="63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29205</xdr:rowOff>
    </xdr:from>
    <xdr:ext cx="534377" cy="259045"/>
    <xdr:sp macro="" textlink="">
      <xdr:nvSpPr>
        <xdr:cNvPr id="115" name="【道路】&#10;一人当たり延長該当値テキスト"/>
        <xdr:cNvSpPr txBox="1"/>
      </xdr:nvSpPr>
      <xdr:spPr>
        <a:xfrm>
          <a:off x="10566400" y="62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16496</xdr:rowOff>
    </xdr:from>
    <xdr:to>
      <xdr:col>14</xdr:col>
      <xdr:colOff>79375</xdr:colOff>
      <xdr:row>37</xdr:row>
      <xdr:rowOff>118096</xdr:rowOff>
    </xdr:to>
    <xdr:sp macro="" textlink="">
      <xdr:nvSpPr>
        <xdr:cNvPr id="116" name="円/楕円 115"/>
        <xdr:cNvSpPr/>
      </xdr:nvSpPr>
      <xdr:spPr>
        <a:xfrm>
          <a:off x="9588500" y="6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57128</xdr:rowOff>
    </xdr:from>
    <xdr:to>
      <xdr:col>15</xdr:col>
      <xdr:colOff>180975</xdr:colOff>
      <xdr:row>37</xdr:row>
      <xdr:rowOff>67296</xdr:rowOff>
    </xdr:to>
    <xdr:cxnSp macro="">
      <xdr:nvCxnSpPr>
        <xdr:cNvPr id="117" name="直線コネクタ 116"/>
        <xdr:cNvCxnSpPr/>
      </xdr:nvCxnSpPr>
      <xdr:spPr>
        <a:xfrm flipV="1">
          <a:off x="9639300" y="6400778"/>
          <a:ext cx="8382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52181</xdr:rowOff>
    </xdr:from>
    <xdr:ext cx="534377" cy="259045"/>
    <xdr:sp macro="" textlink="">
      <xdr:nvSpPr>
        <xdr:cNvPr id="118"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134623</xdr:rowOff>
    </xdr:from>
    <xdr:ext cx="534377" cy="259045"/>
    <xdr:sp macro="" textlink="">
      <xdr:nvSpPr>
        <xdr:cNvPr id="119" name="n_1mainValue【道路】&#10;一人当たり延長"/>
        <xdr:cNvSpPr txBox="1"/>
      </xdr:nvSpPr>
      <xdr:spPr>
        <a:xfrm>
          <a:off x="9359410" y="61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44" name="直線コネクタ 143"/>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45"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6" name="直線コネクタ 145"/>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7"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8" name="直線コネクタ 147"/>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9"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50" name="フローチャート : 判断 149"/>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51" name="フローチャート : 判断 150"/>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55880</xdr:rowOff>
    </xdr:from>
    <xdr:to>
      <xdr:col>6</xdr:col>
      <xdr:colOff>561975</xdr:colOff>
      <xdr:row>60</xdr:row>
      <xdr:rowOff>157480</xdr:rowOff>
    </xdr:to>
    <xdr:sp macro="" textlink="">
      <xdr:nvSpPr>
        <xdr:cNvPr id="157" name="円/楕円 156"/>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78757</xdr:rowOff>
    </xdr:from>
    <xdr:ext cx="405111" cy="259045"/>
    <xdr:sp macro="" textlink="">
      <xdr:nvSpPr>
        <xdr:cNvPr id="158" name="【橋りょう・トンネル】&#10;有形固定資産減価償却率該当値テキスト"/>
        <xdr:cNvSpPr txBox="1"/>
      </xdr:nvSpPr>
      <xdr:spPr>
        <a:xfrm>
          <a:off x="47244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109220</xdr:rowOff>
    </xdr:from>
    <xdr:to>
      <xdr:col>5</xdr:col>
      <xdr:colOff>409575</xdr:colOff>
      <xdr:row>61</xdr:row>
      <xdr:rowOff>39370</xdr:rowOff>
    </xdr:to>
    <xdr:sp macro="" textlink="">
      <xdr:nvSpPr>
        <xdr:cNvPr id="159" name="円/楕円 158"/>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106680</xdr:rowOff>
    </xdr:from>
    <xdr:to>
      <xdr:col>6</xdr:col>
      <xdr:colOff>511175</xdr:colOff>
      <xdr:row>60</xdr:row>
      <xdr:rowOff>160020</xdr:rowOff>
    </xdr:to>
    <xdr:cxnSp macro="">
      <xdr:nvCxnSpPr>
        <xdr:cNvPr id="160" name="直線コネクタ 159"/>
        <xdr:cNvCxnSpPr/>
      </xdr:nvCxnSpPr>
      <xdr:spPr>
        <a:xfrm flipV="1">
          <a:off x="3797300" y="10393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109237</xdr:rowOff>
    </xdr:from>
    <xdr:ext cx="405111" cy="259045"/>
    <xdr:sp macro="" textlink="">
      <xdr:nvSpPr>
        <xdr:cNvPr id="161" name="n_1aveValue【橋りょう・トンネル】&#10;有形固定資産減価償却率"/>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30497</xdr:rowOff>
    </xdr:from>
    <xdr:ext cx="405111" cy="259045"/>
    <xdr:sp macro="" textlink="">
      <xdr:nvSpPr>
        <xdr:cNvPr id="162" name="n_1main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4" name="テキスト ボックス 17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6" name="テキスト ボックス 17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8" name="テキスト ボックス 17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80" name="テキスト ボックス 17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2" name="テキスト ボックス 18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4" name="テキスト ボックス 18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8" name="直線コネクタ 187"/>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9"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90" name="直線コネクタ 189"/>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91"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92" name="直線コネクタ 191"/>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83981</xdr:rowOff>
    </xdr:from>
    <xdr:ext cx="599010" cy="259045"/>
    <xdr:sp macro="" textlink="">
      <xdr:nvSpPr>
        <xdr:cNvPr id="193" name="【橋りょう・トンネル】&#10;一人当たり有形固定資産（償却資産）額平均値テキスト"/>
        <xdr:cNvSpPr txBox="1"/>
      </xdr:nvSpPr>
      <xdr:spPr>
        <a:xfrm>
          <a:off x="10566400" y="10370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94" name="フローチャート : 判断 193"/>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95" name="フローチャート : 判断 194"/>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102842</xdr:rowOff>
    </xdr:from>
    <xdr:to>
      <xdr:col>15</xdr:col>
      <xdr:colOff>231775</xdr:colOff>
      <xdr:row>62</xdr:row>
      <xdr:rowOff>32992</xdr:rowOff>
    </xdr:to>
    <xdr:sp macro="" textlink="">
      <xdr:nvSpPr>
        <xdr:cNvPr id="201" name="円/楕円 200"/>
        <xdr:cNvSpPr/>
      </xdr:nvSpPr>
      <xdr:spPr>
        <a:xfrm>
          <a:off x="10426700" y="105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81269</xdr:rowOff>
    </xdr:from>
    <xdr:ext cx="599010" cy="259045"/>
    <xdr:sp macro="" textlink="">
      <xdr:nvSpPr>
        <xdr:cNvPr id="202" name="【橋りょう・トンネル】&#10;一人当たり有形固定資産（償却資産）額該当値テキスト"/>
        <xdr:cNvSpPr txBox="1"/>
      </xdr:nvSpPr>
      <xdr:spPr>
        <a:xfrm>
          <a:off x="10566400" y="105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451,359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111709</xdr:rowOff>
    </xdr:from>
    <xdr:to>
      <xdr:col>14</xdr:col>
      <xdr:colOff>79375</xdr:colOff>
      <xdr:row>62</xdr:row>
      <xdr:rowOff>41859</xdr:rowOff>
    </xdr:to>
    <xdr:sp macro="" textlink="">
      <xdr:nvSpPr>
        <xdr:cNvPr id="203" name="円/楕円 202"/>
        <xdr:cNvSpPr/>
      </xdr:nvSpPr>
      <xdr:spPr>
        <a:xfrm>
          <a:off x="9588500" y="105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153642</xdr:rowOff>
    </xdr:from>
    <xdr:to>
      <xdr:col>15</xdr:col>
      <xdr:colOff>180975</xdr:colOff>
      <xdr:row>61</xdr:row>
      <xdr:rowOff>162509</xdr:rowOff>
    </xdr:to>
    <xdr:cxnSp macro="">
      <xdr:nvCxnSpPr>
        <xdr:cNvPr id="204" name="直線コネクタ 203"/>
        <xdr:cNvCxnSpPr/>
      </xdr:nvCxnSpPr>
      <xdr:spPr>
        <a:xfrm flipV="1">
          <a:off x="9639300" y="10612092"/>
          <a:ext cx="8382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54</xdr:row>
      <xdr:rowOff>123354</xdr:rowOff>
    </xdr:from>
    <xdr:ext cx="690189" cy="259045"/>
    <xdr:sp macro="" textlink="">
      <xdr:nvSpPr>
        <xdr:cNvPr id="205"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32986</xdr:rowOff>
    </xdr:from>
    <xdr:ext cx="599010" cy="259045"/>
    <xdr:sp macro="" textlink="">
      <xdr:nvSpPr>
        <xdr:cNvPr id="206" name="n_1mainValue【橋りょう・トンネル】&#10;一人当たり有形固定資産（償却資産）額"/>
        <xdr:cNvSpPr txBox="1"/>
      </xdr:nvSpPr>
      <xdr:spPr>
        <a:xfrm>
          <a:off x="9327094" y="1066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8" name="テキスト ボックス 21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8" name="テキスト ボックス 22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32" name="直線コネクタ 231"/>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33"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34" name="直線コネクタ 233"/>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35"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36" name="直線コネクタ 235"/>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37"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38" name="フローチャート : 判断 237"/>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39" name="フローチャート : 判断 238"/>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50981</xdr:rowOff>
    </xdr:from>
    <xdr:to>
      <xdr:col>6</xdr:col>
      <xdr:colOff>561975</xdr:colOff>
      <xdr:row>77</xdr:row>
      <xdr:rowOff>152581</xdr:rowOff>
    </xdr:to>
    <xdr:sp macro="" textlink="">
      <xdr:nvSpPr>
        <xdr:cNvPr id="245" name="円/楕円 244"/>
        <xdr:cNvSpPr/>
      </xdr:nvSpPr>
      <xdr:spPr>
        <a:xfrm>
          <a:off x="45847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4008</xdr:rowOff>
    </xdr:from>
    <xdr:ext cx="405111" cy="259045"/>
    <xdr:sp macro="" textlink="">
      <xdr:nvSpPr>
        <xdr:cNvPr id="246" name="【公営住宅】&#10;有形固定資産減価償却率該当値テキスト"/>
        <xdr:cNvSpPr txBox="1"/>
      </xdr:nvSpPr>
      <xdr:spPr>
        <a:xfrm>
          <a:off x="4724400" y="1320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64044</xdr:rowOff>
    </xdr:from>
    <xdr:to>
      <xdr:col>5</xdr:col>
      <xdr:colOff>409575</xdr:colOff>
      <xdr:row>77</xdr:row>
      <xdr:rowOff>165644</xdr:rowOff>
    </xdr:to>
    <xdr:sp macro="" textlink="">
      <xdr:nvSpPr>
        <xdr:cNvPr id="247" name="円/楕円 246"/>
        <xdr:cNvSpPr/>
      </xdr:nvSpPr>
      <xdr:spPr>
        <a:xfrm>
          <a:off x="3746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101781</xdr:rowOff>
    </xdr:from>
    <xdr:to>
      <xdr:col>6</xdr:col>
      <xdr:colOff>511175</xdr:colOff>
      <xdr:row>77</xdr:row>
      <xdr:rowOff>114844</xdr:rowOff>
    </xdr:to>
    <xdr:cxnSp macro="">
      <xdr:nvCxnSpPr>
        <xdr:cNvPr id="248" name="直線コネクタ 247"/>
        <xdr:cNvCxnSpPr/>
      </xdr:nvCxnSpPr>
      <xdr:spPr>
        <a:xfrm flipV="1">
          <a:off x="3797300" y="133034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60433</xdr:rowOff>
    </xdr:from>
    <xdr:ext cx="405111" cy="259045"/>
    <xdr:sp macro="" textlink="">
      <xdr:nvSpPr>
        <xdr:cNvPr id="249"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10721</xdr:rowOff>
    </xdr:from>
    <xdr:ext cx="405111" cy="259045"/>
    <xdr:sp macro="" textlink="">
      <xdr:nvSpPr>
        <xdr:cNvPr id="250" name="n_1mainValue【公営住宅】&#10;有形固定資産減価償却率"/>
        <xdr:cNvSpPr txBox="1"/>
      </xdr:nvSpPr>
      <xdr:spPr>
        <a:xfrm>
          <a:off x="3582043"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1" name="テキスト ボックス 26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75" name="直線コネクタ 274"/>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76"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77" name="直線コネクタ 276"/>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78"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79" name="直線コネクタ 278"/>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71517</xdr:rowOff>
    </xdr:from>
    <xdr:ext cx="469744" cy="259045"/>
    <xdr:sp macro="" textlink="">
      <xdr:nvSpPr>
        <xdr:cNvPr id="280" name="【公営住宅】&#10;一人当たり面積平均値テキスト"/>
        <xdr:cNvSpPr txBox="1"/>
      </xdr:nvSpPr>
      <xdr:spPr>
        <a:xfrm>
          <a:off x="10566400" y="1413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81" name="フローチャート : 判断 280"/>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82" name="フローチャート : 判断 281"/>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95886</xdr:rowOff>
    </xdr:from>
    <xdr:to>
      <xdr:col>15</xdr:col>
      <xdr:colOff>231775</xdr:colOff>
      <xdr:row>85</xdr:row>
      <xdr:rowOff>26036</xdr:rowOff>
    </xdr:to>
    <xdr:sp macro="" textlink="">
      <xdr:nvSpPr>
        <xdr:cNvPr id="288" name="円/楕円 287"/>
        <xdr:cNvSpPr/>
      </xdr:nvSpPr>
      <xdr:spPr>
        <a:xfrm>
          <a:off x="10426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74313</xdr:rowOff>
    </xdr:from>
    <xdr:ext cx="469744" cy="259045"/>
    <xdr:sp macro="" textlink="">
      <xdr:nvSpPr>
        <xdr:cNvPr id="289" name="【公営住宅】&#10;一人当たり面積該当値テキスト"/>
        <xdr:cNvSpPr txBox="1"/>
      </xdr:nvSpPr>
      <xdr:spPr>
        <a:xfrm>
          <a:off x="10566400"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108458</xdr:rowOff>
    </xdr:from>
    <xdr:to>
      <xdr:col>14</xdr:col>
      <xdr:colOff>79375</xdr:colOff>
      <xdr:row>85</xdr:row>
      <xdr:rowOff>38608</xdr:rowOff>
    </xdr:to>
    <xdr:sp macro="" textlink="">
      <xdr:nvSpPr>
        <xdr:cNvPr id="290" name="円/楕円 289"/>
        <xdr:cNvSpPr/>
      </xdr:nvSpPr>
      <xdr:spPr>
        <a:xfrm>
          <a:off x="958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146686</xdr:rowOff>
    </xdr:from>
    <xdr:to>
      <xdr:col>15</xdr:col>
      <xdr:colOff>180975</xdr:colOff>
      <xdr:row>84</xdr:row>
      <xdr:rowOff>159258</xdr:rowOff>
    </xdr:to>
    <xdr:cxnSp macro="">
      <xdr:nvCxnSpPr>
        <xdr:cNvPr id="291" name="直線コネクタ 290"/>
        <xdr:cNvCxnSpPr/>
      </xdr:nvCxnSpPr>
      <xdr:spPr>
        <a:xfrm flipV="1">
          <a:off x="9639300" y="14548486"/>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143146</xdr:rowOff>
    </xdr:from>
    <xdr:ext cx="469744" cy="259045"/>
    <xdr:sp macro="" textlink="">
      <xdr:nvSpPr>
        <xdr:cNvPr id="292"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29735</xdr:rowOff>
    </xdr:from>
    <xdr:ext cx="469744" cy="259045"/>
    <xdr:sp macro="" textlink="">
      <xdr:nvSpPr>
        <xdr:cNvPr id="293" name="n_1mainValue【公営住宅】&#10;一人当たり面積"/>
        <xdr:cNvSpPr txBox="1"/>
      </xdr:nvSpPr>
      <xdr:spPr>
        <a:xfrm>
          <a:off x="93917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5" name="正方形/長方形 2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6" name="正方形/長方形 2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7" name="正方形/長方形 2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8" name="正方形/長方形 2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1" name="正方形/長方形 3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2" name="正方形/長方形 3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3" name="正方形/長方形 3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4" name="正方形/長方形 3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7" name="直線コネクタ 3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8" name="テキスト ボックス 31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9" name="直線コネクタ 3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0" name="テキスト ボックス 3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1" name="直線コネクタ 3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2" name="テキスト ボックス 3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3" name="直線コネクタ 3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4" name="テキスト ボックス 3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5" name="直線コネクタ 3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6" name="テキスト ボックス 3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7" name="直線コネクタ 3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8" name="テキスト ボックス 3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32" name="直線コネクタ 331"/>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33"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34" name="直線コネクタ 333"/>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35"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36" name="直線コネクタ 3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37"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38" name="フローチャート : 判断 33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39" name="フローチャート : 判断 338"/>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123372</xdr:rowOff>
    </xdr:from>
    <xdr:to>
      <xdr:col>23</xdr:col>
      <xdr:colOff>568325</xdr:colOff>
      <xdr:row>33</xdr:row>
      <xdr:rowOff>53522</xdr:rowOff>
    </xdr:to>
    <xdr:sp macro="" textlink="">
      <xdr:nvSpPr>
        <xdr:cNvPr id="345" name="円/楕円 344"/>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76399</xdr:rowOff>
    </xdr:from>
    <xdr:ext cx="469744" cy="259045"/>
    <xdr:sp macro="" textlink="">
      <xdr:nvSpPr>
        <xdr:cNvPr id="346" name="【認定こども園・幼稚園・保育所】&#10;有形固定資産減価償却率該当値テキスト"/>
        <xdr:cNvSpPr txBox="1"/>
      </xdr:nvSpPr>
      <xdr:spPr>
        <a:xfrm>
          <a:off x="164084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47" name="円/楕円 346"/>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2722</xdr:rowOff>
    </xdr:from>
    <xdr:to>
      <xdr:col>23</xdr:col>
      <xdr:colOff>517525</xdr:colOff>
      <xdr:row>33</xdr:row>
      <xdr:rowOff>2722</xdr:rowOff>
    </xdr:to>
    <xdr:cxnSp macro="">
      <xdr:nvCxnSpPr>
        <xdr:cNvPr id="348" name="直線コネクタ 347"/>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561</xdr:rowOff>
    </xdr:from>
    <xdr:ext cx="405111" cy="259045"/>
    <xdr:sp macro="" textlink="">
      <xdr:nvSpPr>
        <xdr:cNvPr id="349"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35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61" name="テキスト ボックス 3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75" name="直線コネクタ 374"/>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76"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77" name="直線コネクタ 376"/>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78"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79" name="直線コネクタ 378"/>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86377</xdr:rowOff>
    </xdr:from>
    <xdr:ext cx="469744" cy="259045"/>
    <xdr:sp macro="" textlink="">
      <xdr:nvSpPr>
        <xdr:cNvPr id="380" name="【認定こども園・幼稚園・保育所】&#10;一人当たり面積平均値テキスト"/>
        <xdr:cNvSpPr txBox="1"/>
      </xdr:nvSpPr>
      <xdr:spPr>
        <a:xfrm>
          <a:off x="22250400" y="660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81" name="フローチャート : 判断 380"/>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82" name="フローチャート : 判断 381"/>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44450</xdr:rowOff>
    </xdr:from>
    <xdr:to>
      <xdr:col>32</xdr:col>
      <xdr:colOff>238125</xdr:colOff>
      <xdr:row>41</xdr:row>
      <xdr:rowOff>146050</xdr:rowOff>
    </xdr:to>
    <xdr:sp macro="" textlink="">
      <xdr:nvSpPr>
        <xdr:cNvPr id="388" name="円/楕円 387"/>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130827</xdr:rowOff>
    </xdr:from>
    <xdr:ext cx="469744" cy="259045"/>
    <xdr:sp macro="" textlink="">
      <xdr:nvSpPr>
        <xdr:cNvPr id="389" name="【認定こども園・幼稚園・保育所】&#10;一人当たり面積該当値テキスト"/>
        <xdr:cNvSpPr txBox="1"/>
      </xdr:nvSpPr>
      <xdr:spPr>
        <a:xfrm>
          <a:off x="222504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59690</xdr:rowOff>
    </xdr:from>
    <xdr:to>
      <xdr:col>31</xdr:col>
      <xdr:colOff>85725</xdr:colOff>
      <xdr:row>41</xdr:row>
      <xdr:rowOff>161290</xdr:rowOff>
    </xdr:to>
    <xdr:sp macro="" textlink="">
      <xdr:nvSpPr>
        <xdr:cNvPr id="390" name="円/楕円 389"/>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95250</xdr:rowOff>
    </xdr:from>
    <xdr:to>
      <xdr:col>32</xdr:col>
      <xdr:colOff>187325</xdr:colOff>
      <xdr:row>41</xdr:row>
      <xdr:rowOff>110490</xdr:rowOff>
    </xdr:to>
    <xdr:cxnSp macro="">
      <xdr:nvCxnSpPr>
        <xdr:cNvPr id="391" name="直線コネクタ 390"/>
        <xdr:cNvCxnSpPr/>
      </xdr:nvCxnSpPr>
      <xdr:spPr>
        <a:xfrm flipV="1">
          <a:off x="21323300" y="7124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48277</xdr:rowOff>
    </xdr:from>
    <xdr:ext cx="469744" cy="259045"/>
    <xdr:sp macro="" textlink="">
      <xdr:nvSpPr>
        <xdr:cNvPr id="392"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152417</xdr:rowOff>
    </xdr:from>
    <xdr:ext cx="469744" cy="259045"/>
    <xdr:sp macro="" textlink="">
      <xdr:nvSpPr>
        <xdr:cNvPr id="393"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6" name="テキスト ボックス 4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14" name="テキスト ボックス 4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18" name="直線コネクタ 417"/>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1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20" name="直線コネクタ 41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21"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22" name="直線コネクタ 42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23"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24" name="フローチャート : 判断 423"/>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25" name="フローチャート : 判断 42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124460</xdr:rowOff>
    </xdr:from>
    <xdr:to>
      <xdr:col>23</xdr:col>
      <xdr:colOff>568325</xdr:colOff>
      <xdr:row>60</xdr:row>
      <xdr:rowOff>54610</xdr:rowOff>
    </xdr:to>
    <xdr:sp macro="" textlink="">
      <xdr:nvSpPr>
        <xdr:cNvPr id="431" name="円/楕円 430"/>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147337</xdr:rowOff>
    </xdr:from>
    <xdr:ext cx="405111" cy="259045"/>
    <xdr:sp macro="" textlink="">
      <xdr:nvSpPr>
        <xdr:cNvPr id="432" name="【学校施設】&#10;有形固定資産減価償却率該当値テキスト"/>
        <xdr:cNvSpPr txBox="1"/>
      </xdr:nvSpPr>
      <xdr:spPr>
        <a:xfrm>
          <a:off x="164084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154940</xdr:rowOff>
    </xdr:from>
    <xdr:to>
      <xdr:col>22</xdr:col>
      <xdr:colOff>415925</xdr:colOff>
      <xdr:row>60</xdr:row>
      <xdr:rowOff>85090</xdr:rowOff>
    </xdr:to>
    <xdr:sp macro="" textlink="">
      <xdr:nvSpPr>
        <xdr:cNvPr id="433" name="円/楕円 432"/>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3810</xdr:rowOff>
    </xdr:from>
    <xdr:to>
      <xdr:col>23</xdr:col>
      <xdr:colOff>517525</xdr:colOff>
      <xdr:row>60</xdr:row>
      <xdr:rowOff>34290</xdr:rowOff>
    </xdr:to>
    <xdr:cxnSp macro="">
      <xdr:nvCxnSpPr>
        <xdr:cNvPr id="434" name="直線コネクタ 433"/>
        <xdr:cNvCxnSpPr/>
      </xdr:nvCxnSpPr>
      <xdr:spPr>
        <a:xfrm flipV="1">
          <a:off x="15481300" y="10290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35"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76217</xdr:rowOff>
    </xdr:from>
    <xdr:ext cx="405111" cy="259045"/>
    <xdr:sp macro="" textlink="">
      <xdr:nvSpPr>
        <xdr:cNvPr id="436" name="n_1mainValue【学校施設】&#10;有形固定資産減価償却率"/>
        <xdr:cNvSpPr txBox="1"/>
      </xdr:nvSpPr>
      <xdr:spPr>
        <a:xfrm>
          <a:off x="15266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8" name="直線コネクタ 4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9" name="テキスト ボックス 4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0" name="直線コネクタ 4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1" name="テキスト ボックス 4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2" name="直線コネクタ 4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3" name="テキスト ボックス 4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4" name="直線コネクタ 4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5" name="テキスト ボックス 4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6" name="直線コネクタ 4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57" name="テキスト ボックス 45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8" name="直線コネクタ 4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59" name="テキスト ボックス 45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1" name="テキスト ボックス 4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63" name="直線コネクタ 462"/>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64"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65" name="直線コネクタ 464"/>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66"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67" name="直線コネクタ 466"/>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105481</xdr:rowOff>
    </xdr:from>
    <xdr:ext cx="469744" cy="259045"/>
    <xdr:sp macro="" textlink="">
      <xdr:nvSpPr>
        <xdr:cNvPr id="468" name="【学校施設】&#10;一人当たり面積平均値テキスト"/>
        <xdr:cNvSpPr txBox="1"/>
      </xdr:nvSpPr>
      <xdr:spPr>
        <a:xfrm>
          <a:off x="22250400" y="1073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69" name="フローチャート : 判断 468"/>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70" name="フローチャート : 判断 469"/>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75910</xdr:rowOff>
    </xdr:from>
    <xdr:to>
      <xdr:col>32</xdr:col>
      <xdr:colOff>238125</xdr:colOff>
      <xdr:row>65</xdr:row>
      <xdr:rowOff>6060</xdr:rowOff>
    </xdr:to>
    <xdr:sp macro="" textlink="">
      <xdr:nvSpPr>
        <xdr:cNvPr id="476" name="円/楕円 475"/>
        <xdr:cNvSpPr/>
      </xdr:nvSpPr>
      <xdr:spPr>
        <a:xfrm>
          <a:off x="22110700" y="110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162287</xdr:rowOff>
    </xdr:from>
    <xdr:ext cx="469744" cy="259045"/>
    <xdr:sp macro="" textlink="">
      <xdr:nvSpPr>
        <xdr:cNvPr id="477" name="【学校施設】&#10;一人当たり面積該当値テキスト"/>
        <xdr:cNvSpPr txBox="1"/>
      </xdr:nvSpPr>
      <xdr:spPr>
        <a:xfrm>
          <a:off x="22250400" y="109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81788</xdr:rowOff>
    </xdr:from>
    <xdr:to>
      <xdr:col>31</xdr:col>
      <xdr:colOff>85725</xdr:colOff>
      <xdr:row>65</xdr:row>
      <xdr:rowOff>11938</xdr:rowOff>
    </xdr:to>
    <xdr:sp macro="" textlink="">
      <xdr:nvSpPr>
        <xdr:cNvPr id="478" name="円/楕円 477"/>
        <xdr:cNvSpPr/>
      </xdr:nvSpPr>
      <xdr:spPr>
        <a:xfrm>
          <a:off x="21272500" y="110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126710</xdr:rowOff>
    </xdr:from>
    <xdr:to>
      <xdr:col>32</xdr:col>
      <xdr:colOff>187325</xdr:colOff>
      <xdr:row>64</xdr:row>
      <xdr:rowOff>132588</xdr:rowOff>
    </xdr:to>
    <xdr:cxnSp macro="">
      <xdr:nvCxnSpPr>
        <xdr:cNvPr id="479" name="直線コネクタ 478"/>
        <xdr:cNvCxnSpPr/>
      </xdr:nvCxnSpPr>
      <xdr:spPr>
        <a:xfrm flipV="1">
          <a:off x="21323300" y="1109951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143091</xdr:rowOff>
    </xdr:from>
    <xdr:ext cx="469744" cy="259045"/>
    <xdr:sp macro="" textlink="">
      <xdr:nvSpPr>
        <xdr:cNvPr id="480"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65</xdr:row>
      <xdr:rowOff>3065</xdr:rowOff>
    </xdr:from>
    <xdr:ext cx="469744" cy="259045"/>
    <xdr:sp macro="" textlink="">
      <xdr:nvSpPr>
        <xdr:cNvPr id="481" name="n_1mainValue【学校施設】&#10;一人当たり面積"/>
        <xdr:cNvSpPr txBox="1"/>
      </xdr:nvSpPr>
      <xdr:spPr>
        <a:xfrm>
          <a:off x="21075727" y="1114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9" name="正方形/長方形 4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8" name="テキスト ボックス 5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22" name="直線コネクタ 521"/>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23"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24" name="直線コネクタ 52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25"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26" name="直線コネクタ 52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527"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28" name="フローチャート : 判断 527"/>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29" name="フローチャート : 判断 528"/>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25400</xdr:rowOff>
    </xdr:from>
    <xdr:to>
      <xdr:col>23</xdr:col>
      <xdr:colOff>568325</xdr:colOff>
      <xdr:row>106</xdr:row>
      <xdr:rowOff>127000</xdr:rowOff>
    </xdr:to>
    <xdr:sp macro="" textlink="">
      <xdr:nvSpPr>
        <xdr:cNvPr id="535" name="円/楕円 534"/>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48277</xdr:rowOff>
    </xdr:from>
    <xdr:ext cx="405111" cy="259045"/>
    <xdr:sp macro="" textlink="">
      <xdr:nvSpPr>
        <xdr:cNvPr id="536" name="【公民館】&#10;有形固定資産減価償却率該当値テキスト"/>
        <xdr:cNvSpPr txBox="1"/>
      </xdr:nvSpPr>
      <xdr:spPr>
        <a:xfrm>
          <a:off x="16408400"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101600</xdr:rowOff>
    </xdr:from>
    <xdr:to>
      <xdr:col>22</xdr:col>
      <xdr:colOff>415925</xdr:colOff>
      <xdr:row>107</xdr:row>
      <xdr:rowOff>31750</xdr:rowOff>
    </xdr:to>
    <xdr:sp macro="" textlink="">
      <xdr:nvSpPr>
        <xdr:cNvPr id="537" name="円/楕円 536"/>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76200</xdr:rowOff>
    </xdr:from>
    <xdr:to>
      <xdr:col>23</xdr:col>
      <xdr:colOff>517525</xdr:colOff>
      <xdr:row>106</xdr:row>
      <xdr:rowOff>152400</xdr:rowOff>
    </xdr:to>
    <xdr:cxnSp macro="">
      <xdr:nvCxnSpPr>
        <xdr:cNvPr id="538" name="直線コネクタ 537"/>
        <xdr:cNvCxnSpPr/>
      </xdr:nvCxnSpPr>
      <xdr:spPr>
        <a:xfrm flipV="1">
          <a:off x="15481300" y="1824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83838</xdr:rowOff>
    </xdr:from>
    <xdr:ext cx="405111" cy="259045"/>
    <xdr:sp macro="" textlink="">
      <xdr:nvSpPr>
        <xdr:cNvPr id="539"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48277</xdr:rowOff>
    </xdr:from>
    <xdr:ext cx="405111" cy="259045"/>
    <xdr:sp macro="" textlink="">
      <xdr:nvSpPr>
        <xdr:cNvPr id="540" name="n_1mainValue【公民館】&#10;有形固定資産減価償却率"/>
        <xdr:cNvSpPr txBox="1"/>
      </xdr:nvSpPr>
      <xdr:spPr>
        <a:xfrm>
          <a:off x="15266043"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64" name="直線コネクタ 563"/>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65"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66" name="直線コネクタ 565"/>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67"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68" name="直線コネクタ 567"/>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69"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70" name="フローチャート : 判断 569"/>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71" name="フローチャート : 判断 570"/>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109982</xdr:rowOff>
    </xdr:from>
    <xdr:to>
      <xdr:col>32</xdr:col>
      <xdr:colOff>238125</xdr:colOff>
      <xdr:row>100</xdr:row>
      <xdr:rowOff>40132</xdr:rowOff>
    </xdr:to>
    <xdr:sp macro="" textlink="">
      <xdr:nvSpPr>
        <xdr:cNvPr id="577" name="円/楕円 576"/>
        <xdr:cNvSpPr/>
      </xdr:nvSpPr>
      <xdr:spPr>
        <a:xfrm>
          <a:off x="2211070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63009</xdr:rowOff>
    </xdr:from>
    <xdr:ext cx="469744" cy="259045"/>
    <xdr:sp macro="" textlink="">
      <xdr:nvSpPr>
        <xdr:cNvPr id="578" name="【公民館】&#10;一人当たり面積該当値テキスト"/>
        <xdr:cNvSpPr txBox="1"/>
      </xdr:nvSpPr>
      <xdr:spPr>
        <a:xfrm>
          <a:off x="22250400" y="170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137413</xdr:rowOff>
    </xdr:from>
    <xdr:to>
      <xdr:col>31</xdr:col>
      <xdr:colOff>85725</xdr:colOff>
      <xdr:row>100</xdr:row>
      <xdr:rowOff>67563</xdr:rowOff>
    </xdr:to>
    <xdr:sp macro="" textlink="">
      <xdr:nvSpPr>
        <xdr:cNvPr id="579" name="円/楕円 578"/>
        <xdr:cNvSpPr/>
      </xdr:nvSpPr>
      <xdr:spPr>
        <a:xfrm>
          <a:off x="21272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160782</xdr:rowOff>
    </xdr:from>
    <xdr:to>
      <xdr:col>32</xdr:col>
      <xdr:colOff>187325</xdr:colOff>
      <xdr:row>100</xdr:row>
      <xdr:rowOff>16763</xdr:rowOff>
    </xdr:to>
    <xdr:cxnSp macro="">
      <xdr:nvCxnSpPr>
        <xdr:cNvPr id="580" name="直線コネクタ 579"/>
        <xdr:cNvCxnSpPr/>
      </xdr:nvCxnSpPr>
      <xdr:spPr>
        <a:xfrm flipV="1">
          <a:off x="21323300" y="171343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60977</xdr:rowOff>
    </xdr:from>
    <xdr:ext cx="469744" cy="259045"/>
    <xdr:sp macro="" textlink="">
      <xdr:nvSpPr>
        <xdr:cNvPr id="581" name="n_1ave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84090</xdr:rowOff>
    </xdr:from>
    <xdr:ext cx="469744" cy="259045"/>
    <xdr:sp macro="" textlink="">
      <xdr:nvSpPr>
        <xdr:cNvPr id="582" name="n_1mainValue【公民館】&#10;一人当たり面積"/>
        <xdr:cNvSpPr txBox="1"/>
      </xdr:nvSpPr>
      <xdr:spPr>
        <a:xfrm>
          <a:off x="210757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保育所、公営住宅である。保育所は平成６年に木造建設、公営住宅は、最も古い施設が昭和４９年に建設されており、耐用年数を経過しつつあるためである。</a:t>
          </a:r>
          <a:endParaRPr kumimoji="1" lang="en-US" altLang="ja-JP" sz="1300">
            <a:latin typeface="ＭＳ Ｐゴシック"/>
          </a:endParaRPr>
        </a:p>
        <a:p>
          <a:r>
            <a:rPr kumimoji="1" lang="ja-JP" altLang="en-US" sz="1300">
              <a:latin typeface="ＭＳ Ｐゴシック"/>
            </a:rPr>
            <a:t>公共施設等総合管理計画の個別施設計画を策定し、今後、老朽化対策に取り組んでいく。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9" name="正方形/長方形 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76" name="正方形/長方形 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7" name="正方形/長方形 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4" name="正方形/長方形 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5" name="正方形/長方形 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86" name="正方形/長方形 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7" name="正方形/長方形 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8" name="正方形/長方形 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9" name="正方形/長方形 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0" name="正方形/長方形 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1" name="正方形/長方形 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2" name="正方形/長方形 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3" name="正方形/長方形 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4" name="正方形/長方形 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5" name="正方形/長方形 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96" name="正方形/長方形 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7" name="正方形/長方形 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8" name="正方形/長方形 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9" name="正方形/長方形 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0" name="正方形/長方形 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1" name="正方形/長方形 1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2" name="正方形/長方形 1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3" name="正方形/長方形 1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4" name="正方形/長方形 1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5" name="正方形/長方形 1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06" name="正方形/長方形 1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7" name="正方形/長方形 1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8" name="正方形/長方形 1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9" name="正方形/長方形 1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0" name="正方形/長方形 1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1" name="正方形/長方形 1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2" name="正方形/長方形 1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3" name="正方形/長方形 1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4" name="正方形/長方形 1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5" name="正方形/長方形 1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16" name="正方形/長方形 1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17" name="テキスト ボックス 1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18" name="直線コネクタ 1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19" name="テキスト ボックス 1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20" name="直線コネクタ 1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21" name="テキスト ボックス 1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22" name="直線コネクタ 1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23" name="テキスト ボックス 1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24" name="直線コネクタ 1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25" name="テキスト ボックス 1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26" name="直線コネクタ 1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27" name="テキスト ボックス 1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28" name="直線コネクタ 1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29" name="テキスト ボックス 1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30" name="直線コネクタ 1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31" name="テキスト ボックス 1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32" name="直線コネクタ 1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33" name="テキスト ボックス 1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135" name="直線コネクタ 134"/>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136"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137" name="直線コネクタ 136"/>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138"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139" name="直線コネクタ 138"/>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140"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141" name="フローチャート : 判断 140"/>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142" name="フローチャート : 判断 141"/>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143" name="n_1aveValue【保健センター・保健所】&#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44" name="テキスト ボックス 1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45" name="テキスト ボックス 1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46" name="テキスト ボックス 1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47" name="テキスト ボックス 1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48" name="テキスト ボックス 1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68399</xdr:rowOff>
    </xdr:from>
    <xdr:to>
      <xdr:col>23</xdr:col>
      <xdr:colOff>568325</xdr:colOff>
      <xdr:row>55</xdr:row>
      <xdr:rowOff>169999</xdr:rowOff>
    </xdr:to>
    <xdr:sp macro="" textlink="">
      <xdr:nvSpPr>
        <xdr:cNvPr id="149" name="円/楕円 148"/>
        <xdr:cNvSpPr/>
      </xdr:nvSpPr>
      <xdr:spPr>
        <a:xfrm>
          <a:off x="162687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21426</xdr:rowOff>
    </xdr:from>
    <xdr:ext cx="405111" cy="259045"/>
    <xdr:sp macro="" textlink="">
      <xdr:nvSpPr>
        <xdr:cNvPr id="150" name="【保健センター・保健所】&#10;有形固定資産減価償却率該当値テキスト"/>
        <xdr:cNvSpPr txBox="1"/>
      </xdr:nvSpPr>
      <xdr:spPr>
        <a:xfrm>
          <a:off x="16408400" y="945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133713</xdr:rowOff>
    </xdr:from>
    <xdr:to>
      <xdr:col>22</xdr:col>
      <xdr:colOff>415925</xdr:colOff>
      <xdr:row>56</xdr:row>
      <xdr:rowOff>63863</xdr:rowOff>
    </xdr:to>
    <xdr:sp macro="" textlink="">
      <xdr:nvSpPr>
        <xdr:cNvPr id="151" name="円/楕円 150"/>
        <xdr:cNvSpPr/>
      </xdr:nvSpPr>
      <xdr:spPr>
        <a:xfrm>
          <a:off x="15430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119199</xdr:rowOff>
    </xdr:from>
    <xdr:to>
      <xdr:col>23</xdr:col>
      <xdr:colOff>517525</xdr:colOff>
      <xdr:row>56</xdr:row>
      <xdr:rowOff>13063</xdr:rowOff>
    </xdr:to>
    <xdr:cxnSp macro="">
      <xdr:nvCxnSpPr>
        <xdr:cNvPr id="152" name="直線コネクタ 151"/>
        <xdr:cNvCxnSpPr/>
      </xdr:nvCxnSpPr>
      <xdr:spPr>
        <a:xfrm flipV="1">
          <a:off x="15481300" y="95489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54990</xdr:rowOff>
    </xdr:from>
    <xdr:ext cx="405111" cy="259045"/>
    <xdr:sp macro="" textlink="">
      <xdr:nvSpPr>
        <xdr:cNvPr id="153" name="n_1mainValue【保健センター・保健所】&#10;有形固定資産減価償却率"/>
        <xdr:cNvSpPr txBox="1"/>
      </xdr:nvSpPr>
      <xdr:spPr>
        <a:xfrm>
          <a:off x="15266043" y="96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54" name="正方形/長方形 1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55" name="正方形/長方形 1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56" name="正方形/長方形 1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57" name="正方形/長方形 1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58" name="正方形/長方形 1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59" name="正方形/長方形 1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60" name="正方形/長方形 1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61" name="正方形/長方形 1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62" name="テキスト ボックス 1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63" name="直線コネクタ 1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164" name="テキスト ボックス 1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165" name="直線コネクタ 1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66" name="テキスト ボックス 1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67" name="直線コネクタ 1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68" name="テキスト ボックス 1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69" name="直線コネクタ 1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70" name="テキスト ボックス 1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71" name="直線コネクタ 1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72" name="テキスト ボックス 1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73" name="直線コネクタ 1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74" name="テキスト ボックス 1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1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176" name="直線コネクタ 175"/>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177"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178" name="直線コネクタ 177"/>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179"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180" name="直線コネクタ 179"/>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181" name="【保健センター・保健所】&#10;一人当たり面積平均値テキスト"/>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182" name="フローチャート : 判断 181"/>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183" name="フローチャート : 判断 182"/>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7637</xdr:rowOff>
    </xdr:from>
    <xdr:ext cx="469744" cy="259045"/>
    <xdr:sp macro="" textlink="">
      <xdr:nvSpPr>
        <xdr:cNvPr id="184" name="n_1aveValue【保健センター・保健所】&#10;一人当たり面積"/>
        <xdr:cNvSpPr txBox="1"/>
      </xdr:nvSpPr>
      <xdr:spPr>
        <a:xfrm>
          <a:off x="210757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185" name="テキスト ボックス 1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186" name="テキスト ボックス 1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187" name="テキスト ボックス 1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188" name="テキスト ボックス 1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189" name="テキスト ボックス 1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15494</xdr:rowOff>
    </xdr:from>
    <xdr:to>
      <xdr:col>32</xdr:col>
      <xdr:colOff>238125</xdr:colOff>
      <xdr:row>57</xdr:row>
      <xdr:rowOff>117094</xdr:rowOff>
    </xdr:to>
    <xdr:sp macro="" textlink="">
      <xdr:nvSpPr>
        <xdr:cNvPr id="190" name="円/楕円 189"/>
        <xdr:cNvSpPr/>
      </xdr:nvSpPr>
      <xdr:spPr>
        <a:xfrm>
          <a:off x="221107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101871</xdr:rowOff>
    </xdr:from>
    <xdr:ext cx="469744" cy="259045"/>
    <xdr:sp macro="" textlink="">
      <xdr:nvSpPr>
        <xdr:cNvPr id="191" name="【保健センター・保健所】&#10;一人当たり面積該当値テキスト"/>
        <xdr:cNvSpPr txBox="1"/>
      </xdr:nvSpPr>
      <xdr:spPr>
        <a:xfrm>
          <a:off x="22250400" y="970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42926</xdr:rowOff>
    </xdr:from>
    <xdr:to>
      <xdr:col>31</xdr:col>
      <xdr:colOff>85725</xdr:colOff>
      <xdr:row>57</xdr:row>
      <xdr:rowOff>144526</xdr:rowOff>
    </xdr:to>
    <xdr:sp macro="" textlink="">
      <xdr:nvSpPr>
        <xdr:cNvPr id="192" name="円/楕円 191"/>
        <xdr:cNvSpPr/>
      </xdr:nvSpPr>
      <xdr:spPr>
        <a:xfrm>
          <a:off x="21272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66294</xdr:rowOff>
    </xdr:from>
    <xdr:to>
      <xdr:col>32</xdr:col>
      <xdr:colOff>187325</xdr:colOff>
      <xdr:row>57</xdr:row>
      <xdr:rowOff>93726</xdr:rowOff>
    </xdr:to>
    <xdr:cxnSp macro="">
      <xdr:nvCxnSpPr>
        <xdr:cNvPr id="193" name="直線コネクタ 192"/>
        <xdr:cNvCxnSpPr/>
      </xdr:nvCxnSpPr>
      <xdr:spPr>
        <a:xfrm flipV="1">
          <a:off x="21323300" y="9838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161053</xdr:rowOff>
    </xdr:from>
    <xdr:ext cx="469744" cy="259045"/>
    <xdr:sp macro="" textlink="">
      <xdr:nvSpPr>
        <xdr:cNvPr id="194" name="n_1mainValue【保健センター・保健所】&#10;一人当たり面積"/>
        <xdr:cNvSpPr txBox="1"/>
      </xdr:nvSpPr>
      <xdr:spPr>
        <a:xfrm>
          <a:off x="21075727" y="95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195" name="正方形/長方形 1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6" name="正方形/長方形 1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7" name="正方形/長方形 1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8" name="正方形/長方形 1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9" name="正方形/長方形 1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00" name="正方形/長方形 1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01" name="正方形/長方形 2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02" name="正方形/長方形 2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03" name="正方形/長方形 2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04" name="正方形/長方形 2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5" name="正方形/長方形 2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6" name="正方形/長方形 2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7" name="正方形/長方形 2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8" name="正方形/長方形 2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9" name="正方形/長方形 2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10" name="正方形/長方形 2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11" name="正方形/長方形 2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12" name="正方形/長方形 2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13" name="正方形/長方形 2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14" name="正方形/長方形 2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5" name="正方形/長方形 2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6" name="正方形/長方形 2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7" name="正方形/長方形 2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8" name="正方形/長方形 2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9" name="テキスト ボックス 2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20" name="直線コネクタ 2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21" name="テキスト ボックス 2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22" name="直線コネクタ 2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23" name="テキスト ボックス 2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24" name="直線コネクタ 2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25" name="テキスト ボックス 2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26" name="直線コネクタ 2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27" name="テキスト ボックス 2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28" name="直線コネクタ 2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29" name="テキスト ボックス 2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30" name="直線コネクタ 2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31" name="テキスト ボックス 2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32" name="直線コネクタ 2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3" name="テキスト ボックス 2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35" name="直線コネクタ 234"/>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36"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37" name="直線コネクタ 23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38"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39" name="直線コネクタ 238"/>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40"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41" name="フローチャート : 判断 240"/>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242" name="フローチャート : 判断 241"/>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243"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4" name="テキスト ボックス 2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5" name="テキスト ボックス 2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6" name="テキスト ボックス 2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7" name="テキスト ボックス 2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8" name="テキスト ボックス 2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19686</xdr:rowOff>
    </xdr:from>
    <xdr:to>
      <xdr:col>23</xdr:col>
      <xdr:colOff>568325</xdr:colOff>
      <xdr:row>102</xdr:row>
      <xdr:rowOff>121286</xdr:rowOff>
    </xdr:to>
    <xdr:sp macro="" textlink="">
      <xdr:nvSpPr>
        <xdr:cNvPr id="249" name="円/楕円 248"/>
        <xdr:cNvSpPr/>
      </xdr:nvSpPr>
      <xdr:spPr>
        <a:xfrm>
          <a:off x="162687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42563</xdr:rowOff>
    </xdr:from>
    <xdr:ext cx="405111" cy="259045"/>
    <xdr:sp macro="" textlink="">
      <xdr:nvSpPr>
        <xdr:cNvPr id="250" name="【庁舎】&#10;有形固定資産減価償却率該当値テキスト"/>
        <xdr:cNvSpPr txBox="1"/>
      </xdr:nvSpPr>
      <xdr:spPr>
        <a:xfrm>
          <a:off x="16408400"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61595</xdr:rowOff>
    </xdr:from>
    <xdr:to>
      <xdr:col>22</xdr:col>
      <xdr:colOff>415925</xdr:colOff>
      <xdr:row>102</xdr:row>
      <xdr:rowOff>163195</xdr:rowOff>
    </xdr:to>
    <xdr:sp macro="" textlink="">
      <xdr:nvSpPr>
        <xdr:cNvPr id="251" name="円/楕円 250"/>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70486</xdr:rowOff>
    </xdr:from>
    <xdr:to>
      <xdr:col>23</xdr:col>
      <xdr:colOff>517525</xdr:colOff>
      <xdr:row>102</xdr:row>
      <xdr:rowOff>112395</xdr:rowOff>
    </xdr:to>
    <xdr:cxnSp macro="">
      <xdr:nvCxnSpPr>
        <xdr:cNvPr id="252" name="直線コネクタ 251"/>
        <xdr:cNvCxnSpPr/>
      </xdr:nvCxnSpPr>
      <xdr:spPr>
        <a:xfrm flipV="1">
          <a:off x="15481300" y="175583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8272</xdr:rowOff>
    </xdr:from>
    <xdr:ext cx="405111" cy="259045"/>
    <xdr:sp macro="" textlink="">
      <xdr:nvSpPr>
        <xdr:cNvPr id="253" name="n_1mainValue【庁舎】&#10;有形固定資産減価償却率"/>
        <xdr:cNvSpPr txBox="1"/>
      </xdr:nvSpPr>
      <xdr:spPr>
        <a:xfrm>
          <a:off x="15266043"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54" name="正方形/長方形 2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55" name="正方形/長方形 2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6" name="正方形/長方形 2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7" name="正方形/長方形 2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8" name="正方形/長方形 2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9" name="正方形/長方形 2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60" name="正方形/長方形 2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61" name="正方形/長方形 2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62" name="テキスト ボックス 2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63" name="直線コネクタ 2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264" name="直線コネクタ 2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265" name="テキスト ボックス 2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266" name="直線コネクタ 2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267" name="テキスト ボックス 2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268" name="直線コネクタ 2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269" name="テキスト ボックス 2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270" name="直線コネクタ 2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271" name="テキスト ボックス 2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72" name="直線コネクタ 2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73" name="テキスト ボックス 2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275" name="直線コネクタ 274"/>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276"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277" name="直線コネクタ 276"/>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278"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279" name="直線コネクタ 278"/>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149319</xdr:rowOff>
    </xdr:from>
    <xdr:ext cx="469744" cy="259045"/>
    <xdr:sp macro="" textlink="">
      <xdr:nvSpPr>
        <xdr:cNvPr id="280" name="【庁舎】&#10;一人当たり面積平均値テキスト"/>
        <xdr:cNvSpPr txBox="1"/>
      </xdr:nvSpPr>
      <xdr:spPr>
        <a:xfrm>
          <a:off x="22250400" y="18151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281" name="フローチャート : 判断 280"/>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282" name="フローチャート : 判断 281"/>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283"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4" name="テキスト ボックス 2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5" name="テキスト ボックス 2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6" name="テキスト ボックス 2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7" name="テキスト ボックス 2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8" name="テキスト ボックス 2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84379</xdr:rowOff>
    </xdr:from>
    <xdr:to>
      <xdr:col>32</xdr:col>
      <xdr:colOff>238125</xdr:colOff>
      <xdr:row>108</xdr:row>
      <xdr:rowOff>14529</xdr:rowOff>
    </xdr:to>
    <xdr:sp macro="" textlink="">
      <xdr:nvSpPr>
        <xdr:cNvPr id="289" name="円/楕円 288"/>
        <xdr:cNvSpPr/>
      </xdr:nvSpPr>
      <xdr:spPr>
        <a:xfrm>
          <a:off x="22110700" y="18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170756</xdr:rowOff>
    </xdr:from>
    <xdr:ext cx="469744" cy="259045"/>
    <xdr:sp macro="" textlink="">
      <xdr:nvSpPr>
        <xdr:cNvPr id="290" name="【庁舎】&#10;一人当たり面積該当値テキスト"/>
        <xdr:cNvSpPr txBox="1"/>
      </xdr:nvSpPr>
      <xdr:spPr>
        <a:xfrm>
          <a:off x="22250400" y="183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86207</xdr:rowOff>
    </xdr:from>
    <xdr:to>
      <xdr:col>31</xdr:col>
      <xdr:colOff>85725</xdr:colOff>
      <xdr:row>108</xdr:row>
      <xdr:rowOff>16357</xdr:rowOff>
    </xdr:to>
    <xdr:sp macro="" textlink="">
      <xdr:nvSpPr>
        <xdr:cNvPr id="291" name="円/楕円 290"/>
        <xdr:cNvSpPr/>
      </xdr:nvSpPr>
      <xdr:spPr>
        <a:xfrm>
          <a:off x="21272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135179</xdr:rowOff>
    </xdr:from>
    <xdr:to>
      <xdr:col>32</xdr:col>
      <xdr:colOff>187325</xdr:colOff>
      <xdr:row>107</xdr:row>
      <xdr:rowOff>137007</xdr:rowOff>
    </xdr:to>
    <xdr:cxnSp macro="">
      <xdr:nvCxnSpPr>
        <xdr:cNvPr id="292" name="直線コネクタ 291"/>
        <xdr:cNvCxnSpPr/>
      </xdr:nvCxnSpPr>
      <xdr:spPr>
        <a:xfrm flipV="1">
          <a:off x="21323300" y="1848032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7484</xdr:rowOff>
    </xdr:from>
    <xdr:ext cx="469744" cy="259045"/>
    <xdr:sp macro="" textlink="">
      <xdr:nvSpPr>
        <xdr:cNvPr id="293" name="n_1mainValue【庁舎】&#10;一人当たり面積"/>
        <xdr:cNvSpPr txBox="1"/>
      </xdr:nvSpPr>
      <xdr:spPr>
        <a:xfrm>
          <a:off x="210757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94" name="正方形/長方形 2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95" name="正方形/長方形 2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96" name="テキスト ボックス 2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類似団体と比較して特に有形固定資産減価償却率が高くなっている施設は、保健センターである。これは、昭和６３年に建設されており、耐用年数を経過しつつあるためである。</a:t>
          </a:r>
          <a:endParaRPr kumimoji="1" lang="en-US" altLang="ja-JP" sz="1300">
            <a:latin typeface="ＭＳ Ｐゴシック"/>
          </a:endParaRPr>
        </a:p>
        <a:p>
          <a:r>
            <a:rPr kumimoji="1" lang="ja-JP" altLang="en-US" sz="1300">
              <a:latin typeface="ＭＳ Ｐゴシック"/>
            </a:rPr>
            <a:t>公共施設等総合管理計画の個別施設計画を策定し、今後、老朽化対策に取り組んでいく。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a:t>
          </a:r>
          <a:r>
            <a:rPr kumimoji="1" lang="en-US" altLang="ja-JP" sz="1300" baseline="0">
              <a:latin typeface="ＭＳ Ｐゴシック"/>
            </a:rPr>
            <a:t>28</a:t>
          </a:r>
          <a:r>
            <a:rPr kumimoji="1" lang="ja-JP" altLang="en-US" sz="1300" baseline="0">
              <a:latin typeface="ＭＳ Ｐゴシック"/>
            </a:rPr>
            <a:t>年度末</a:t>
          </a:r>
          <a:r>
            <a:rPr kumimoji="1" lang="en-US" altLang="ja-JP" sz="1300" baseline="0">
              <a:latin typeface="ＭＳ Ｐゴシック"/>
            </a:rPr>
            <a:t>37.8</a:t>
          </a:r>
          <a:r>
            <a:rPr kumimoji="1" lang="ja-JP" altLang="en-US" sz="1300" baseline="0">
              <a:latin typeface="ＭＳ Ｐゴシック"/>
            </a:rPr>
            <a:t>％）に加え、村内に中心となる産業がないこと等により、財政基盤が弱く、全国平均をかなり下回っている。第</a:t>
          </a:r>
          <a:r>
            <a:rPr kumimoji="1" lang="en-US" altLang="ja-JP" sz="1300" baseline="0">
              <a:latin typeface="ＭＳ Ｐゴシック"/>
            </a:rPr>
            <a:t>5</a:t>
          </a:r>
          <a:r>
            <a:rPr kumimoji="1" lang="ja-JP" altLang="en-US" sz="1300" baseline="0">
              <a:latin typeface="ＭＳ Ｐゴシック"/>
            </a:rPr>
            <a:t>次東秩父村総合振興計画、東秩父村まち・ひと・しごと創生総合戦略、東秩父村過疎地域自立促進計画に沿った施策の重点化に努め、活力ある村づくりを展開しつつ、行政の効率化に努めることにより、財政の健全化を図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3" name="直線コネクタ 62"/>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6" name="直線コネクタ 65"/>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89218</xdr:rowOff>
    </xdr:from>
    <xdr:to>
      <xdr:col>4</xdr:col>
      <xdr:colOff>482600</xdr:colOff>
      <xdr:row>43</xdr:row>
      <xdr:rowOff>95250</xdr:rowOff>
    </xdr:to>
    <xdr:cxnSp macro="">
      <xdr:nvCxnSpPr>
        <xdr:cNvPr id="69" name="直線コネクタ 68"/>
        <xdr:cNvCxnSpPr/>
      </xdr:nvCxnSpPr>
      <xdr:spPr>
        <a:xfrm>
          <a:off x="2336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89218</xdr:rowOff>
    </xdr:from>
    <xdr:to>
      <xdr:col>3</xdr:col>
      <xdr:colOff>279400</xdr:colOff>
      <xdr:row>43</xdr:row>
      <xdr:rowOff>89218</xdr:rowOff>
    </xdr:to>
    <xdr:cxnSp macro="">
      <xdr:nvCxnSpPr>
        <xdr:cNvPr id="72" name="直線コネクタ 71"/>
        <xdr:cNvCxnSpPr/>
      </xdr:nvCxnSpPr>
      <xdr:spPr>
        <a:xfrm>
          <a:off x="1447800" y="7461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2" name="円/楕円 81"/>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156227</xdr:rowOff>
    </xdr:from>
    <xdr:ext cx="762000" cy="259045"/>
    <xdr:sp macro="" textlink="">
      <xdr:nvSpPr>
        <xdr:cNvPr id="83" name="財政力該当値テキスト"/>
        <xdr:cNvSpPr txBox="1"/>
      </xdr:nvSpPr>
      <xdr:spPr>
        <a:xfrm>
          <a:off x="5041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4" name="円/楕円 83"/>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5" name="テキスト ボックス 84"/>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6" name="円/楕円 85"/>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7" name="テキスト ボックス 8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38418</xdr:rowOff>
    </xdr:from>
    <xdr:to>
      <xdr:col>3</xdr:col>
      <xdr:colOff>330200</xdr:colOff>
      <xdr:row>43</xdr:row>
      <xdr:rowOff>140018</xdr:rowOff>
    </xdr:to>
    <xdr:sp macro="" textlink="">
      <xdr:nvSpPr>
        <xdr:cNvPr id="88" name="円/楕円 87"/>
        <xdr:cNvSpPr/>
      </xdr:nvSpPr>
      <xdr:spPr>
        <a:xfrm>
          <a:off x="2286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124795</xdr:rowOff>
    </xdr:from>
    <xdr:ext cx="762000" cy="259045"/>
    <xdr:sp macro="" textlink="">
      <xdr:nvSpPr>
        <xdr:cNvPr id="89" name="テキスト ボックス 88"/>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90" name="円/楕円 89"/>
        <xdr:cNvSpPr/>
      </xdr:nvSpPr>
      <xdr:spPr>
        <a:xfrm>
          <a:off x="1397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91" name="テキスト ボックス 90"/>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扶助費及び公債費の増加により</a:t>
          </a:r>
          <a:r>
            <a:rPr kumimoji="1" lang="en-US" altLang="ja-JP" sz="1300">
              <a:latin typeface="ＭＳ Ｐゴシック"/>
            </a:rPr>
            <a:t>82.4</a:t>
          </a:r>
          <a:r>
            <a:rPr kumimoji="1" lang="ja-JP" altLang="en-US" sz="1300">
              <a:latin typeface="ＭＳ Ｐゴシック"/>
            </a:rPr>
            <a:t>％と類似団体平均を上回っている。扶助費については、国の制度により増加している部分もあり、今後の国の動向に注視する。また、公債費が平成</a:t>
          </a:r>
          <a:r>
            <a:rPr kumimoji="1" lang="en-US" altLang="ja-JP" sz="1300">
              <a:latin typeface="ＭＳ Ｐゴシック"/>
            </a:rPr>
            <a:t>24</a:t>
          </a:r>
          <a:r>
            <a:rPr kumimoji="1" lang="ja-JP" altLang="en-US" sz="1300">
              <a:latin typeface="ＭＳ Ｐゴシック"/>
            </a:rPr>
            <a:t>年度から過疎対策事業債の発行が可能となったことにより増加しているが、残高の縮減等に努める。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62</xdr:row>
      <xdr:rowOff>39624</xdr:rowOff>
    </xdr:to>
    <xdr:cxnSp macro="">
      <xdr:nvCxnSpPr>
        <xdr:cNvPr id="124" name="直線コネクタ 123"/>
        <xdr:cNvCxnSpPr/>
      </xdr:nvCxnSpPr>
      <xdr:spPr>
        <a:xfrm>
          <a:off x="4114800" y="105730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114554</xdr:rowOff>
    </xdr:from>
    <xdr:to>
      <xdr:col>6</xdr:col>
      <xdr:colOff>0</xdr:colOff>
      <xdr:row>63</xdr:row>
      <xdr:rowOff>167386</xdr:rowOff>
    </xdr:to>
    <xdr:cxnSp macro="">
      <xdr:nvCxnSpPr>
        <xdr:cNvPr id="127" name="直線コネクタ 126"/>
        <xdr:cNvCxnSpPr/>
      </xdr:nvCxnSpPr>
      <xdr:spPr>
        <a:xfrm flipV="1">
          <a:off x="3225800" y="1057300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167386</xdr:rowOff>
    </xdr:to>
    <xdr:cxnSp macro="">
      <xdr:nvCxnSpPr>
        <xdr:cNvPr id="130" name="直線コネクタ 129"/>
        <xdr:cNvCxnSpPr/>
      </xdr:nvCxnSpPr>
      <xdr:spPr>
        <a:xfrm>
          <a:off x="2336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64</xdr:row>
      <xdr:rowOff>34544</xdr:rowOff>
    </xdr:to>
    <xdr:cxnSp macro="">
      <xdr:nvCxnSpPr>
        <xdr:cNvPr id="133" name="直線コネクタ 132"/>
        <xdr:cNvCxnSpPr/>
      </xdr:nvCxnSpPr>
      <xdr:spPr>
        <a:xfrm flipV="1">
          <a:off x="1447800" y="108287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3" name="円/楕円 142"/>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44"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63754</xdr:rowOff>
    </xdr:from>
    <xdr:to>
      <xdr:col>6</xdr:col>
      <xdr:colOff>50800</xdr:colOff>
      <xdr:row>61</xdr:row>
      <xdr:rowOff>165354</xdr:rowOff>
    </xdr:to>
    <xdr:sp macro="" textlink="">
      <xdr:nvSpPr>
        <xdr:cNvPr id="145" name="円/楕円 144"/>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46" name="テキスト ボックス 145"/>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47" name="円/楕円 146"/>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48" name="テキスト ボックス 147"/>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49" name="円/楕円 148"/>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0" name="テキスト ボックス 149"/>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1" name="円/楕円 150"/>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2" name="テキスト ボックス 151"/>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[273,880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ゴミ処理業務や消防業務を一部事務組合で行っていることが挙げられる。一部事務組合の人件費・物件費等に充てる負担金や公営企業会計の人件費・物件費等に充てる繰出金といった費用を合計した場合、人口</a:t>
          </a:r>
          <a:r>
            <a:rPr kumimoji="1" lang="en-US" altLang="ja-JP" sz="1300">
              <a:latin typeface="ＭＳ Ｐゴシック"/>
            </a:rPr>
            <a:t>1</a:t>
          </a:r>
          <a:r>
            <a:rPr kumimoji="1" lang="ja-JP" altLang="en-US" sz="1300">
              <a:latin typeface="ＭＳ Ｐゴシック"/>
            </a:rPr>
            <a:t>人当たりの金額は大幅に増加することにある。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137833</xdr:rowOff>
    </xdr:from>
    <xdr:to>
      <xdr:col>7</xdr:col>
      <xdr:colOff>152400</xdr:colOff>
      <xdr:row>81</xdr:row>
      <xdr:rowOff>170466</xdr:rowOff>
    </xdr:to>
    <xdr:cxnSp macro="">
      <xdr:nvCxnSpPr>
        <xdr:cNvPr id="188" name="直線コネクタ 187"/>
        <xdr:cNvCxnSpPr/>
      </xdr:nvCxnSpPr>
      <xdr:spPr>
        <a:xfrm>
          <a:off x="4114800" y="14025283"/>
          <a:ext cx="8382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118351</xdr:rowOff>
    </xdr:from>
    <xdr:to>
      <xdr:col>6</xdr:col>
      <xdr:colOff>0</xdr:colOff>
      <xdr:row>81</xdr:row>
      <xdr:rowOff>137833</xdr:rowOff>
    </xdr:to>
    <xdr:cxnSp macro="">
      <xdr:nvCxnSpPr>
        <xdr:cNvPr id="191" name="直線コネクタ 190"/>
        <xdr:cNvCxnSpPr/>
      </xdr:nvCxnSpPr>
      <xdr:spPr>
        <a:xfrm>
          <a:off x="3225800" y="14005801"/>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116529</xdr:rowOff>
    </xdr:from>
    <xdr:to>
      <xdr:col>4</xdr:col>
      <xdr:colOff>482600</xdr:colOff>
      <xdr:row>81</xdr:row>
      <xdr:rowOff>118351</xdr:rowOff>
    </xdr:to>
    <xdr:cxnSp macro="">
      <xdr:nvCxnSpPr>
        <xdr:cNvPr id="194" name="直線コネクタ 193"/>
        <xdr:cNvCxnSpPr/>
      </xdr:nvCxnSpPr>
      <xdr:spPr>
        <a:xfrm>
          <a:off x="2336800" y="14003979"/>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96988</xdr:rowOff>
    </xdr:from>
    <xdr:to>
      <xdr:col>3</xdr:col>
      <xdr:colOff>279400</xdr:colOff>
      <xdr:row>81</xdr:row>
      <xdr:rowOff>116529</xdr:rowOff>
    </xdr:to>
    <xdr:cxnSp macro="">
      <xdr:nvCxnSpPr>
        <xdr:cNvPr id="197" name="直線コネクタ 196"/>
        <xdr:cNvCxnSpPr/>
      </xdr:nvCxnSpPr>
      <xdr:spPr>
        <a:xfrm>
          <a:off x="1447800" y="13984438"/>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119666</xdr:rowOff>
    </xdr:from>
    <xdr:to>
      <xdr:col>7</xdr:col>
      <xdr:colOff>203200</xdr:colOff>
      <xdr:row>82</xdr:row>
      <xdr:rowOff>49816</xdr:rowOff>
    </xdr:to>
    <xdr:sp macro="" textlink="">
      <xdr:nvSpPr>
        <xdr:cNvPr id="207" name="円/楕円 206"/>
        <xdr:cNvSpPr/>
      </xdr:nvSpPr>
      <xdr:spPr>
        <a:xfrm>
          <a:off x="4902200" y="140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40943</xdr:rowOff>
    </xdr:from>
    <xdr:ext cx="762000" cy="259045"/>
    <xdr:sp macro="" textlink="">
      <xdr:nvSpPr>
        <xdr:cNvPr id="208" name="人件費・物件費等の状況該当値テキスト"/>
        <xdr:cNvSpPr txBox="1"/>
      </xdr:nvSpPr>
      <xdr:spPr>
        <a:xfrm>
          <a:off x="5041900" y="1392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273,880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87033</xdr:rowOff>
    </xdr:from>
    <xdr:to>
      <xdr:col>6</xdr:col>
      <xdr:colOff>50800</xdr:colOff>
      <xdr:row>82</xdr:row>
      <xdr:rowOff>17183</xdr:rowOff>
    </xdr:to>
    <xdr:sp macro="" textlink="">
      <xdr:nvSpPr>
        <xdr:cNvPr id="209" name="円/楕円 208"/>
        <xdr:cNvSpPr/>
      </xdr:nvSpPr>
      <xdr:spPr>
        <a:xfrm>
          <a:off x="4064000" y="13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27360</xdr:rowOff>
    </xdr:from>
    <xdr:ext cx="736600" cy="259045"/>
    <xdr:sp macro="" textlink="">
      <xdr:nvSpPr>
        <xdr:cNvPr id="210" name="テキスト ボックス 209"/>
        <xdr:cNvSpPr txBox="1"/>
      </xdr:nvSpPr>
      <xdr:spPr>
        <a:xfrm>
          <a:off x="3733800" y="1374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67551</xdr:rowOff>
    </xdr:from>
    <xdr:to>
      <xdr:col>4</xdr:col>
      <xdr:colOff>533400</xdr:colOff>
      <xdr:row>81</xdr:row>
      <xdr:rowOff>169151</xdr:rowOff>
    </xdr:to>
    <xdr:sp macro="" textlink="">
      <xdr:nvSpPr>
        <xdr:cNvPr id="211" name="円/楕円 210"/>
        <xdr:cNvSpPr/>
      </xdr:nvSpPr>
      <xdr:spPr>
        <a:xfrm>
          <a:off x="3175000" y="13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7878</xdr:rowOff>
    </xdr:from>
    <xdr:ext cx="762000" cy="259045"/>
    <xdr:sp macro="" textlink="">
      <xdr:nvSpPr>
        <xdr:cNvPr id="212" name="テキスト ボックス 211"/>
        <xdr:cNvSpPr txBox="1"/>
      </xdr:nvSpPr>
      <xdr:spPr>
        <a:xfrm>
          <a:off x="2844800" y="1372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65729</xdr:rowOff>
    </xdr:from>
    <xdr:to>
      <xdr:col>3</xdr:col>
      <xdr:colOff>330200</xdr:colOff>
      <xdr:row>81</xdr:row>
      <xdr:rowOff>167329</xdr:rowOff>
    </xdr:to>
    <xdr:sp macro="" textlink="">
      <xdr:nvSpPr>
        <xdr:cNvPr id="213" name="円/楕円 212"/>
        <xdr:cNvSpPr/>
      </xdr:nvSpPr>
      <xdr:spPr>
        <a:xfrm>
          <a:off x="2286000" y="139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6056</xdr:rowOff>
    </xdr:from>
    <xdr:ext cx="762000" cy="259045"/>
    <xdr:sp macro="" textlink="">
      <xdr:nvSpPr>
        <xdr:cNvPr id="214" name="テキスト ボックス 213"/>
        <xdr:cNvSpPr txBox="1"/>
      </xdr:nvSpPr>
      <xdr:spPr>
        <a:xfrm>
          <a:off x="1955800" y="137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46188</xdr:rowOff>
    </xdr:from>
    <xdr:to>
      <xdr:col>2</xdr:col>
      <xdr:colOff>127000</xdr:colOff>
      <xdr:row>81</xdr:row>
      <xdr:rowOff>147788</xdr:rowOff>
    </xdr:to>
    <xdr:sp macro="" textlink="">
      <xdr:nvSpPr>
        <xdr:cNvPr id="215" name="円/楕円 214"/>
        <xdr:cNvSpPr/>
      </xdr:nvSpPr>
      <xdr:spPr>
        <a:xfrm>
          <a:off x="1397000" y="139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157965</xdr:rowOff>
    </xdr:from>
    <xdr:ext cx="762000" cy="259045"/>
    <xdr:sp macro="" textlink="">
      <xdr:nvSpPr>
        <xdr:cNvPr id="216" name="テキスト ボックス 215"/>
        <xdr:cNvSpPr txBox="1"/>
      </xdr:nvSpPr>
      <xdr:spPr>
        <a:xfrm>
          <a:off x="1066800" y="1370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209,933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実施済みの給与削減策により類似団体平均を下回っているため、引き続き水準を抑える。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86</xdr:row>
      <xdr:rowOff>5080</xdr:rowOff>
    </xdr:to>
    <xdr:cxnSp macro="">
      <xdr:nvCxnSpPr>
        <xdr:cNvPr id="248" name="直線コネクタ 247"/>
        <xdr:cNvCxnSpPr/>
      </xdr:nvCxnSpPr>
      <xdr:spPr>
        <a:xfrm>
          <a:off x="16179800" y="1463395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165371</xdr:rowOff>
    </xdr:from>
    <xdr:ext cx="762000" cy="259045"/>
    <xdr:sp macro="" textlink="">
      <xdr:nvSpPr>
        <xdr:cNvPr id="249" name="給与水準   （国との比較）平均値テキスト"/>
        <xdr:cNvSpPr txBox="1"/>
      </xdr:nvSpPr>
      <xdr:spPr>
        <a:xfrm>
          <a:off x="17106900" y="1473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60706</xdr:rowOff>
    </xdr:to>
    <xdr:cxnSp macro="">
      <xdr:nvCxnSpPr>
        <xdr:cNvPr id="251" name="直線コネクタ 250"/>
        <xdr:cNvCxnSpPr/>
      </xdr:nvCxnSpPr>
      <xdr:spPr>
        <a:xfrm>
          <a:off x="15290800" y="1455673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53" name="テキスト ボックス 252"/>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51054</xdr:rowOff>
    </xdr:to>
    <xdr:cxnSp macro="">
      <xdr:nvCxnSpPr>
        <xdr:cNvPr id="254" name="直線コネクタ 253"/>
        <xdr:cNvCxnSpPr/>
      </xdr:nvCxnSpPr>
      <xdr:spPr>
        <a:xfrm flipV="1">
          <a:off x="14401800" y="14556739"/>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56" name="テキスト ボックス 255"/>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89</xdr:row>
      <xdr:rowOff>108458</xdr:rowOff>
    </xdr:to>
    <xdr:cxnSp macro="">
      <xdr:nvCxnSpPr>
        <xdr:cNvPr id="257" name="直線コネクタ 256"/>
        <xdr:cNvCxnSpPr/>
      </xdr:nvCxnSpPr>
      <xdr:spPr>
        <a:xfrm flipV="1">
          <a:off x="13512800" y="14624304"/>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7" name="円/楕円 26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68"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69" name="円/楕円 268"/>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121683</xdr:rowOff>
    </xdr:from>
    <xdr:ext cx="736600" cy="259045"/>
    <xdr:sp macro="" textlink="">
      <xdr:nvSpPr>
        <xdr:cNvPr id="270" name="テキスト ボックス 269"/>
        <xdr:cNvSpPr txBox="1"/>
      </xdr:nvSpPr>
      <xdr:spPr>
        <a:xfrm>
          <a:off x="15798800" y="1435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1" name="円/楕円 270"/>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2" name="テキスト ボックス 271"/>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3" name="円/楕円 272"/>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112031</xdr:rowOff>
    </xdr:from>
    <xdr:ext cx="762000" cy="259045"/>
    <xdr:sp macro="" textlink="">
      <xdr:nvSpPr>
        <xdr:cNvPr id="274" name="テキスト ボックス 273"/>
        <xdr:cNvSpPr txBox="1"/>
      </xdr:nvSpPr>
      <xdr:spPr>
        <a:xfrm>
          <a:off x="14020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57658</xdr:rowOff>
    </xdr:from>
    <xdr:to>
      <xdr:col>19</xdr:col>
      <xdr:colOff>533400</xdr:colOff>
      <xdr:row>89</xdr:row>
      <xdr:rowOff>159258</xdr:rowOff>
    </xdr:to>
    <xdr:sp macro="" textlink="">
      <xdr:nvSpPr>
        <xdr:cNvPr id="275" name="円/楕円 274"/>
        <xdr:cNvSpPr/>
      </xdr:nvSpPr>
      <xdr:spPr>
        <a:xfrm>
          <a:off x="13462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169435</xdr:rowOff>
    </xdr:from>
    <xdr:ext cx="762000" cy="259045"/>
    <xdr:sp macro="" textlink="">
      <xdr:nvSpPr>
        <xdr:cNvPr id="276" name="テキスト ボックス 275"/>
        <xdr:cNvSpPr txBox="1"/>
      </xdr:nvSpPr>
      <xdr:spPr>
        <a:xfrm>
          <a:off x="13131800" y="150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年度からの職員数削減策により類似団体平均を下回っている。しかし、これまでの削減と業務の多様化との乖離が発生しているため、今後は増加傾向となることが懸念される。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38281</xdr:rowOff>
    </xdr:from>
    <xdr:to>
      <xdr:col>24</xdr:col>
      <xdr:colOff>558800</xdr:colOff>
      <xdr:row>59</xdr:row>
      <xdr:rowOff>83439</xdr:rowOff>
    </xdr:to>
    <xdr:cxnSp macro="">
      <xdr:nvCxnSpPr>
        <xdr:cNvPr id="313" name="直線コネクタ 312"/>
        <xdr:cNvCxnSpPr/>
      </xdr:nvCxnSpPr>
      <xdr:spPr>
        <a:xfrm>
          <a:off x="16179800" y="10153831"/>
          <a:ext cx="8382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708</xdr:rowOff>
    </xdr:from>
    <xdr:to>
      <xdr:col>23</xdr:col>
      <xdr:colOff>406400</xdr:colOff>
      <xdr:row>59</xdr:row>
      <xdr:rowOff>38281</xdr:rowOff>
    </xdr:to>
    <xdr:cxnSp macro="">
      <xdr:nvCxnSpPr>
        <xdr:cNvPr id="316" name="直線コネクタ 315"/>
        <xdr:cNvCxnSpPr/>
      </xdr:nvCxnSpPr>
      <xdr:spPr>
        <a:xfrm>
          <a:off x="15290800" y="10116258"/>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128034</xdr:rowOff>
    </xdr:from>
    <xdr:to>
      <xdr:col>22</xdr:col>
      <xdr:colOff>203200</xdr:colOff>
      <xdr:row>59</xdr:row>
      <xdr:rowOff>708</xdr:rowOff>
    </xdr:to>
    <xdr:cxnSp macro="">
      <xdr:nvCxnSpPr>
        <xdr:cNvPr id="319" name="直線コネクタ 318"/>
        <xdr:cNvCxnSpPr/>
      </xdr:nvCxnSpPr>
      <xdr:spPr>
        <a:xfrm>
          <a:off x="14401800" y="10072134"/>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106662</xdr:rowOff>
    </xdr:from>
    <xdr:to>
      <xdr:col>21</xdr:col>
      <xdr:colOff>0</xdr:colOff>
      <xdr:row>58</xdr:row>
      <xdr:rowOff>128034</xdr:rowOff>
    </xdr:to>
    <xdr:cxnSp macro="">
      <xdr:nvCxnSpPr>
        <xdr:cNvPr id="322" name="直線コネクタ 321"/>
        <xdr:cNvCxnSpPr/>
      </xdr:nvCxnSpPr>
      <xdr:spPr>
        <a:xfrm>
          <a:off x="13512800" y="10050762"/>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32639</xdr:rowOff>
    </xdr:from>
    <xdr:to>
      <xdr:col>24</xdr:col>
      <xdr:colOff>609600</xdr:colOff>
      <xdr:row>59</xdr:row>
      <xdr:rowOff>134239</xdr:rowOff>
    </xdr:to>
    <xdr:sp macro="" textlink="">
      <xdr:nvSpPr>
        <xdr:cNvPr id="332" name="円/楕円 331"/>
        <xdr:cNvSpPr/>
      </xdr:nvSpPr>
      <xdr:spPr>
        <a:xfrm>
          <a:off x="169672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49166</xdr:rowOff>
    </xdr:from>
    <xdr:ext cx="762000" cy="259045"/>
    <xdr:sp macro="" textlink="">
      <xdr:nvSpPr>
        <xdr:cNvPr id="333" name="定員管理の状況該当値テキスト"/>
        <xdr:cNvSpPr txBox="1"/>
      </xdr:nvSpPr>
      <xdr:spPr>
        <a:xfrm>
          <a:off x="17106900" y="999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158931</xdr:rowOff>
    </xdr:from>
    <xdr:to>
      <xdr:col>23</xdr:col>
      <xdr:colOff>457200</xdr:colOff>
      <xdr:row>59</xdr:row>
      <xdr:rowOff>89081</xdr:rowOff>
    </xdr:to>
    <xdr:sp macro="" textlink="">
      <xdr:nvSpPr>
        <xdr:cNvPr id="334" name="円/楕円 333"/>
        <xdr:cNvSpPr/>
      </xdr:nvSpPr>
      <xdr:spPr>
        <a:xfrm>
          <a:off x="16129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99258</xdr:rowOff>
    </xdr:from>
    <xdr:ext cx="736600" cy="259045"/>
    <xdr:sp macro="" textlink="">
      <xdr:nvSpPr>
        <xdr:cNvPr id="335" name="テキスト ボックス 334"/>
        <xdr:cNvSpPr txBox="1"/>
      </xdr:nvSpPr>
      <xdr:spPr>
        <a:xfrm>
          <a:off x="15798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121358</xdr:rowOff>
    </xdr:from>
    <xdr:to>
      <xdr:col>22</xdr:col>
      <xdr:colOff>254000</xdr:colOff>
      <xdr:row>59</xdr:row>
      <xdr:rowOff>51508</xdr:rowOff>
    </xdr:to>
    <xdr:sp macro="" textlink="">
      <xdr:nvSpPr>
        <xdr:cNvPr id="336" name="円/楕円 335"/>
        <xdr:cNvSpPr/>
      </xdr:nvSpPr>
      <xdr:spPr>
        <a:xfrm>
          <a:off x="152400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61685</xdr:rowOff>
    </xdr:from>
    <xdr:ext cx="762000" cy="259045"/>
    <xdr:sp macro="" textlink="">
      <xdr:nvSpPr>
        <xdr:cNvPr id="337" name="テキスト ボックス 336"/>
        <xdr:cNvSpPr txBox="1"/>
      </xdr:nvSpPr>
      <xdr:spPr>
        <a:xfrm>
          <a:off x="14909800" y="983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77234</xdr:rowOff>
    </xdr:from>
    <xdr:to>
      <xdr:col>21</xdr:col>
      <xdr:colOff>50800</xdr:colOff>
      <xdr:row>59</xdr:row>
      <xdr:rowOff>7384</xdr:rowOff>
    </xdr:to>
    <xdr:sp macro="" textlink="">
      <xdr:nvSpPr>
        <xdr:cNvPr id="338" name="円/楕円 337"/>
        <xdr:cNvSpPr/>
      </xdr:nvSpPr>
      <xdr:spPr>
        <a:xfrm>
          <a:off x="14351000" y="100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17561</xdr:rowOff>
    </xdr:from>
    <xdr:ext cx="762000" cy="259045"/>
    <xdr:sp macro="" textlink="">
      <xdr:nvSpPr>
        <xdr:cNvPr id="339" name="テキスト ボックス 338"/>
        <xdr:cNvSpPr txBox="1"/>
      </xdr:nvSpPr>
      <xdr:spPr>
        <a:xfrm>
          <a:off x="14020800" y="97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55862</xdr:rowOff>
    </xdr:from>
    <xdr:to>
      <xdr:col>19</xdr:col>
      <xdr:colOff>533400</xdr:colOff>
      <xdr:row>58</xdr:row>
      <xdr:rowOff>157462</xdr:rowOff>
    </xdr:to>
    <xdr:sp macro="" textlink="">
      <xdr:nvSpPr>
        <xdr:cNvPr id="340" name="円/楕円 339"/>
        <xdr:cNvSpPr/>
      </xdr:nvSpPr>
      <xdr:spPr>
        <a:xfrm>
          <a:off x="13462000" y="99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167639</xdr:rowOff>
    </xdr:from>
    <xdr:ext cx="762000" cy="259045"/>
    <xdr:sp macro="" textlink="">
      <xdr:nvSpPr>
        <xdr:cNvPr id="341" name="テキスト ボックス 340"/>
        <xdr:cNvSpPr txBox="1"/>
      </xdr:nvSpPr>
      <xdr:spPr>
        <a:xfrm>
          <a:off x="13131800" y="97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過去からの起債抑制策により、平成</a:t>
          </a:r>
          <a:r>
            <a:rPr kumimoji="1" lang="en-US" altLang="ja-JP" sz="1300">
              <a:latin typeface="ＭＳ Ｐゴシック"/>
            </a:rPr>
            <a:t>28</a:t>
          </a:r>
          <a:r>
            <a:rPr kumimoji="1" lang="ja-JP" altLang="en-US" sz="1300">
              <a:latin typeface="ＭＳ Ｐゴシック"/>
            </a:rPr>
            <a:t>年度決算における実質公債費比率が</a:t>
          </a:r>
          <a:r>
            <a:rPr kumimoji="1" lang="en-US" altLang="ja-JP" sz="1300">
              <a:latin typeface="ＭＳ Ｐゴシック"/>
            </a:rPr>
            <a:t>0</a:t>
          </a:r>
          <a:r>
            <a:rPr kumimoji="1" lang="ja-JP" altLang="en-US" sz="1300">
              <a:latin typeface="ＭＳ Ｐゴシック"/>
            </a:rPr>
            <a:t>％となった。今後とも、緊急度・住民ニーズを的確に把握した事業の選択により、起債に大きく頼ることのない財政運営に努める。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38</xdr:row>
      <xdr:rowOff>10281</xdr:rowOff>
    </xdr:to>
    <xdr:cxnSp macro="">
      <xdr:nvCxnSpPr>
        <xdr:cNvPr id="376" name="直線コネクタ 375"/>
        <xdr:cNvCxnSpPr/>
      </xdr:nvCxnSpPr>
      <xdr:spPr>
        <a:xfrm flipV="1">
          <a:off x="16179800" y="64679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10281</xdr:rowOff>
    </xdr:from>
    <xdr:to>
      <xdr:col>23</xdr:col>
      <xdr:colOff>406400</xdr:colOff>
      <xdr:row>38</xdr:row>
      <xdr:rowOff>113695</xdr:rowOff>
    </xdr:to>
    <xdr:cxnSp macro="">
      <xdr:nvCxnSpPr>
        <xdr:cNvPr id="379" name="直線コネクタ 378"/>
        <xdr:cNvCxnSpPr/>
      </xdr:nvCxnSpPr>
      <xdr:spPr>
        <a:xfrm flipV="1">
          <a:off x="15290800" y="65253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113695</xdr:rowOff>
    </xdr:from>
    <xdr:to>
      <xdr:col>22</xdr:col>
      <xdr:colOff>203200</xdr:colOff>
      <xdr:row>39</xdr:row>
      <xdr:rowOff>114602</xdr:rowOff>
    </xdr:to>
    <xdr:cxnSp macro="">
      <xdr:nvCxnSpPr>
        <xdr:cNvPr id="382" name="直線コネクタ 381"/>
        <xdr:cNvCxnSpPr/>
      </xdr:nvCxnSpPr>
      <xdr:spPr>
        <a:xfrm flipV="1">
          <a:off x="14401800" y="66287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4" name="テキスト ボックス 38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114602</xdr:rowOff>
    </xdr:from>
    <xdr:to>
      <xdr:col>21</xdr:col>
      <xdr:colOff>0</xdr:colOff>
      <xdr:row>40</xdr:row>
      <xdr:rowOff>46567</xdr:rowOff>
    </xdr:to>
    <xdr:cxnSp macro="">
      <xdr:nvCxnSpPr>
        <xdr:cNvPr id="385" name="直線コネクタ 384"/>
        <xdr:cNvCxnSpPr/>
      </xdr:nvCxnSpPr>
      <xdr:spPr>
        <a:xfrm flipV="1">
          <a:off x="13512800" y="68011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7" name="テキスト ボックス 386"/>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95" name="円/楕円 394"/>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396"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130931</xdr:rowOff>
    </xdr:from>
    <xdr:to>
      <xdr:col>23</xdr:col>
      <xdr:colOff>457200</xdr:colOff>
      <xdr:row>38</xdr:row>
      <xdr:rowOff>61081</xdr:rowOff>
    </xdr:to>
    <xdr:sp macro="" textlink="">
      <xdr:nvSpPr>
        <xdr:cNvPr id="397" name="円/楕円 396"/>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71258</xdr:rowOff>
    </xdr:from>
    <xdr:ext cx="736600" cy="259045"/>
    <xdr:sp macro="" textlink="">
      <xdr:nvSpPr>
        <xdr:cNvPr id="398" name="テキスト ボックス 397"/>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62895</xdr:rowOff>
    </xdr:from>
    <xdr:to>
      <xdr:col>22</xdr:col>
      <xdr:colOff>254000</xdr:colOff>
      <xdr:row>38</xdr:row>
      <xdr:rowOff>164495</xdr:rowOff>
    </xdr:to>
    <xdr:sp macro="" textlink="">
      <xdr:nvSpPr>
        <xdr:cNvPr id="399" name="円/楕円 398"/>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3222</xdr:rowOff>
    </xdr:from>
    <xdr:ext cx="762000" cy="259045"/>
    <xdr:sp macro="" textlink="">
      <xdr:nvSpPr>
        <xdr:cNvPr id="400" name="テキスト ボックス 399"/>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63802</xdr:rowOff>
    </xdr:from>
    <xdr:to>
      <xdr:col>21</xdr:col>
      <xdr:colOff>50800</xdr:colOff>
      <xdr:row>39</xdr:row>
      <xdr:rowOff>165402</xdr:rowOff>
    </xdr:to>
    <xdr:sp macro="" textlink="">
      <xdr:nvSpPr>
        <xdr:cNvPr id="401" name="円/楕円 400"/>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4129</xdr:rowOff>
    </xdr:from>
    <xdr:ext cx="762000" cy="259045"/>
    <xdr:sp macro="" textlink="">
      <xdr:nvSpPr>
        <xdr:cNvPr id="402" name="テキスト ボックス 401"/>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03" name="円/楕円 402"/>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04" name="テキスト ボックス 403"/>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三セクター等がないため財源負担が無いことや、地方債の抑制に努めていること、また基金の積立てによる充当可能財源の増額等により、将来負担比率はマイナスとなっている。今後も後世への負担を少しでも軽減するよう、財政の健全化を維持するよう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24.9</a:t>
          </a:r>
          <a:r>
            <a:rPr kumimoji="1" lang="ja-JP" altLang="en-US" sz="1300">
              <a:latin typeface="ＭＳ Ｐゴシック"/>
            </a:rPr>
            <a:t>％と類似団体平均と比べて高い水準にある。これは保育所・子育て支援センター・保健センターなどの施設運営を直営で行っていることと、退職者に伴う退職手当負担金の支出が主な要因である。退職手当負担金については、一時的なものであるため、退職の波が止まることにより、抑制につながるもの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46990</xdr:rowOff>
    </xdr:from>
    <xdr:to>
      <xdr:col>7</xdr:col>
      <xdr:colOff>15875</xdr:colOff>
      <xdr:row>36</xdr:row>
      <xdr:rowOff>66040</xdr:rowOff>
    </xdr:to>
    <xdr:cxnSp macro="">
      <xdr:nvCxnSpPr>
        <xdr:cNvPr id="66" name="直線コネクタ 65"/>
        <xdr:cNvCxnSpPr/>
      </xdr:nvCxnSpPr>
      <xdr:spPr>
        <a:xfrm flipV="1">
          <a:off x="3987800" y="62191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8890</xdr:rowOff>
    </xdr:to>
    <xdr:cxnSp macro="">
      <xdr:nvCxnSpPr>
        <xdr:cNvPr id="69" name="直線コネクタ 68"/>
        <xdr:cNvCxnSpPr/>
      </xdr:nvCxnSpPr>
      <xdr:spPr>
        <a:xfrm flipV="1">
          <a:off x="3098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37</xdr:row>
      <xdr:rowOff>8890</xdr:rowOff>
    </xdr:to>
    <xdr:cxnSp macro="">
      <xdr:nvCxnSpPr>
        <xdr:cNvPr id="72" name="直線コネクタ 71"/>
        <xdr:cNvCxnSpPr/>
      </xdr:nvCxnSpPr>
      <xdr:spPr>
        <a:xfrm>
          <a:off x="2209800" y="624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24130</xdr:rowOff>
    </xdr:to>
    <xdr:cxnSp macro="">
      <xdr:nvCxnSpPr>
        <xdr:cNvPr id="75" name="直線コネクタ 74"/>
        <xdr:cNvCxnSpPr/>
      </xdr:nvCxnSpPr>
      <xdr:spPr>
        <a:xfrm flipV="1">
          <a:off x="1320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167640</xdr:rowOff>
    </xdr:from>
    <xdr:to>
      <xdr:col>7</xdr:col>
      <xdr:colOff>66675</xdr:colOff>
      <xdr:row>36</xdr:row>
      <xdr:rowOff>97790</xdr:rowOff>
    </xdr:to>
    <xdr:sp macro="" textlink="">
      <xdr:nvSpPr>
        <xdr:cNvPr id="85" name="円/楕円 84"/>
        <xdr:cNvSpPr/>
      </xdr:nvSpPr>
      <xdr:spPr>
        <a:xfrm>
          <a:off x="4775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139717</xdr:rowOff>
    </xdr:from>
    <xdr:ext cx="762000" cy="259045"/>
    <xdr:sp macro="" textlink="">
      <xdr:nvSpPr>
        <xdr:cNvPr id="86" name="人件費該当値テキスト"/>
        <xdr:cNvSpPr txBox="1"/>
      </xdr:nvSpPr>
      <xdr:spPr>
        <a:xfrm>
          <a:off x="49149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2" name="テキスト ボックス 91"/>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くなっているのは、職員人件費等から臨時職員賃金や委託料へのシフトが起きているためである。今後は、委託料の詳細を精査するとともに、委託料以外の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54610</xdr:rowOff>
    </xdr:from>
    <xdr:to>
      <xdr:col>24</xdr:col>
      <xdr:colOff>31750</xdr:colOff>
      <xdr:row>16</xdr:row>
      <xdr:rowOff>104140</xdr:rowOff>
    </xdr:to>
    <xdr:cxnSp macro="">
      <xdr:nvCxnSpPr>
        <xdr:cNvPr id="126" name="直線コネクタ 125"/>
        <xdr:cNvCxnSpPr/>
      </xdr:nvCxnSpPr>
      <xdr:spPr>
        <a:xfrm>
          <a:off x="15671800" y="27978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54610</xdr:rowOff>
    </xdr:from>
    <xdr:to>
      <xdr:col>22</xdr:col>
      <xdr:colOff>565150</xdr:colOff>
      <xdr:row>16</xdr:row>
      <xdr:rowOff>115570</xdr:rowOff>
    </xdr:to>
    <xdr:cxnSp macro="">
      <xdr:nvCxnSpPr>
        <xdr:cNvPr id="129" name="直線コネクタ 128"/>
        <xdr:cNvCxnSpPr/>
      </xdr:nvCxnSpPr>
      <xdr:spPr>
        <a:xfrm flipV="1">
          <a:off x="14782800" y="2797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92710</xdr:rowOff>
    </xdr:from>
    <xdr:to>
      <xdr:col>21</xdr:col>
      <xdr:colOff>361950</xdr:colOff>
      <xdr:row>16</xdr:row>
      <xdr:rowOff>115570</xdr:rowOff>
    </xdr:to>
    <xdr:cxnSp macro="">
      <xdr:nvCxnSpPr>
        <xdr:cNvPr id="132" name="直線コネクタ 131"/>
        <xdr:cNvCxnSpPr/>
      </xdr:nvCxnSpPr>
      <xdr:spPr>
        <a:xfrm>
          <a:off x="13893800" y="2835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39370</xdr:rowOff>
    </xdr:from>
    <xdr:to>
      <xdr:col>20</xdr:col>
      <xdr:colOff>158750</xdr:colOff>
      <xdr:row>16</xdr:row>
      <xdr:rowOff>92710</xdr:rowOff>
    </xdr:to>
    <xdr:cxnSp macro="">
      <xdr:nvCxnSpPr>
        <xdr:cNvPr id="135" name="直線コネクタ 134"/>
        <xdr:cNvCxnSpPr/>
      </xdr:nvCxnSpPr>
      <xdr:spPr>
        <a:xfrm>
          <a:off x="13004800" y="27825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5" name="円/楕円 144"/>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6"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xdr:rowOff>
    </xdr:from>
    <xdr:to>
      <xdr:col>22</xdr:col>
      <xdr:colOff>615950</xdr:colOff>
      <xdr:row>16</xdr:row>
      <xdr:rowOff>105410</xdr:rowOff>
    </xdr:to>
    <xdr:sp macro="" textlink="">
      <xdr:nvSpPr>
        <xdr:cNvPr id="147" name="円/楕円 146"/>
        <xdr:cNvSpPr/>
      </xdr:nvSpPr>
      <xdr:spPr>
        <a:xfrm>
          <a:off x="15621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90187</xdr:rowOff>
    </xdr:from>
    <xdr:ext cx="736600" cy="259045"/>
    <xdr:sp macro="" textlink="">
      <xdr:nvSpPr>
        <xdr:cNvPr id="148" name="テキスト ボックス 147"/>
        <xdr:cNvSpPr txBox="1"/>
      </xdr:nvSpPr>
      <xdr:spPr>
        <a:xfrm>
          <a:off x="15290800" y="28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64770</xdr:rowOff>
    </xdr:from>
    <xdr:to>
      <xdr:col>21</xdr:col>
      <xdr:colOff>412750</xdr:colOff>
      <xdr:row>16</xdr:row>
      <xdr:rowOff>166370</xdr:rowOff>
    </xdr:to>
    <xdr:sp macro="" textlink="">
      <xdr:nvSpPr>
        <xdr:cNvPr id="149" name="円/楕円 148"/>
        <xdr:cNvSpPr/>
      </xdr:nvSpPr>
      <xdr:spPr>
        <a:xfrm>
          <a:off x="14732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151147</xdr:rowOff>
    </xdr:from>
    <xdr:ext cx="762000" cy="259045"/>
    <xdr:sp macro="" textlink="">
      <xdr:nvSpPr>
        <xdr:cNvPr id="150" name="テキスト ボックス 149"/>
        <xdr:cNvSpPr txBox="1"/>
      </xdr:nvSpPr>
      <xdr:spPr>
        <a:xfrm>
          <a:off x="14401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41910</xdr:rowOff>
    </xdr:from>
    <xdr:to>
      <xdr:col>20</xdr:col>
      <xdr:colOff>209550</xdr:colOff>
      <xdr:row>16</xdr:row>
      <xdr:rowOff>143510</xdr:rowOff>
    </xdr:to>
    <xdr:sp macro="" textlink="">
      <xdr:nvSpPr>
        <xdr:cNvPr id="151" name="円/楕円 150"/>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128287</xdr:rowOff>
    </xdr:from>
    <xdr:ext cx="762000" cy="259045"/>
    <xdr:sp macro="" textlink="">
      <xdr:nvSpPr>
        <xdr:cNvPr id="152" name="テキスト ボックス 151"/>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160020</xdr:rowOff>
    </xdr:from>
    <xdr:to>
      <xdr:col>19</xdr:col>
      <xdr:colOff>6350</xdr:colOff>
      <xdr:row>16</xdr:row>
      <xdr:rowOff>90170</xdr:rowOff>
    </xdr:to>
    <xdr:sp macro="" textlink="">
      <xdr:nvSpPr>
        <xdr:cNvPr id="153" name="円/楕円 152"/>
        <xdr:cNvSpPr/>
      </xdr:nvSpPr>
      <xdr:spPr>
        <a:xfrm>
          <a:off x="12954000" y="27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74947</xdr:rowOff>
    </xdr:from>
    <xdr:ext cx="762000" cy="259045"/>
    <xdr:sp macro="" textlink="">
      <xdr:nvSpPr>
        <xdr:cNvPr id="154" name="テキスト ボックス 153"/>
        <xdr:cNvSpPr txBox="1"/>
      </xdr:nvSpPr>
      <xdr:spPr>
        <a:xfrm>
          <a:off x="126238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扶助費に係る経常収支比率が類似団体平均をやや上回っている要因として、</a:t>
          </a:r>
          <a:r>
            <a:rPr kumimoji="1" lang="ja-JP" altLang="ja-JP" sz="1300">
              <a:solidFill>
                <a:schemeClr val="dk1"/>
              </a:solidFill>
              <a:effectLst/>
              <a:latin typeface="+mn-lt"/>
              <a:ea typeface="+mn-ea"/>
              <a:cs typeface="+mn-cs"/>
            </a:rPr>
            <a:t>国</a:t>
          </a:r>
          <a:r>
            <a:rPr kumimoji="1" lang="ja-JP" altLang="en-US" sz="1300">
              <a:solidFill>
                <a:schemeClr val="dk1"/>
              </a:solidFill>
              <a:effectLst/>
              <a:latin typeface="+mn-lt"/>
              <a:ea typeface="+mn-ea"/>
              <a:cs typeface="+mn-cs"/>
            </a:rPr>
            <a:t>にて行われる事業が増加したことが挙げられる。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127000</xdr:rowOff>
    </xdr:to>
    <xdr:cxnSp macro="">
      <xdr:nvCxnSpPr>
        <xdr:cNvPr id="186" name="直線コネクタ 185"/>
        <xdr:cNvCxnSpPr/>
      </xdr:nvCxnSpPr>
      <xdr:spPr>
        <a:xfrm>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9" name="直線コネクタ 188"/>
        <xdr:cNvCxnSpPr/>
      </xdr:nvCxnSpPr>
      <xdr:spPr>
        <a:xfrm flipV="1">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88900</xdr:rowOff>
    </xdr:to>
    <xdr:cxnSp macro="">
      <xdr:nvCxnSpPr>
        <xdr:cNvPr id="192" name="直線コネクタ 191"/>
        <xdr:cNvCxnSpPr/>
      </xdr:nvCxnSpPr>
      <xdr:spPr>
        <a:xfrm>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146050</xdr:rowOff>
    </xdr:to>
    <xdr:cxnSp macro="">
      <xdr:nvCxnSpPr>
        <xdr:cNvPr id="195" name="直線コネクタ 194"/>
        <xdr:cNvCxnSpPr/>
      </xdr:nvCxnSpPr>
      <xdr:spPr>
        <a:xfrm flipV="1">
          <a:off x="1320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8" name="テキスト ボックス 207"/>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下回ったのは、各特別会計に対する繰出金の減少が主な要因である。しかし、簡易水道事業の施設整備は依然として必要となっており、今後増加していくことが懸念さ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113284</xdr:rowOff>
    </xdr:to>
    <xdr:cxnSp macro="">
      <xdr:nvCxnSpPr>
        <xdr:cNvPr id="244" name="直線コネクタ 243"/>
        <xdr:cNvCxnSpPr/>
      </xdr:nvCxnSpPr>
      <xdr:spPr>
        <a:xfrm flipV="1">
          <a:off x="15671800" y="9668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168148</xdr:rowOff>
    </xdr:to>
    <xdr:cxnSp macro="">
      <xdr:nvCxnSpPr>
        <xdr:cNvPr id="247" name="直線コネクタ 246"/>
        <xdr:cNvCxnSpPr/>
      </xdr:nvCxnSpPr>
      <xdr:spPr>
        <a:xfrm flipV="1">
          <a:off x="14782800" y="9714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168148</xdr:rowOff>
    </xdr:from>
    <xdr:to>
      <xdr:col>21</xdr:col>
      <xdr:colOff>361950</xdr:colOff>
      <xdr:row>57</xdr:row>
      <xdr:rowOff>5842</xdr:rowOff>
    </xdr:to>
    <xdr:cxnSp macro="">
      <xdr:nvCxnSpPr>
        <xdr:cNvPr id="250" name="直線コネクタ 249"/>
        <xdr:cNvCxnSpPr/>
      </xdr:nvCxnSpPr>
      <xdr:spPr>
        <a:xfrm flipV="1">
          <a:off x="13893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51562</xdr:rowOff>
    </xdr:to>
    <xdr:cxnSp macro="">
      <xdr:nvCxnSpPr>
        <xdr:cNvPr id="253" name="直線コネクタ 252"/>
        <xdr:cNvCxnSpPr/>
      </xdr:nvCxnSpPr>
      <xdr:spPr>
        <a:xfrm flipV="1">
          <a:off x="13004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3" name="円/楕円 262"/>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33291</xdr:rowOff>
    </xdr:from>
    <xdr:ext cx="762000" cy="259045"/>
    <xdr:sp macro="" textlink="">
      <xdr:nvSpPr>
        <xdr:cNvPr id="264"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5" name="円/楕円 264"/>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6" name="テキスト ボックス 26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117348</xdr:rowOff>
    </xdr:from>
    <xdr:to>
      <xdr:col>21</xdr:col>
      <xdr:colOff>412750</xdr:colOff>
      <xdr:row>57</xdr:row>
      <xdr:rowOff>47498</xdr:rowOff>
    </xdr:to>
    <xdr:sp macro="" textlink="">
      <xdr:nvSpPr>
        <xdr:cNvPr id="267" name="円/楕円 266"/>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68" name="テキスト ボックス 267"/>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69" name="円/楕円 268"/>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70" name="テキスト ボックス 269"/>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71" name="円/楕円 270"/>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72" name="テキスト ボックス 271"/>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一部事務組合（比企広域市町村圏組合・小川地区衛生組合・埼玉中部資源循環組合）の負担金が多額になっているためである。また、その他の補助金については、補助金を交付するのが適当か精査し、必要性の低い補助金は見直しや廃止を行う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30988</xdr:rowOff>
    </xdr:from>
    <xdr:to>
      <xdr:col>24</xdr:col>
      <xdr:colOff>31750</xdr:colOff>
      <xdr:row>40</xdr:row>
      <xdr:rowOff>140716</xdr:rowOff>
    </xdr:to>
    <xdr:cxnSp macro="">
      <xdr:nvCxnSpPr>
        <xdr:cNvPr id="303" name="直線コネクタ 302"/>
        <xdr:cNvCxnSpPr/>
      </xdr:nvCxnSpPr>
      <xdr:spPr>
        <a:xfrm>
          <a:off x="15671800" y="68889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30988</xdr:rowOff>
    </xdr:from>
    <xdr:to>
      <xdr:col>22</xdr:col>
      <xdr:colOff>565150</xdr:colOff>
      <xdr:row>41</xdr:row>
      <xdr:rowOff>42418</xdr:rowOff>
    </xdr:to>
    <xdr:cxnSp macro="">
      <xdr:nvCxnSpPr>
        <xdr:cNvPr id="306" name="直線コネクタ 305"/>
        <xdr:cNvCxnSpPr/>
      </xdr:nvCxnSpPr>
      <xdr:spPr>
        <a:xfrm flipV="1">
          <a:off x="14782800" y="68889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168148</xdr:rowOff>
    </xdr:from>
    <xdr:to>
      <xdr:col>21</xdr:col>
      <xdr:colOff>361950</xdr:colOff>
      <xdr:row>41</xdr:row>
      <xdr:rowOff>42418</xdr:rowOff>
    </xdr:to>
    <xdr:cxnSp macro="">
      <xdr:nvCxnSpPr>
        <xdr:cNvPr id="309" name="直線コネクタ 308"/>
        <xdr:cNvCxnSpPr/>
      </xdr:nvCxnSpPr>
      <xdr:spPr>
        <a:xfrm>
          <a:off x="13893800" y="7026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131572</xdr:rowOff>
    </xdr:from>
    <xdr:to>
      <xdr:col>20</xdr:col>
      <xdr:colOff>158750</xdr:colOff>
      <xdr:row>40</xdr:row>
      <xdr:rowOff>168148</xdr:rowOff>
    </xdr:to>
    <xdr:cxnSp macro="">
      <xdr:nvCxnSpPr>
        <xdr:cNvPr id="312" name="直線コネクタ 311"/>
        <xdr:cNvCxnSpPr/>
      </xdr:nvCxnSpPr>
      <xdr:spPr>
        <a:xfrm>
          <a:off x="13004800" y="69895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89916</xdr:rowOff>
    </xdr:from>
    <xdr:to>
      <xdr:col>24</xdr:col>
      <xdr:colOff>82550</xdr:colOff>
      <xdr:row>41</xdr:row>
      <xdr:rowOff>20066</xdr:rowOff>
    </xdr:to>
    <xdr:sp macro="" textlink="">
      <xdr:nvSpPr>
        <xdr:cNvPr id="322" name="円/楕円 321"/>
        <xdr:cNvSpPr/>
      </xdr:nvSpPr>
      <xdr:spPr>
        <a:xfrm>
          <a:off x="164592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169943</xdr:rowOff>
    </xdr:from>
    <xdr:ext cx="762000" cy="259045"/>
    <xdr:sp macro="" textlink="">
      <xdr:nvSpPr>
        <xdr:cNvPr id="323" name="補助費等該当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151638</xdr:rowOff>
    </xdr:from>
    <xdr:to>
      <xdr:col>22</xdr:col>
      <xdr:colOff>615950</xdr:colOff>
      <xdr:row>40</xdr:row>
      <xdr:rowOff>81788</xdr:rowOff>
    </xdr:to>
    <xdr:sp macro="" textlink="">
      <xdr:nvSpPr>
        <xdr:cNvPr id="324" name="円/楕円 323"/>
        <xdr:cNvSpPr/>
      </xdr:nvSpPr>
      <xdr:spPr>
        <a:xfrm>
          <a:off x="15621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66565</xdr:rowOff>
    </xdr:from>
    <xdr:ext cx="736600" cy="259045"/>
    <xdr:sp macro="" textlink="">
      <xdr:nvSpPr>
        <xdr:cNvPr id="325" name="テキスト ボックス 324"/>
        <xdr:cNvSpPr txBox="1"/>
      </xdr:nvSpPr>
      <xdr:spPr>
        <a:xfrm>
          <a:off x="15290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163068</xdr:rowOff>
    </xdr:from>
    <xdr:to>
      <xdr:col>21</xdr:col>
      <xdr:colOff>412750</xdr:colOff>
      <xdr:row>41</xdr:row>
      <xdr:rowOff>93218</xdr:rowOff>
    </xdr:to>
    <xdr:sp macro="" textlink="">
      <xdr:nvSpPr>
        <xdr:cNvPr id="326" name="円/楕円 325"/>
        <xdr:cNvSpPr/>
      </xdr:nvSpPr>
      <xdr:spPr>
        <a:xfrm>
          <a:off x="1473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77995</xdr:rowOff>
    </xdr:from>
    <xdr:ext cx="762000" cy="259045"/>
    <xdr:sp macro="" textlink="">
      <xdr:nvSpPr>
        <xdr:cNvPr id="327" name="テキスト ボックス 326"/>
        <xdr:cNvSpPr txBox="1"/>
      </xdr:nvSpPr>
      <xdr:spPr>
        <a:xfrm>
          <a:off x="1440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117348</xdr:rowOff>
    </xdr:from>
    <xdr:to>
      <xdr:col>20</xdr:col>
      <xdr:colOff>209550</xdr:colOff>
      <xdr:row>41</xdr:row>
      <xdr:rowOff>47498</xdr:rowOff>
    </xdr:to>
    <xdr:sp macro="" textlink="">
      <xdr:nvSpPr>
        <xdr:cNvPr id="328" name="円/楕円 327"/>
        <xdr:cNvSpPr/>
      </xdr:nvSpPr>
      <xdr:spPr>
        <a:xfrm>
          <a:off x="13843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32275</xdr:rowOff>
    </xdr:from>
    <xdr:ext cx="762000" cy="259045"/>
    <xdr:sp macro="" textlink="">
      <xdr:nvSpPr>
        <xdr:cNvPr id="329" name="テキスト ボックス 328"/>
        <xdr:cNvSpPr txBox="1"/>
      </xdr:nvSpPr>
      <xdr:spPr>
        <a:xfrm>
          <a:off x="13512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80772</xdr:rowOff>
    </xdr:from>
    <xdr:to>
      <xdr:col>19</xdr:col>
      <xdr:colOff>6350</xdr:colOff>
      <xdr:row>41</xdr:row>
      <xdr:rowOff>10922</xdr:rowOff>
    </xdr:to>
    <xdr:sp macro="" textlink="">
      <xdr:nvSpPr>
        <xdr:cNvPr id="330" name="円/楕円 329"/>
        <xdr:cNvSpPr/>
      </xdr:nvSpPr>
      <xdr:spPr>
        <a:xfrm>
          <a:off x="12954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167149</xdr:rowOff>
    </xdr:from>
    <xdr:ext cx="762000" cy="259045"/>
    <xdr:sp macro="" textlink="">
      <xdr:nvSpPr>
        <xdr:cNvPr id="331" name="テキスト ボックス 330"/>
        <xdr:cNvSpPr txBox="1"/>
      </xdr:nvSpPr>
      <xdr:spPr>
        <a:xfrm>
          <a:off x="12623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公債費に係る経常収支比率は類似団体平均を大きく下回っている。今後とも、緊急度・住民ニーズを的確に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42418</xdr:rowOff>
    </xdr:from>
    <xdr:to>
      <xdr:col>7</xdr:col>
      <xdr:colOff>15875</xdr:colOff>
      <xdr:row>75</xdr:row>
      <xdr:rowOff>74422</xdr:rowOff>
    </xdr:to>
    <xdr:cxnSp macro="">
      <xdr:nvCxnSpPr>
        <xdr:cNvPr id="361" name="直線コネクタ 360"/>
        <xdr:cNvCxnSpPr/>
      </xdr:nvCxnSpPr>
      <xdr:spPr>
        <a:xfrm>
          <a:off x="3987800" y="129011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42418</xdr:rowOff>
    </xdr:from>
    <xdr:to>
      <xdr:col>5</xdr:col>
      <xdr:colOff>549275</xdr:colOff>
      <xdr:row>75</xdr:row>
      <xdr:rowOff>56134</xdr:rowOff>
    </xdr:to>
    <xdr:cxnSp macro="">
      <xdr:nvCxnSpPr>
        <xdr:cNvPr id="364" name="直線コネクタ 363"/>
        <xdr:cNvCxnSpPr/>
      </xdr:nvCxnSpPr>
      <xdr:spPr>
        <a:xfrm flipV="1">
          <a:off x="3098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56134</xdr:rowOff>
    </xdr:from>
    <xdr:to>
      <xdr:col>4</xdr:col>
      <xdr:colOff>346075</xdr:colOff>
      <xdr:row>75</xdr:row>
      <xdr:rowOff>120142</xdr:rowOff>
    </xdr:to>
    <xdr:cxnSp macro="">
      <xdr:nvCxnSpPr>
        <xdr:cNvPr id="367" name="直線コネクタ 366"/>
        <xdr:cNvCxnSpPr/>
      </xdr:nvCxnSpPr>
      <xdr:spPr>
        <a:xfrm flipV="1">
          <a:off x="2209800" y="12914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75</xdr:row>
      <xdr:rowOff>138430</xdr:rowOff>
    </xdr:to>
    <xdr:cxnSp macro="">
      <xdr:nvCxnSpPr>
        <xdr:cNvPr id="370" name="直線コネクタ 369"/>
        <xdr:cNvCxnSpPr/>
      </xdr:nvCxnSpPr>
      <xdr:spPr>
        <a:xfrm flipV="1">
          <a:off x="1320800" y="12978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0" name="円/楕円 379"/>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1"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163068</xdr:rowOff>
    </xdr:from>
    <xdr:to>
      <xdr:col>5</xdr:col>
      <xdr:colOff>600075</xdr:colOff>
      <xdr:row>75</xdr:row>
      <xdr:rowOff>93218</xdr:rowOff>
    </xdr:to>
    <xdr:sp macro="" textlink="">
      <xdr:nvSpPr>
        <xdr:cNvPr id="382" name="円/楕円 381"/>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103395</xdr:rowOff>
    </xdr:from>
    <xdr:ext cx="736600" cy="259045"/>
    <xdr:sp macro="" textlink="">
      <xdr:nvSpPr>
        <xdr:cNvPr id="383" name="テキスト ボックス 382"/>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xdr:rowOff>
    </xdr:from>
    <xdr:to>
      <xdr:col>4</xdr:col>
      <xdr:colOff>396875</xdr:colOff>
      <xdr:row>75</xdr:row>
      <xdr:rowOff>106934</xdr:rowOff>
    </xdr:to>
    <xdr:sp macro="" textlink="">
      <xdr:nvSpPr>
        <xdr:cNvPr id="384" name="円/楕円 383"/>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117111</xdr:rowOff>
    </xdr:from>
    <xdr:ext cx="762000" cy="259045"/>
    <xdr:sp macro="" textlink="">
      <xdr:nvSpPr>
        <xdr:cNvPr id="385" name="テキスト ボックス 384"/>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86" name="円/楕円 385"/>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87" name="テキスト ボックス 386"/>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8" name="円/楕円 38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9" name="テキスト ボックス 38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公債費以外の経常収支比率は類似団体平均を大きく上回っている。経常的歳出の総合計は、平成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7.9</a:t>
          </a:r>
          <a:r>
            <a:rPr kumimoji="1" lang="ja-JP" altLang="en-US" sz="1300">
              <a:latin typeface="ＭＳ Ｐゴシック"/>
            </a:rPr>
            <a:t>ポイント下降したが、平成</a:t>
          </a:r>
          <a:r>
            <a:rPr kumimoji="1" lang="en-US" altLang="ja-JP" sz="1300">
              <a:latin typeface="ＭＳ Ｐゴシック"/>
            </a:rPr>
            <a:t>28</a:t>
          </a:r>
          <a:r>
            <a:rPr kumimoji="1" lang="ja-JP" altLang="en-US" sz="1300">
              <a:latin typeface="ＭＳ Ｐゴシック"/>
            </a:rPr>
            <a:t>年度では</a:t>
          </a:r>
          <a:r>
            <a:rPr kumimoji="1" lang="en-US" altLang="ja-JP" sz="1300">
              <a:latin typeface="ＭＳ Ｐゴシック"/>
            </a:rPr>
            <a:t>1.3</a:t>
          </a:r>
          <a:r>
            <a:rPr kumimoji="1" lang="ja-JP" altLang="en-US" sz="1300">
              <a:latin typeface="ＭＳ Ｐゴシック"/>
            </a:rPr>
            <a:t>ポイント上昇となった。このまま上昇傾向とならないよう、歳出削減に努め財政の弾力化を図る。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69850</xdr:rowOff>
    </xdr:from>
    <xdr:to>
      <xdr:col>24</xdr:col>
      <xdr:colOff>31750</xdr:colOff>
      <xdr:row>80</xdr:row>
      <xdr:rowOff>119380</xdr:rowOff>
    </xdr:to>
    <xdr:cxnSp macro="">
      <xdr:nvCxnSpPr>
        <xdr:cNvPr id="422" name="直線コネクタ 421"/>
        <xdr:cNvCxnSpPr/>
      </xdr:nvCxnSpPr>
      <xdr:spPr>
        <a:xfrm>
          <a:off x="15671800" y="137858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69850</xdr:rowOff>
    </xdr:from>
    <xdr:to>
      <xdr:col>22</xdr:col>
      <xdr:colOff>565150</xdr:colOff>
      <xdr:row>82</xdr:row>
      <xdr:rowOff>27939</xdr:rowOff>
    </xdr:to>
    <xdr:cxnSp macro="">
      <xdr:nvCxnSpPr>
        <xdr:cNvPr id="425" name="直線コネクタ 424"/>
        <xdr:cNvCxnSpPr/>
      </xdr:nvCxnSpPr>
      <xdr:spPr>
        <a:xfrm flipV="1">
          <a:off x="14782800" y="13785850"/>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35561</xdr:rowOff>
    </xdr:from>
    <xdr:to>
      <xdr:col>21</xdr:col>
      <xdr:colOff>361950</xdr:colOff>
      <xdr:row>82</xdr:row>
      <xdr:rowOff>27939</xdr:rowOff>
    </xdr:to>
    <xdr:cxnSp macro="">
      <xdr:nvCxnSpPr>
        <xdr:cNvPr id="428" name="直線コネクタ 427"/>
        <xdr:cNvCxnSpPr/>
      </xdr:nvCxnSpPr>
      <xdr:spPr>
        <a:xfrm>
          <a:off x="13893800" y="139230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35561</xdr:rowOff>
    </xdr:from>
    <xdr:to>
      <xdr:col>20</xdr:col>
      <xdr:colOff>158750</xdr:colOff>
      <xdr:row>81</xdr:row>
      <xdr:rowOff>161289</xdr:rowOff>
    </xdr:to>
    <xdr:cxnSp macro="">
      <xdr:nvCxnSpPr>
        <xdr:cNvPr id="431" name="直線コネクタ 430"/>
        <xdr:cNvCxnSpPr/>
      </xdr:nvCxnSpPr>
      <xdr:spPr>
        <a:xfrm flipV="1">
          <a:off x="13004800" y="139230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68580</xdr:rowOff>
    </xdr:from>
    <xdr:to>
      <xdr:col>24</xdr:col>
      <xdr:colOff>82550</xdr:colOff>
      <xdr:row>80</xdr:row>
      <xdr:rowOff>170180</xdr:rowOff>
    </xdr:to>
    <xdr:sp macro="" textlink="">
      <xdr:nvSpPr>
        <xdr:cNvPr id="441" name="円/楕円 440"/>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40657</xdr:rowOff>
    </xdr:from>
    <xdr:ext cx="762000" cy="259045"/>
    <xdr:sp macro="" textlink="">
      <xdr:nvSpPr>
        <xdr:cNvPr id="442" name="公債費以外該当値テキスト"/>
        <xdr:cNvSpPr txBox="1"/>
      </xdr:nvSpPr>
      <xdr:spPr>
        <a:xfrm>
          <a:off x="165989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19050</xdr:rowOff>
    </xdr:from>
    <xdr:to>
      <xdr:col>22</xdr:col>
      <xdr:colOff>615950</xdr:colOff>
      <xdr:row>80</xdr:row>
      <xdr:rowOff>120650</xdr:rowOff>
    </xdr:to>
    <xdr:sp macro="" textlink="">
      <xdr:nvSpPr>
        <xdr:cNvPr id="443" name="円/楕円 442"/>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105427</xdr:rowOff>
    </xdr:from>
    <xdr:ext cx="736600" cy="259045"/>
    <xdr:sp macro="" textlink="">
      <xdr:nvSpPr>
        <xdr:cNvPr id="444" name="テキスト ボックス 443"/>
        <xdr:cNvSpPr txBox="1"/>
      </xdr:nvSpPr>
      <xdr:spPr>
        <a:xfrm>
          <a:off x="15290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148589</xdr:rowOff>
    </xdr:from>
    <xdr:to>
      <xdr:col>21</xdr:col>
      <xdr:colOff>412750</xdr:colOff>
      <xdr:row>82</xdr:row>
      <xdr:rowOff>78739</xdr:rowOff>
    </xdr:to>
    <xdr:sp macro="" textlink="">
      <xdr:nvSpPr>
        <xdr:cNvPr id="445" name="円/楕円 444"/>
        <xdr:cNvSpPr/>
      </xdr:nvSpPr>
      <xdr:spPr>
        <a:xfrm>
          <a:off x="147320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63516</xdr:rowOff>
    </xdr:from>
    <xdr:ext cx="762000" cy="259045"/>
    <xdr:sp macro="" textlink="">
      <xdr:nvSpPr>
        <xdr:cNvPr id="446" name="テキスト ボックス 445"/>
        <xdr:cNvSpPr txBox="1"/>
      </xdr:nvSpPr>
      <xdr:spPr>
        <a:xfrm>
          <a:off x="14401800" y="1412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156211</xdr:rowOff>
    </xdr:from>
    <xdr:to>
      <xdr:col>20</xdr:col>
      <xdr:colOff>209550</xdr:colOff>
      <xdr:row>81</xdr:row>
      <xdr:rowOff>86361</xdr:rowOff>
    </xdr:to>
    <xdr:sp macro="" textlink="">
      <xdr:nvSpPr>
        <xdr:cNvPr id="447" name="円/楕円 446"/>
        <xdr:cNvSpPr/>
      </xdr:nvSpPr>
      <xdr:spPr>
        <a:xfrm>
          <a:off x="138430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71138</xdr:rowOff>
    </xdr:from>
    <xdr:ext cx="762000" cy="259045"/>
    <xdr:sp macro="" textlink="">
      <xdr:nvSpPr>
        <xdr:cNvPr id="448" name="テキスト ボックス 447"/>
        <xdr:cNvSpPr txBox="1"/>
      </xdr:nvSpPr>
      <xdr:spPr>
        <a:xfrm>
          <a:off x="1351280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110489</xdr:rowOff>
    </xdr:from>
    <xdr:to>
      <xdr:col>19</xdr:col>
      <xdr:colOff>6350</xdr:colOff>
      <xdr:row>82</xdr:row>
      <xdr:rowOff>40639</xdr:rowOff>
    </xdr:to>
    <xdr:sp macro="" textlink="">
      <xdr:nvSpPr>
        <xdr:cNvPr id="449" name="円/楕円 448"/>
        <xdr:cNvSpPr/>
      </xdr:nvSpPr>
      <xdr:spPr>
        <a:xfrm>
          <a:off x="12954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25416</xdr:rowOff>
    </xdr:from>
    <xdr:ext cx="762000" cy="259045"/>
    <xdr:sp macro="" textlink="">
      <xdr:nvSpPr>
        <xdr:cNvPr id="450" name="テキスト ボックス 449"/>
        <xdr:cNvSpPr txBox="1"/>
      </xdr:nvSpPr>
      <xdr:spPr>
        <a:xfrm>
          <a:off x="12623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埼玉県東秩父村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96645</xdr:rowOff>
    </xdr:from>
    <xdr:to>
      <xdr:col>4</xdr:col>
      <xdr:colOff>1117600</xdr:colOff>
      <xdr:row>17</xdr:row>
      <xdr:rowOff>143878</xdr:rowOff>
    </xdr:to>
    <xdr:cxnSp macro="">
      <xdr:nvCxnSpPr>
        <xdr:cNvPr id="47" name="直線コネクタ 46"/>
        <xdr:cNvCxnSpPr/>
      </xdr:nvCxnSpPr>
      <xdr:spPr bwMode="auto">
        <a:xfrm flipV="1">
          <a:off x="5003800" y="3058920"/>
          <a:ext cx="647700" cy="4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143878</xdr:rowOff>
    </xdr:from>
    <xdr:to>
      <xdr:col>4</xdr:col>
      <xdr:colOff>469900</xdr:colOff>
      <xdr:row>17</xdr:row>
      <xdr:rowOff>162559</xdr:rowOff>
    </xdr:to>
    <xdr:cxnSp macro="">
      <xdr:nvCxnSpPr>
        <xdr:cNvPr id="50" name="直線コネクタ 49"/>
        <xdr:cNvCxnSpPr/>
      </xdr:nvCxnSpPr>
      <xdr:spPr bwMode="auto">
        <a:xfrm flipV="1">
          <a:off x="4305300" y="3106153"/>
          <a:ext cx="6985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162559</xdr:rowOff>
    </xdr:from>
    <xdr:to>
      <xdr:col>3</xdr:col>
      <xdr:colOff>904875</xdr:colOff>
      <xdr:row>18</xdr:row>
      <xdr:rowOff>8723</xdr:rowOff>
    </xdr:to>
    <xdr:cxnSp macro="">
      <xdr:nvCxnSpPr>
        <xdr:cNvPr id="53" name="直線コネクタ 52"/>
        <xdr:cNvCxnSpPr/>
      </xdr:nvCxnSpPr>
      <xdr:spPr bwMode="auto">
        <a:xfrm flipV="1">
          <a:off x="3606800" y="3124834"/>
          <a:ext cx="698500" cy="1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8723</xdr:rowOff>
    </xdr:from>
    <xdr:to>
      <xdr:col>3</xdr:col>
      <xdr:colOff>206375</xdr:colOff>
      <xdr:row>18</xdr:row>
      <xdr:rowOff>11231</xdr:rowOff>
    </xdr:to>
    <xdr:cxnSp macro="">
      <xdr:nvCxnSpPr>
        <xdr:cNvPr id="56" name="直線コネクタ 55"/>
        <xdr:cNvCxnSpPr/>
      </xdr:nvCxnSpPr>
      <xdr:spPr bwMode="auto">
        <a:xfrm flipV="1">
          <a:off x="2908300" y="3142448"/>
          <a:ext cx="698500" cy="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45845</xdr:rowOff>
    </xdr:from>
    <xdr:to>
      <xdr:col>5</xdr:col>
      <xdr:colOff>34925</xdr:colOff>
      <xdr:row>17</xdr:row>
      <xdr:rowOff>147445</xdr:rowOff>
    </xdr:to>
    <xdr:sp macro="" textlink="">
      <xdr:nvSpPr>
        <xdr:cNvPr id="66" name="円/楕円 65"/>
        <xdr:cNvSpPr/>
      </xdr:nvSpPr>
      <xdr:spPr bwMode="auto">
        <a:xfrm>
          <a:off x="5600700" y="300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17922</xdr:rowOff>
    </xdr:from>
    <xdr:ext cx="762000" cy="259045"/>
    <xdr:sp macro="" textlink="">
      <xdr:nvSpPr>
        <xdr:cNvPr id="67" name="人口1人当たり決算額の推移該当値テキスト130"/>
        <xdr:cNvSpPr txBox="1"/>
      </xdr:nvSpPr>
      <xdr:spPr>
        <a:xfrm>
          <a:off x="5740400" y="298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184,112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93078</xdr:rowOff>
    </xdr:from>
    <xdr:to>
      <xdr:col>4</xdr:col>
      <xdr:colOff>520700</xdr:colOff>
      <xdr:row>18</xdr:row>
      <xdr:rowOff>23228</xdr:rowOff>
    </xdr:to>
    <xdr:sp macro="" textlink="">
      <xdr:nvSpPr>
        <xdr:cNvPr id="68" name="円/楕円 67"/>
        <xdr:cNvSpPr/>
      </xdr:nvSpPr>
      <xdr:spPr bwMode="auto">
        <a:xfrm>
          <a:off x="4953000" y="30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8005</xdr:rowOff>
    </xdr:from>
    <xdr:ext cx="736600" cy="259045"/>
    <xdr:sp macro="" textlink="">
      <xdr:nvSpPr>
        <xdr:cNvPr id="69" name="テキスト ボックス 68"/>
        <xdr:cNvSpPr txBox="1"/>
      </xdr:nvSpPr>
      <xdr:spPr>
        <a:xfrm>
          <a:off x="4622800" y="314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111759</xdr:rowOff>
    </xdr:from>
    <xdr:to>
      <xdr:col>3</xdr:col>
      <xdr:colOff>955675</xdr:colOff>
      <xdr:row>18</xdr:row>
      <xdr:rowOff>41909</xdr:rowOff>
    </xdr:to>
    <xdr:sp macro="" textlink="">
      <xdr:nvSpPr>
        <xdr:cNvPr id="70" name="円/楕円 69"/>
        <xdr:cNvSpPr/>
      </xdr:nvSpPr>
      <xdr:spPr bwMode="auto">
        <a:xfrm>
          <a:off x="4254500" y="307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26686</xdr:rowOff>
    </xdr:from>
    <xdr:ext cx="762000" cy="259045"/>
    <xdr:sp macro="" textlink="">
      <xdr:nvSpPr>
        <xdr:cNvPr id="71" name="テキスト ボックス 70"/>
        <xdr:cNvSpPr txBox="1"/>
      </xdr:nvSpPr>
      <xdr:spPr>
        <a:xfrm>
          <a:off x="3924300" y="316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129373</xdr:rowOff>
    </xdr:from>
    <xdr:to>
      <xdr:col>3</xdr:col>
      <xdr:colOff>257175</xdr:colOff>
      <xdr:row>18</xdr:row>
      <xdr:rowOff>59523</xdr:rowOff>
    </xdr:to>
    <xdr:sp macro="" textlink="">
      <xdr:nvSpPr>
        <xdr:cNvPr id="72" name="円/楕円 71"/>
        <xdr:cNvSpPr/>
      </xdr:nvSpPr>
      <xdr:spPr bwMode="auto">
        <a:xfrm>
          <a:off x="3556000" y="309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44300</xdr:rowOff>
    </xdr:from>
    <xdr:ext cx="762000" cy="259045"/>
    <xdr:sp macro="" textlink="">
      <xdr:nvSpPr>
        <xdr:cNvPr id="73" name="テキスト ボックス 72"/>
        <xdr:cNvSpPr txBox="1"/>
      </xdr:nvSpPr>
      <xdr:spPr>
        <a:xfrm>
          <a:off x="3225800" y="3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131881</xdr:rowOff>
    </xdr:from>
    <xdr:to>
      <xdr:col>2</xdr:col>
      <xdr:colOff>692150</xdr:colOff>
      <xdr:row>18</xdr:row>
      <xdr:rowOff>62031</xdr:rowOff>
    </xdr:to>
    <xdr:sp macro="" textlink="">
      <xdr:nvSpPr>
        <xdr:cNvPr id="74" name="円/楕円 73"/>
        <xdr:cNvSpPr/>
      </xdr:nvSpPr>
      <xdr:spPr bwMode="auto">
        <a:xfrm>
          <a:off x="2857500" y="309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46808</xdr:rowOff>
    </xdr:from>
    <xdr:ext cx="762000" cy="259045"/>
    <xdr:sp macro="" textlink="">
      <xdr:nvSpPr>
        <xdr:cNvPr id="75" name="テキスト ボックス 74"/>
        <xdr:cNvSpPr txBox="1"/>
      </xdr:nvSpPr>
      <xdr:spPr>
        <a:xfrm>
          <a:off x="2527300" y="318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144863</xdr:rowOff>
    </xdr:from>
    <xdr:to>
      <xdr:col>4</xdr:col>
      <xdr:colOff>1117600</xdr:colOff>
      <xdr:row>37</xdr:row>
      <xdr:rowOff>163554</xdr:rowOff>
    </xdr:to>
    <xdr:cxnSp macro="">
      <xdr:nvCxnSpPr>
        <xdr:cNvPr id="110" name="直線コネクタ 109"/>
        <xdr:cNvCxnSpPr/>
      </xdr:nvCxnSpPr>
      <xdr:spPr bwMode="auto">
        <a:xfrm flipV="1">
          <a:off x="5003800" y="7269563"/>
          <a:ext cx="647700" cy="1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163554</xdr:rowOff>
    </xdr:from>
    <xdr:to>
      <xdr:col>4</xdr:col>
      <xdr:colOff>469900</xdr:colOff>
      <xdr:row>37</xdr:row>
      <xdr:rowOff>170597</xdr:rowOff>
    </xdr:to>
    <xdr:cxnSp macro="">
      <xdr:nvCxnSpPr>
        <xdr:cNvPr id="113" name="直線コネクタ 112"/>
        <xdr:cNvCxnSpPr/>
      </xdr:nvCxnSpPr>
      <xdr:spPr bwMode="auto">
        <a:xfrm flipV="1">
          <a:off x="4305300" y="7288254"/>
          <a:ext cx="698500" cy="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78025</xdr:rowOff>
    </xdr:from>
    <xdr:to>
      <xdr:col>3</xdr:col>
      <xdr:colOff>904875</xdr:colOff>
      <xdr:row>37</xdr:row>
      <xdr:rowOff>170597</xdr:rowOff>
    </xdr:to>
    <xdr:cxnSp macro="">
      <xdr:nvCxnSpPr>
        <xdr:cNvPr id="116" name="直線コネクタ 115"/>
        <xdr:cNvCxnSpPr/>
      </xdr:nvCxnSpPr>
      <xdr:spPr bwMode="auto">
        <a:xfrm>
          <a:off x="3606800" y="7202725"/>
          <a:ext cx="698500" cy="9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46620</xdr:rowOff>
    </xdr:from>
    <xdr:to>
      <xdr:col>3</xdr:col>
      <xdr:colOff>206375</xdr:colOff>
      <xdr:row>37</xdr:row>
      <xdr:rowOff>78025</xdr:rowOff>
    </xdr:to>
    <xdr:cxnSp macro="">
      <xdr:nvCxnSpPr>
        <xdr:cNvPr id="119" name="直線コネクタ 118"/>
        <xdr:cNvCxnSpPr/>
      </xdr:nvCxnSpPr>
      <xdr:spPr bwMode="auto">
        <a:xfrm>
          <a:off x="2908300" y="7171320"/>
          <a:ext cx="6985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94063</xdr:rowOff>
    </xdr:from>
    <xdr:to>
      <xdr:col>5</xdr:col>
      <xdr:colOff>34925</xdr:colOff>
      <xdr:row>37</xdr:row>
      <xdr:rowOff>195663</xdr:rowOff>
    </xdr:to>
    <xdr:sp macro="" textlink="">
      <xdr:nvSpPr>
        <xdr:cNvPr id="129" name="円/楕円 128"/>
        <xdr:cNvSpPr/>
      </xdr:nvSpPr>
      <xdr:spPr bwMode="auto">
        <a:xfrm>
          <a:off x="5600700" y="721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66140</xdr:rowOff>
    </xdr:from>
    <xdr:ext cx="762000" cy="259045"/>
    <xdr:sp macro="" textlink="">
      <xdr:nvSpPr>
        <xdr:cNvPr id="130" name="人口1人当たり決算額の推移該当値テキスト445"/>
        <xdr:cNvSpPr txBox="1"/>
      </xdr:nvSpPr>
      <xdr:spPr>
        <a:xfrm>
          <a:off x="5740400" y="719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112754</xdr:rowOff>
    </xdr:from>
    <xdr:to>
      <xdr:col>4</xdr:col>
      <xdr:colOff>520700</xdr:colOff>
      <xdr:row>37</xdr:row>
      <xdr:rowOff>214354</xdr:rowOff>
    </xdr:to>
    <xdr:sp macro="" textlink="">
      <xdr:nvSpPr>
        <xdr:cNvPr id="131" name="円/楕円 130"/>
        <xdr:cNvSpPr/>
      </xdr:nvSpPr>
      <xdr:spPr bwMode="auto">
        <a:xfrm>
          <a:off x="4953000" y="723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199131</xdr:rowOff>
    </xdr:from>
    <xdr:ext cx="736600" cy="259045"/>
    <xdr:sp macro="" textlink="">
      <xdr:nvSpPr>
        <xdr:cNvPr id="132" name="テキスト ボックス 131"/>
        <xdr:cNvSpPr txBox="1"/>
      </xdr:nvSpPr>
      <xdr:spPr>
        <a:xfrm>
          <a:off x="4622800" y="7323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119797</xdr:rowOff>
    </xdr:from>
    <xdr:to>
      <xdr:col>3</xdr:col>
      <xdr:colOff>955675</xdr:colOff>
      <xdr:row>37</xdr:row>
      <xdr:rowOff>221397</xdr:rowOff>
    </xdr:to>
    <xdr:sp macro="" textlink="">
      <xdr:nvSpPr>
        <xdr:cNvPr id="133" name="円/楕円 132"/>
        <xdr:cNvSpPr/>
      </xdr:nvSpPr>
      <xdr:spPr bwMode="auto">
        <a:xfrm>
          <a:off x="4254500" y="724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206174</xdr:rowOff>
    </xdr:from>
    <xdr:ext cx="762000" cy="259045"/>
    <xdr:sp macro="" textlink="">
      <xdr:nvSpPr>
        <xdr:cNvPr id="134" name="テキスト ボックス 133"/>
        <xdr:cNvSpPr txBox="1"/>
      </xdr:nvSpPr>
      <xdr:spPr>
        <a:xfrm>
          <a:off x="3924300" y="733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27225</xdr:rowOff>
    </xdr:from>
    <xdr:to>
      <xdr:col>3</xdr:col>
      <xdr:colOff>257175</xdr:colOff>
      <xdr:row>37</xdr:row>
      <xdr:rowOff>128825</xdr:rowOff>
    </xdr:to>
    <xdr:sp macro="" textlink="">
      <xdr:nvSpPr>
        <xdr:cNvPr id="135" name="円/楕円 134"/>
        <xdr:cNvSpPr/>
      </xdr:nvSpPr>
      <xdr:spPr bwMode="auto">
        <a:xfrm>
          <a:off x="3556000" y="715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113602</xdr:rowOff>
    </xdr:from>
    <xdr:ext cx="762000" cy="259045"/>
    <xdr:sp macro="" textlink="">
      <xdr:nvSpPr>
        <xdr:cNvPr id="136" name="テキスト ボックス 135"/>
        <xdr:cNvSpPr txBox="1"/>
      </xdr:nvSpPr>
      <xdr:spPr>
        <a:xfrm>
          <a:off x="3225800" y="72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167270</xdr:rowOff>
    </xdr:from>
    <xdr:to>
      <xdr:col>2</xdr:col>
      <xdr:colOff>692150</xdr:colOff>
      <xdr:row>37</xdr:row>
      <xdr:rowOff>97420</xdr:rowOff>
    </xdr:to>
    <xdr:sp macro="" textlink="">
      <xdr:nvSpPr>
        <xdr:cNvPr id="137" name="円/楕円 136"/>
        <xdr:cNvSpPr/>
      </xdr:nvSpPr>
      <xdr:spPr bwMode="auto">
        <a:xfrm>
          <a:off x="2857500" y="712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82197</xdr:rowOff>
    </xdr:from>
    <xdr:ext cx="762000" cy="259045"/>
    <xdr:sp macro="" textlink="">
      <xdr:nvSpPr>
        <xdr:cNvPr id="138" name="テキスト ボックス 137"/>
        <xdr:cNvSpPr txBox="1"/>
      </xdr:nvSpPr>
      <xdr:spPr>
        <a:xfrm>
          <a:off x="2527300" y="720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163240</xdr:rowOff>
    </xdr:from>
    <xdr:to>
      <xdr:col>6</xdr:col>
      <xdr:colOff>511175</xdr:colOff>
      <xdr:row>38</xdr:row>
      <xdr:rowOff>166711</xdr:rowOff>
    </xdr:to>
    <xdr:cxnSp macro="">
      <xdr:nvCxnSpPr>
        <xdr:cNvPr id="63" name="直線コネクタ 62"/>
        <xdr:cNvCxnSpPr/>
      </xdr:nvCxnSpPr>
      <xdr:spPr>
        <a:xfrm flipV="1">
          <a:off x="3797300" y="6678340"/>
          <a:ext cx="8382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166711</xdr:rowOff>
    </xdr:from>
    <xdr:to>
      <xdr:col>5</xdr:col>
      <xdr:colOff>358775</xdr:colOff>
      <xdr:row>39</xdr:row>
      <xdr:rowOff>10907</xdr:rowOff>
    </xdr:to>
    <xdr:cxnSp macro="">
      <xdr:nvCxnSpPr>
        <xdr:cNvPr id="66" name="直線コネクタ 65"/>
        <xdr:cNvCxnSpPr/>
      </xdr:nvCxnSpPr>
      <xdr:spPr>
        <a:xfrm flipV="1">
          <a:off x="2908300" y="6681811"/>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10907</xdr:rowOff>
    </xdr:from>
    <xdr:to>
      <xdr:col>4</xdr:col>
      <xdr:colOff>155575</xdr:colOff>
      <xdr:row>39</xdr:row>
      <xdr:rowOff>41049</xdr:rowOff>
    </xdr:to>
    <xdr:cxnSp macro="">
      <xdr:nvCxnSpPr>
        <xdr:cNvPr id="69" name="直線コネクタ 68"/>
        <xdr:cNvCxnSpPr/>
      </xdr:nvCxnSpPr>
      <xdr:spPr>
        <a:xfrm flipV="1">
          <a:off x="2019300" y="6697457"/>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6403</xdr:rowOff>
    </xdr:from>
    <xdr:to>
      <xdr:col>2</xdr:col>
      <xdr:colOff>638175</xdr:colOff>
      <xdr:row>39</xdr:row>
      <xdr:rowOff>41049</xdr:rowOff>
    </xdr:to>
    <xdr:cxnSp macro="">
      <xdr:nvCxnSpPr>
        <xdr:cNvPr id="72" name="直線コネクタ 71"/>
        <xdr:cNvCxnSpPr/>
      </xdr:nvCxnSpPr>
      <xdr:spPr>
        <a:xfrm>
          <a:off x="1130300" y="6692953"/>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112440</xdr:rowOff>
    </xdr:from>
    <xdr:to>
      <xdr:col>6</xdr:col>
      <xdr:colOff>561975</xdr:colOff>
      <xdr:row>39</xdr:row>
      <xdr:rowOff>42590</xdr:rowOff>
    </xdr:to>
    <xdr:sp macro="" textlink="">
      <xdr:nvSpPr>
        <xdr:cNvPr id="82" name="円/楕円 81"/>
        <xdr:cNvSpPr/>
      </xdr:nvSpPr>
      <xdr:spPr>
        <a:xfrm>
          <a:off x="4584700" y="66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90867</xdr:rowOff>
    </xdr:from>
    <xdr:ext cx="599010" cy="259045"/>
    <xdr:sp macro="" textlink="">
      <xdr:nvSpPr>
        <xdr:cNvPr id="83" name="人件費該当値テキスト"/>
        <xdr:cNvSpPr txBox="1"/>
      </xdr:nvSpPr>
      <xdr:spPr>
        <a:xfrm>
          <a:off x="4686300" y="660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132,792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115911</xdr:rowOff>
    </xdr:from>
    <xdr:to>
      <xdr:col>5</xdr:col>
      <xdr:colOff>409575</xdr:colOff>
      <xdr:row>39</xdr:row>
      <xdr:rowOff>46061</xdr:rowOff>
    </xdr:to>
    <xdr:sp macro="" textlink="">
      <xdr:nvSpPr>
        <xdr:cNvPr id="84" name="円/楕円 83"/>
        <xdr:cNvSpPr/>
      </xdr:nvSpPr>
      <xdr:spPr>
        <a:xfrm>
          <a:off x="3746500" y="66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37188</xdr:rowOff>
    </xdr:from>
    <xdr:ext cx="599010" cy="259045"/>
    <xdr:sp macro="" textlink="">
      <xdr:nvSpPr>
        <xdr:cNvPr id="85" name="テキスト ボックス 84"/>
        <xdr:cNvSpPr txBox="1"/>
      </xdr:nvSpPr>
      <xdr:spPr>
        <a:xfrm>
          <a:off x="3497794" y="67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131557</xdr:rowOff>
    </xdr:from>
    <xdr:to>
      <xdr:col>4</xdr:col>
      <xdr:colOff>206375</xdr:colOff>
      <xdr:row>39</xdr:row>
      <xdr:rowOff>61707</xdr:rowOff>
    </xdr:to>
    <xdr:sp macro="" textlink="">
      <xdr:nvSpPr>
        <xdr:cNvPr id="86" name="円/楕円 85"/>
        <xdr:cNvSpPr/>
      </xdr:nvSpPr>
      <xdr:spPr>
        <a:xfrm>
          <a:off x="2857500" y="66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52834</xdr:rowOff>
    </xdr:from>
    <xdr:ext cx="599010" cy="259045"/>
    <xdr:sp macro="" textlink="">
      <xdr:nvSpPr>
        <xdr:cNvPr id="87" name="テキスト ボックス 86"/>
        <xdr:cNvSpPr txBox="1"/>
      </xdr:nvSpPr>
      <xdr:spPr>
        <a:xfrm>
          <a:off x="2608794" y="673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161699</xdr:rowOff>
    </xdr:from>
    <xdr:to>
      <xdr:col>3</xdr:col>
      <xdr:colOff>3175</xdr:colOff>
      <xdr:row>39</xdr:row>
      <xdr:rowOff>91849</xdr:rowOff>
    </xdr:to>
    <xdr:sp macro="" textlink="">
      <xdr:nvSpPr>
        <xdr:cNvPr id="88" name="円/楕円 87"/>
        <xdr:cNvSpPr/>
      </xdr:nvSpPr>
      <xdr:spPr>
        <a:xfrm>
          <a:off x="1968500" y="66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82976</xdr:rowOff>
    </xdr:from>
    <xdr:ext cx="599010" cy="259045"/>
    <xdr:sp macro="" textlink="">
      <xdr:nvSpPr>
        <xdr:cNvPr id="89" name="テキスト ボックス 88"/>
        <xdr:cNvSpPr txBox="1"/>
      </xdr:nvSpPr>
      <xdr:spPr>
        <a:xfrm>
          <a:off x="1719794" y="676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117,708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127053</xdr:rowOff>
    </xdr:from>
    <xdr:to>
      <xdr:col>1</xdr:col>
      <xdr:colOff>485775</xdr:colOff>
      <xdr:row>39</xdr:row>
      <xdr:rowOff>57203</xdr:rowOff>
    </xdr:to>
    <xdr:sp macro="" textlink="">
      <xdr:nvSpPr>
        <xdr:cNvPr id="90" name="円/楕円 89"/>
        <xdr:cNvSpPr/>
      </xdr:nvSpPr>
      <xdr:spPr>
        <a:xfrm>
          <a:off x="1079500" y="66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48330</xdr:rowOff>
    </xdr:from>
    <xdr:ext cx="599010" cy="259045"/>
    <xdr:sp macro="" textlink="">
      <xdr:nvSpPr>
        <xdr:cNvPr id="91" name="テキスト ボックス 90"/>
        <xdr:cNvSpPr txBox="1"/>
      </xdr:nvSpPr>
      <xdr:spPr>
        <a:xfrm>
          <a:off x="830794" y="673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34251</xdr:rowOff>
    </xdr:from>
    <xdr:to>
      <xdr:col>6</xdr:col>
      <xdr:colOff>511175</xdr:colOff>
      <xdr:row>58</xdr:row>
      <xdr:rowOff>73730</xdr:rowOff>
    </xdr:to>
    <xdr:cxnSp macro="">
      <xdr:nvCxnSpPr>
        <xdr:cNvPr id="122" name="直線コネクタ 121"/>
        <xdr:cNvCxnSpPr/>
      </xdr:nvCxnSpPr>
      <xdr:spPr>
        <a:xfrm flipV="1">
          <a:off x="3797300" y="9978351"/>
          <a:ext cx="8382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73730</xdr:rowOff>
    </xdr:from>
    <xdr:to>
      <xdr:col>5</xdr:col>
      <xdr:colOff>358775</xdr:colOff>
      <xdr:row>58</xdr:row>
      <xdr:rowOff>93066</xdr:rowOff>
    </xdr:to>
    <xdr:cxnSp macro="">
      <xdr:nvCxnSpPr>
        <xdr:cNvPr id="125" name="直線コネクタ 124"/>
        <xdr:cNvCxnSpPr/>
      </xdr:nvCxnSpPr>
      <xdr:spPr>
        <a:xfrm flipV="1">
          <a:off x="2908300" y="10017830"/>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90951</xdr:rowOff>
    </xdr:from>
    <xdr:to>
      <xdr:col>4</xdr:col>
      <xdr:colOff>155575</xdr:colOff>
      <xdr:row>58</xdr:row>
      <xdr:rowOff>93066</xdr:rowOff>
    </xdr:to>
    <xdr:cxnSp macro="">
      <xdr:nvCxnSpPr>
        <xdr:cNvPr id="128" name="直線コネクタ 127"/>
        <xdr:cNvCxnSpPr/>
      </xdr:nvCxnSpPr>
      <xdr:spPr>
        <a:xfrm>
          <a:off x="2019300" y="10035051"/>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90951</xdr:rowOff>
    </xdr:from>
    <xdr:to>
      <xdr:col>2</xdr:col>
      <xdr:colOff>638175</xdr:colOff>
      <xdr:row>58</xdr:row>
      <xdr:rowOff>120283</xdr:rowOff>
    </xdr:to>
    <xdr:cxnSp macro="">
      <xdr:nvCxnSpPr>
        <xdr:cNvPr id="131" name="直線コネクタ 130"/>
        <xdr:cNvCxnSpPr/>
      </xdr:nvCxnSpPr>
      <xdr:spPr>
        <a:xfrm flipV="1">
          <a:off x="1130300" y="10035051"/>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154901</xdr:rowOff>
    </xdr:from>
    <xdr:to>
      <xdr:col>6</xdr:col>
      <xdr:colOff>561975</xdr:colOff>
      <xdr:row>58</xdr:row>
      <xdr:rowOff>85051</xdr:rowOff>
    </xdr:to>
    <xdr:sp macro="" textlink="">
      <xdr:nvSpPr>
        <xdr:cNvPr id="141" name="円/楕円 140"/>
        <xdr:cNvSpPr/>
      </xdr:nvSpPr>
      <xdr:spPr>
        <a:xfrm>
          <a:off x="45847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22930</xdr:rowOff>
    </xdr:from>
    <xdr:to>
      <xdr:col>5</xdr:col>
      <xdr:colOff>409575</xdr:colOff>
      <xdr:row>58</xdr:row>
      <xdr:rowOff>124530</xdr:rowOff>
    </xdr:to>
    <xdr:sp macro="" textlink="">
      <xdr:nvSpPr>
        <xdr:cNvPr id="143" name="円/楕円 142"/>
        <xdr:cNvSpPr/>
      </xdr:nvSpPr>
      <xdr:spPr>
        <a:xfrm>
          <a:off x="3746500" y="99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115657</xdr:rowOff>
    </xdr:from>
    <xdr:ext cx="599010" cy="259045"/>
    <xdr:sp macro="" textlink="">
      <xdr:nvSpPr>
        <xdr:cNvPr id="144" name="テキスト ボックス 143"/>
        <xdr:cNvSpPr txBox="1"/>
      </xdr:nvSpPr>
      <xdr:spPr>
        <a:xfrm>
          <a:off x="3497794" y="100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42266</xdr:rowOff>
    </xdr:from>
    <xdr:to>
      <xdr:col>4</xdr:col>
      <xdr:colOff>206375</xdr:colOff>
      <xdr:row>58</xdr:row>
      <xdr:rowOff>143866</xdr:rowOff>
    </xdr:to>
    <xdr:sp macro="" textlink="">
      <xdr:nvSpPr>
        <xdr:cNvPr id="145" name="円/楕円 144"/>
        <xdr:cNvSpPr/>
      </xdr:nvSpPr>
      <xdr:spPr>
        <a:xfrm>
          <a:off x="2857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134993</xdr:rowOff>
    </xdr:from>
    <xdr:ext cx="599010" cy="259045"/>
    <xdr:sp macro="" textlink="">
      <xdr:nvSpPr>
        <xdr:cNvPr id="146" name="テキスト ボックス 145"/>
        <xdr:cNvSpPr txBox="1"/>
      </xdr:nvSpPr>
      <xdr:spPr>
        <a:xfrm>
          <a:off x="2608794" y="1007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40151</xdr:rowOff>
    </xdr:from>
    <xdr:to>
      <xdr:col>3</xdr:col>
      <xdr:colOff>3175</xdr:colOff>
      <xdr:row>58</xdr:row>
      <xdr:rowOff>141751</xdr:rowOff>
    </xdr:to>
    <xdr:sp macro="" textlink="">
      <xdr:nvSpPr>
        <xdr:cNvPr id="147" name="円/楕円 146"/>
        <xdr:cNvSpPr/>
      </xdr:nvSpPr>
      <xdr:spPr>
        <a:xfrm>
          <a:off x="1968500" y="99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132878</xdr:rowOff>
    </xdr:from>
    <xdr:ext cx="599010" cy="259045"/>
    <xdr:sp macro="" textlink="">
      <xdr:nvSpPr>
        <xdr:cNvPr id="148" name="テキスト ボックス 147"/>
        <xdr:cNvSpPr txBox="1"/>
      </xdr:nvSpPr>
      <xdr:spPr>
        <a:xfrm>
          <a:off x="1719794" y="10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69483</xdr:rowOff>
    </xdr:from>
    <xdr:to>
      <xdr:col>1</xdr:col>
      <xdr:colOff>485775</xdr:colOff>
      <xdr:row>58</xdr:row>
      <xdr:rowOff>171083</xdr:rowOff>
    </xdr:to>
    <xdr:sp macro="" textlink="">
      <xdr:nvSpPr>
        <xdr:cNvPr id="149" name="円/楕円 148"/>
        <xdr:cNvSpPr/>
      </xdr:nvSpPr>
      <xdr:spPr>
        <a:xfrm>
          <a:off x="1079500" y="100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162210</xdr:rowOff>
    </xdr:from>
    <xdr:ext cx="534377" cy="259045"/>
    <xdr:sp macro="" textlink="">
      <xdr:nvSpPr>
        <xdr:cNvPr id="150" name="テキスト ボックス 149"/>
        <xdr:cNvSpPr txBox="1"/>
      </xdr:nvSpPr>
      <xdr:spPr>
        <a:xfrm>
          <a:off x="863111" y="101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123298</xdr:rowOff>
    </xdr:from>
    <xdr:to>
      <xdr:col>6</xdr:col>
      <xdr:colOff>511175</xdr:colOff>
      <xdr:row>78</xdr:row>
      <xdr:rowOff>134652</xdr:rowOff>
    </xdr:to>
    <xdr:cxnSp macro="">
      <xdr:nvCxnSpPr>
        <xdr:cNvPr id="179" name="直線コネクタ 178"/>
        <xdr:cNvCxnSpPr/>
      </xdr:nvCxnSpPr>
      <xdr:spPr>
        <a:xfrm>
          <a:off x="3797300" y="13496398"/>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115202</xdr:rowOff>
    </xdr:from>
    <xdr:to>
      <xdr:col>5</xdr:col>
      <xdr:colOff>358775</xdr:colOff>
      <xdr:row>78</xdr:row>
      <xdr:rowOff>123298</xdr:rowOff>
    </xdr:to>
    <xdr:cxnSp macro="">
      <xdr:nvCxnSpPr>
        <xdr:cNvPr id="182" name="直線コネクタ 181"/>
        <xdr:cNvCxnSpPr/>
      </xdr:nvCxnSpPr>
      <xdr:spPr>
        <a:xfrm>
          <a:off x="2908300" y="13488302"/>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74264</xdr:rowOff>
    </xdr:from>
    <xdr:to>
      <xdr:col>4</xdr:col>
      <xdr:colOff>155575</xdr:colOff>
      <xdr:row>78</xdr:row>
      <xdr:rowOff>115202</xdr:rowOff>
    </xdr:to>
    <xdr:cxnSp macro="">
      <xdr:nvCxnSpPr>
        <xdr:cNvPr id="185" name="直線コネクタ 184"/>
        <xdr:cNvCxnSpPr/>
      </xdr:nvCxnSpPr>
      <xdr:spPr>
        <a:xfrm>
          <a:off x="2019300" y="13447364"/>
          <a:ext cx="8890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74264</xdr:rowOff>
    </xdr:from>
    <xdr:to>
      <xdr:col>2</xdr:col>
      <xdr:colOff>638175</xdr:colOff>
      <xdr:row>78</xdr:row>
      <xdr:rowOff>107848</xdr:rowOff>
    </xdr:to>
    <xdr:cxnSp macro="">
      <xdr:nvCxnSpPr>
        <xdr:cNvPr id="188" name="直線コネクタ 187"/>
        <xdr:cNvCxnSpPr/>
      </xdr:nvCxnSpPr>
      <xdr:spPr>
        <a:xfrm flipV="1">
          <a:off x="1130300" y="13447364"/>
          <a:ext cx="889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83852</xdr:rowOff>
    </xdr:from>
    <xdr:to>
      <xdr:col>6</xdr:col>
      <xdr:colOff>561975</xdr:colOff>
      <xdr:row>79</xdr:row>
      <xdr:rowOff>14002</xdr:rowOff>
    </xdr:to>
    <xdr:sp macro="" textlink="">
      <xdr:nvSpPr>
        <xdr:cNvPr id="198" name="円/楕円 197"/>
        <xdr:cNvSpPr/>
      </xdr:nvSpPr>
      <xdr:spPr>
        <a:xfrm>
          <a:off x="4584700" y="134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170229</xdr:rowOff>
    </xdr:from>
    <xdr:ext cx="469744" cy="259045"/>
    <xdr:sp macro="" textlink="">
      <xdr:nvSpPr>
        <xdr:cNvPr id="199" name="維持補修費該当値テキスト"/>
        <xdr:cNvSpPr txBox="1"/>
      </xdr:nvSpPr>
      <xdr:spPr>
        <a:xfrm>
          <a:off x="4686300" y="133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72498</xdr:rowOff>
    </xdr:from>
    <xdr:to>
      <xdr:col>5</xdr:col>
      <xdr:colOff>409575</xdr:colOff>
      <xdr:row>79</xdr:row>
      <xdr:rowOff>2648</xdr:rowOff>
    </xdr:to>
    <xdr:sp macro="" textlink="">
      <xdr:nvSpPr>
        <xdr:cNvPr id="200" name="円/楕円 199"/>
        <xdr:cNvSpPr/>
      </xdr:nvSpPr>
      <xdr:spPr>
        <a:xfrm>
          <a:off x="3746500" y="134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165225</xdr:rowOff>
    </xdr:from>
    <xdr:ext cx="469744" cy="259045"/>
    <xdr:sp macro="" textlink="">
      <xdr:nvSpPr>
        <xdr:cNvPr id="201" name="テキスト ボックス 200"/>
        <xdr:cNvSpPr txBox="1"/>
      </xdr:nvSpPr>
      <xdr:spPr>
        <a:xfrm>
          <a:off x="3562427" y="135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64402</xdr:rowOff>
    </xdr:from>
    <xdr:to>
      <xdr:col>4</xdr:col>
      <xdr:colOff>206375</xdr:colOff>
      <xdr:row>78</xdr:row>
      <xdr:rowOff>166002</xdr:rowOff>
    </xdr:to>
    <xdr:sp macro="" textlink="">
      <xdr:nvSpPr>
        <xdr:cNvPr id="202" name="円/楕円 201"/>
        <xdr:cNvSpPr/>
      </xdr:nvSpPr>
      <xdr:spPr>
        <a:xfrm>
          <a:off x="2857500" y="134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157129</xdr:rowOff>
    </xdr:from>
    <xdr:ext cx="469744" cy="259045"/>
    <xdr:sp macro="" textlink="">
      <xdr:nvSpPr>
        <xdr:cNvPr id="203" name="テキスト ボックス 202"/>
        <xdr:cNvSpPr txBox="1"/>
      </xdr:nvSpPr>
      <xdr:spPr>
        <a:xfrm>
          <a:off x="2673427" y="1353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23464</xdr:rowOff>
    </xdr:from>
    <xdr:to>
      <xdr:col>3</xdr:col>
      <xdr:colOff>3175</xdr:colOff>
      <xdr:row>78</xdr:row>
      <xdr:rowOff>125064</xdr:rowOff>
    </xdr:to>
    <xdr:sp macro="" textlink="">
      <xdr:nvSpPr>
        <xdr:cNvPr id="204" name="円/楕円 203"/>
        <xdr:cNvSpPr/>
      </xdr:nvSpPr>
      <xdr:spPr>
        <a:xfrm>
          <a:off x="1968500" y="133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116191</xdr:rowOff>
    </xdr:from>
    <xdr:ext cx="469744" cy="259045"/>
    <xdr:sp macro="" textlink="">
      <xdr:nvSpPr>
        <xdr:cNvPr id="205" name="テキスト ボックス 204"/>
        <xdr:cNvSpPr txBox="1"/>
      </xdr:nvSpPr>
      <xdr:spPr>
        <a:xfrm>
          <a:off x="1784427"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57048</xdr:rowOff>
    </xdr:from>
    <xdr:to>
      <xdr:col>1</xdr:col>
      <xdr:colOff>485775</xdr:colOff>
      <xdr:row>78</xdr:row>
      <xdr:rowOff>158648</xdr:rowOff>
    </xdr:to>
    <xdr:sp macro="" textlink="">
      <xdr:nvSpPr>
        <xdr:cNvPr id="206" name="円/楕円 205"/>
        <xdr:cNvSpPr/>
      </xdr:nvSpPr>
      <xdr:spPr>
        <a:xfrm>
          <a:off x="1079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149775</xdr:rowOff>
    </xdr:from>
    <xdr:ext cx="469744" cy="259045"/>
    <xdr:sp macro="" textlink="">
      <xdr:nvSpPr>
        <xdr:cNvPr id="207" name="テキスト ボックス 206"/>
        <xdr:cNvSpPr txBox="1"/>
      </xdr:nvSpPr>
      <xdr:spPr>
        <a:xfrm>
          <a:off x="895427" y="1352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952</xdr:rowOff>
    </xdr:from>
    <xdr:to>
      <xdr:col>6</xdr:col>
      <xdr:colOff>511175</xdr:colOff>
      <xdr:row>98</xdr:row>
      <xdr:rowOff>88036</xdr:rowOff>
    </xdr:to>
    <xdr:cxnSp macro="">
      <xdr:nvCxnSpPr>
        <xdr:cNvPr id="237" name="直線コネクタ 236"/>
        <xdr:cNvCxnSpPr/>
      </xdr:nvCxnSpPr>
      <xdr:spPr>
        <a:xfrm flipV="1">
          <a:off x="3797300" y="16803052"/>
          <a:ext cx="8382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64503</xdr:rowOff>
    </xdr:from>
    <xdr:to>
      <xdr:col>5</xdr:col>
      <xdr:colOff>358775</xdr:colOff>
      <xdr:row>98</xdr:row>
      <xdr:rowOff>88036</xdr:rowOff>
    </xdr:to>
    <xdr:cxnSp macro="">
      <xdr:nvCxnSpPr>
        <xdr:cNvPr id="240" name="直線コネクタ 239"/>
        <xdr:cNvCxnSpPr/>
      </xdr:nvCxnSpPr>
      <xdr:spPr>
        <a:xfrm>
          <a:off x="2908300" y="16866603"/>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64503</xdr:rowOff>
    </xdr:from>
    <xdr:to>
      <xdr:col>4</xdr:col>
      <xdr:colOff>155575</xdr:colOff>
      <xdr:row>98</xdr:row>
      <xdr:rowOff>109716</xdr:rowOff>
    </xdr:to>
    <xdr:cxnSp macro="">
      <xdr:nvCxnSpPr>
        <xdr:cNvPr id="243" name="直線コネクタ 242"/>
        <xdr:cNvCxnSpPr/>
      </xdr:nvCxnSpPr>
      <xdr:spPr>
        <a:xfrm flipV="1">
          <a:off x="2019300" y="16866603"/>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97422</xdr:rowOff>
    </xdr:from>
    <xdr:to>
      <xdr:col>2</xdr:col>
      <xdr:colOff>638175</xdr:colOff>
      <xdr:row>98</xdr:row>
      <xdr:rowOff>109716</xdr:rowOff>
    </xdr:to>
    <xdr:cxnSp macro="">
      <xdr:nvCxnSpPr>
        <xdr:cNvPr id="246" name="直線コネクタ 245"/>
        <xdr:cNvCxnSpPr/>
      </xdr:nvCxnSpPr>
      <xdr:spPr>
        <a:xfrm>
          <a:off x="1130300" y="16899522"/>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121602</xdr:rowOff>
    </xdr:from>
    <xdr:to>
      <xdr:col>6</xdr:col>
      <xdr:colOff>561975</xdr:colOff>
      <xdr:row>98</xdr:row>
      <xdr:rowOff>51752</xdr:rowOff>
    </xdr:to>
    <xdr:sp macro="" textlink="">
      <xdr:nvSpPr>
        <xdr:cNvPr id="256" name="円/楕円 255"/>
        <xdr:cNvSpPr/>
      </xdr:nvSpPr>
      <xdr:spPr>
        <a:xfrm>
          <a:off x="45847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100029</xdr:rowOff>
    </xdr:from>
    <xdr:ext cx="534377" cy="259045"/>
    <xdr:sp macro="" textlink="">
      <xdr:nvSpPr>
        <xdr:cNvPr id="257" name="扶助費該当値テキスト"/>
        <xdr:cNvSpPr txBox="1"/>
      </xdr:nvSpPr>
      <xdr:spPr>
        <a:xfrm>
          <a:off x="4686300" y="167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37236</xdr:rowOff>
    </xdr:from>
    <xdr:to>
      <xdr:col>5</xdr:col>
      <xdr:colOff>409575</xdr:colOff>
      <xdr:row>98</xdr:row>
      <xdr:rowOff>138836</xdr:rowOff>
    </xdr:to>
    <xdr:sp macro="" textlink="">
      <xdr:nvSpPr>
        <xdr:cNvPr id="258" name="円/楕円 257"/>
        <xdr:cNvSpPr/>
      </xdr:nvSpPr>
      <xdr:spPr>
        <a:xfrm>
          <a:off x="3746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129963</xdr:rowOff>
    </xdr:from>
    <xdr:ext cx="534377" cy="259045"/>
    <xdr:sp macro="" textlink="">
      <xdr:nvSpPr>
        <xdr:cNvPr id="259" name="テキスト ボックス 258"/>
        <xdr:cNvSpPr txBox="1"/>
      </xdr:nvSpPr>
      <xdr:spPr>
        <a:xfrm>
          <a:off x="3530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13703</xdr:rowOff>
    </xdr:from>
    <xdr:to>
      <xdr:col>4</xdr:col>
      <xdr:colOff>206375</xdr:colOff>
      <xdr:row>98</xdr:row>
      <xdr:rowOff>115303</xdr:rowOff>
    </xdr:to>
    <xdr:sp macro="" textlink="">
      <xdr:nvSpPr>
        <xdr:cNvPr id="260" name="円/楕円 259"/>
        <xdr:cNvSpPr/>
      </xdr:nvSpPr>
      <xdr:spPr>
        <a:xfrm>
          <a:off x="2857500" y="168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106430</xdr:rowOff>
    </xdr:from>
    <xdr:ext cx="534377" cy="259045"/>
    <xdr:sp macro="" textlink="">
      <xdr:nvSpPr>
        <xdr:cNvPr id="261" name="テキスト ボックス 260"/>
        <xdr:cNvSpPr txBox="1"/>
      </xdr:nvSpPr>
      <xdr:spPr>
        <a:xfrm>
          <a:off x="2641111" y="169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58916</xdr:rowOff>
    </xdr:from>
    <xdr:to>
      <xdr:col>3</xdr:col>
      <xdr:colOff>3175</xdr:colOff>
      <xdr:row>98</xdr:row>
      <xdr:rowOff>160516</xdr:rowOff>
    </xdr:to>
    <xdr:sp macro="" textlink="">
      <xdr:nvSpPr>
        <xdr:cNvPr id="262" name="円/楕円 261"/>
        <xdr:cNvSpPr/>
      </xdr:nvSpPr>
      <xdr:spPr>
        <a:xfrm>
          <a:off x="1968500" y="1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151643</xdr:rowOff>
    </xdr:from>
    <xdr:ext cx="534377" cy="259045"/>
    <xdr:sp macro="" textlink="">
      <xdr:nvSpPr>
        <xdr:cNvPr id="263" name="テキスト ボックス 262"/>
        <xdr:cNvSpPr txBox="1"/>
      </xdr:nvSpPr>
      <xdr:spPr>
        <a:xfrm>
          <a:off x="1752111" y="1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46622</xdr:rowOff>
    </xdr:from>
    <xdr:to>
      <xdr:col>1</xdr:col>
      <xdr:colOff>485775</xdr:colOff>
      <xdr:row>98</xdr:row>
      <xdr:rowOff>148222</xdr:rowOff>
    </xdr:to>
    <xdr:sp macro="" textlink="">
      <xdr:nvSpPr>
        <xdr:cNvPr id="264" name="円/楕円 263"/>
        <xdr:cNvSpPr/>
      </xdr:nvSpPr>
      <xdr:spPr>
        <a:xfrm>
          <a:off x="1079500" y="168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139349</xdr:rowOff>
    </xdr:from>
    <xdr:ext cx="534377" cy="259045"/>
    <xdr:sp macro="" textlink="">
      <xdr:nvSpPr>
        <xdr:cNvPr id="265" name="テキスト ボックス 264"/>
        <xdr:cNvSpPr txBox="1"/>
      </xdr:nvSpPr>
      <xdr:spPr>
        <a:xfrm>
          <a:off x="863111" y="169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6541</xdr:rowOff>
    </xdr:from>
    <xdr:to>
      <xdr:col>15</xdr:col>
      <xdr:colOff>180975</xdr:colOff>
      <xdr:row>37</xdr:row>
      <xdr:rowOff>7501</xdr:rowOff>
    </xdr:to>
    <xdr:cxnSp macro="">
      <xdr:nvCxnSpPr>
        <xdr:cNvPr id="294" name="直線コネクタ 293"/>
        <xdr:cNvCxnSpPr/>
      </xdr:nvCxnSpPr>
      <xdr:spPr>
        <a:xfrm flipV="1">
          <a:off x="9639300" y="6350191"/>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7501</xdr:rowOff>
    </xdr:from>
    <xdr:to>
      <xdr:col>14</xdr:col>
      <xdr:colOff>28575</xdr:colOff>
      <xdr:row>37</xdr:row>
      <xdr:rowOff>9291</xdr:rowOff>
    </xdr:to>
    <xdr:cxnSp macro="">
      <xdr:nvCxnSpPr>
        <xdr:cNvPr id="297" name="直線コネクタ 296"/>
        <xdr:cNvCxnSpPr/>
      </xdr:nvCxnSpPr>
      <xdr:spPr>
        <a:xfrm flipV="1">
          <a:off x="8750300" y="635115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9291</xdr:rowOff>
    </xdr:from>
    <xdr:to>
      <xdr:col>12</xdr:col>
      <xdr:colOff>511175</xdr:colOff>
      <xdr:row>37</xdr:row>
      <xdr:rowOff>46850</xdr:rowOff>
    </xdr:to>
    <xdr:cxnSp macro="">
      <xdr:nvCxnSpPr>
        <xdr:cNvPr id="300" name="直線コネクタ 299"/>
        <xdr:cNvCxnSpPr/>
      </xdr:nvCxnSpPr>
      <xdr:spPr>
        <a:xfrm flipV="1">
          <a:off x="7861300" y="6352941"/>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46850</xdr:rowOff>
    </xdr:from>
    <xdr:to>
      <xdr:col>11</xdr:col>
      <xdr:colOff>307975</xdr:colOff>
      <xdr:row>37</xdr:row>
      <xdr:rowOff>57838</xdr:rowOff>
    </xdr:to>
    <xdr:cxnSp macro="">
      <xdr:nvCxnSpPr>
        <xdr:cNvPr id="303" name="直線コネクタ 302"/>
        <xdr:cNvCxnSpPr/>
      </xdr:nvCxnSpPr>
      <xdr:spPr>
        <a:xfrm flipV="1">
          <a:off x="6972300" y="6390500"/>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127191</xdr:rowOff>
    </xdr:from>
    <xdr:to>
      <xdr:col>15</xdr:col>
      <xdr:colOff>231775</xdr:colOff>
      <xdr:row>37</xdr:row>
      <xdr:rowOff>57341</xdr:rowOff>
    </xdr:to>
    <xdr:sp macro="" textlink="">
      <xdr:nvSpPr>
        <xdr:cNvPr id="313" name="円/楕円 312"/>
        <xdr:cNvSpPr/>
      </xdr:nvSpPr>
      <xdr:spPr>
        <a:xfrm>
          <a:off x="104267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105618</xdr:rowOff>
    </xdr:from>
    <xdr:ext cx="534377" cy="259045"/>
    <xdr:sp macro="" textlink="">
      <xdr:nvSpPr>
        <xdr:cNvPr id="314" name="補助費等該当値テキスト"/>
        <xdr:cNvSpPr txBox="1"/>
      </xdr:nvSpPr>
      <xdr:spPr>
        <a:xfrm>
          <a:off x="10528300" y="62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128151</xdr:rowOff>
    </xdr:from>
    <xdr:to>
      <xdr:col>14</xdr:col>
      <xdr:colOff>79375</xdr:colOff>
      <xdr:row>37</xdr:row>
      <xdr:rowOff>58301</xdr:rowOff>
    </xdr:to>
    <xdr:sp macro="" textlink="">
      <xdr:nvSpPr>
        <xdr:cNvPr id="315" name="円/楕円 314"/>
        <xdr:cNvSpPr/>
      </xdr:nvSpPr>
      <xdr:spPr>
        <a:xfrm>
          <a:off x="9588500" y="63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49428</xdr:rowOff>
    </xdr:from>
    <xdr:ext cx="534377" cy="259045"/>
    <xdr:sp macro="" textlink="">
      <xdr:nvSpPr>
        <xdr:cNvPr id="316" name="テキスト ボックス 315"/>
        <xdr:cNvSpPr txBox="1"/>
      </xdr:nvSpPr>
      <xdr:spPr>
        <a:xfrm>
          <a:off x="9372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129941</xdr:rowOff>
    </xdr:from>
    <xdr:to>
      <xdr:col>12</xdr:col>
      <xdr:colOff>561975</xdr:colOff>
      <xdr:row>37</xdr:row>
      <xdr:rowOff>60091</xdr:rowOff>
    </xdr:to>
    <xdr:sp macro="" textlink="">
      <xdr:nvSpPr>
        <xdr:cNvPr id="317" name="円/楕円 316"/>
        <xdr:cNvSpPr/>
      </xdr:nvSpPr>
      <xdr:spPr>
        <a:xfrm>
          <a:off x="8699500" y="630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51218</xdr:rowOff>
    </xdr:from>
    <xdr:ext cx="534377" cy="259045"/>
    <xdr:sp macro="" textlink="">
      <xdr:nvSpPr>
        <xdr:cNvPr id="318" name="テキスト ボックス 317"/>
        <xdr:cNvSpPr txBox="1"/>
      </xdr:nvSpPr>
      <xdr:spPr>
        <a:xfrm>
          <a:off x="8483111" y="63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167500</xdr:rowOff>
    </xdr:from>
    <xdr:to>
      <xdr:col>11</xdr:col>
      <xdr:colOff>358775</xdr:colOff>
      <xdr:row>37</xdr:row>
      <xdr:rowOff>97650</xdr:rowOff>
    </xdr:to>
    <xdr:sp macro="" textlink="">
      <xdr:nvSpPr>
        <xdr:cNvPr id="319" name="円/楕円 318"/>
        <xdr:cNvSpPr/>
      </xdr:nvSpPr>
      <xdr:spPr>
        <a:xfrm>
          <a:off x="7810500" y="63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88777</xdr:rowOff>
    </xdr:from>
    <xdr:ext cx="534377" cy="259045"/>
    <xdr:sp macro="" textlink="">
      <xdr:nvSpPr>
        <xdr:cNvPr id="320" name="テキスト ボックス 319"/>
        <xdr:cNvSpPr txBox="1"/>
      </xdr:nvSpPr>
      <xdr:spPr>
        <a:xfrm>
          <a:off x="7594111" y="64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7038</xdr:rowOff>
    </xdr:from>
    <xdr:to>
      <xdr:col>10</xdr:col>
      <xdr:colOff>155575</xdr:colOff>
      <xdr:row>37</xdr:row>
      <xdr:rowOff>108638</xdr:rowOff>
    </xdr:to>
    <xdr:sp macro="" textlink="">
      <xdr:nvSpPr>
        <xdr:cNvPr id="321" name="円/楕円 320"/>
        <xdr:cNvSpPr/>
      </xdr:nvSpPr>
      <xdr:spPr>
        <a:xfrm>
          <a:off x="6921500" y="63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99765</xdr:rowOff>
    </xdr:from>
    <xdr:ext cx="534377" cy="259045"/>
    <xdr:sp macro="" textlink="">
      <xdr:nvSpPr>
        <xdr:cNvPr id="322" name="テキスト ボックス 321"/>
        <xdr:cNvSpPr txBox="1"/>
      </xdr:nvSpPr>
      <xdr:spPr>
        <a:xfrm>
          <a:off x="6705111" y="64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65873</xdr:rowOff>
    </xdr:from>
    <xdr:to>
      <xdr:col>15</xdr:col>
      <xdr:colOff>180975</xdr:colOff>
      <xdr:row>58</xdr:row>
      <xdr:rowOff>110444</xdr:rowOff>
    </xdr:to>
    <xdr:cxnSp macro="">
      <xdr:nvCxnSpPr>
        <xdr:cNvPr id="349" name="直線コネクタ 348"/>
        <xdr:cNvCxnSpPr/>
      </xdr:nvCxnSpPr>
      <xdr:spPr>
        <a:xfrm flipV="1">
          <a:off x="9639300" y="10009973"/>
          <a:ext cx="838200" cy="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89908</xdr:rowOff>
    </xdr:from>
    <xdr:to>
      <xdr:col>14</xdr:col>
      <xdr:colOff>28575</xdr:colOff>
      <xdr:row>58</xdr:row>
      <xdr:rowOff>110444</xdr:rowOff>
    </xdr:to>
    <xdr:cxnSp macro="">
      <xdr:nvCxnSpPr>
        <xdr:cNvPr id="352" name="直線コネクタ 351"/>
        <xdr:cNvCxnSpPr/>
      </xdr:nvCxnSpPr>
      <xdr:spPr>
        <a:xfrm>
          <a:off x="8750300" y="1003400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41094</xdr:rowOff>
    </xdr:from>
    <xdr:to>
      <xdr:col>12</xdr:col>
      <xdr:colOff>511175</xdr:colOff>
      <xdr:row>58</xdr:row>
      <xdr:rowOff>89908</xdr:rowOff>
    </xdr:to>
    <xdr:cxnSp macro="">
      <xdr:nvCxnSpPr>
        <xdr:cNvPr id="355" name="直線コネクタ 354"/>
        <xdr:cNvCxnSpPr/>
      </xdr:nvCxnSpPr>
      <xdr:spPr>
        <a:xfrm>
          <a:off x="7861300" y="9985194"/>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41094</xdr:rowOff>
    </xdr:from>
    <xdr:to>
      <xdr:col>11</xdr:col>
      <xdr:colOff>307975</xdr:colOff>
      <xdr:row>58</xdr:row>
      <xdr:rowOff>110421</xdr:rowOff>
    </xdr:to>
    <xdr:cxnSp macro="">
      <xdr:nvCxnSpPr>
        <xdr:cNvPr id="358" name="直線コネクタ 357"/>
        <xdr:cNvCxnSpPr/>
      </xdr:nvCxnSpPr>
      <xdr:spPr>
        <a:xfrm flipV="1">
          <a:off x="6972300" y="9985194"/>
          <a:ext cx="889000" cy="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15073</xdr:rowOff>
    </xdr:from>
    <xdr:to>
      <xdr:col>15</xdr:col>
      <xdr:colOff>231775</xdr:colOff>
      <xdr:row>58</xdr:row>
      <xdr:rowOff>116673</xdr:rowOff>
    </xdr:to>
    <xdr:sp macro="" textlink="">
      <xdr:nvSpPr>
        <xdr:cNvPr id="368" name="円/楕円 367"/>
        <xdr:cNvSpPr/>
      </xdr:nvSpPr>
      <xdr:spPr>
        <a:xfrm>
          <a:off x="10426700" y="99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59644</xdr:rowOff>
    </xdr:from>
    <xdr:to>
      <xdr:col>14</xdr:col>
      <xdr:colOff>79375</xdr:colOff>
      <xdr:row>58</xdr:row>
      <xdr:rowOff>161244</xdr:rowOff>
    </xdr:to>
    <xdr:sp macro="" textlink="">
      <xdr:nvSpPr>
        <xdr:cNvPr id="370" name="円/楕円 369"/>
        <xdr:cNvSpPr/>
      </xdr:nvSpPr>
      <xdr:spPr>
        <a:xfrm>
          <a:off x="9588500" y="100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152371</xdr:rowOff>
    </xdr:from>
    <xdr:ext cx="534377" cy="259045"/>
    <xdr:sp macro="" textlink="">
      <xdr:nvSpPr>
        <xdr:cNvPr id="371" name="テキスト ボックス 370"/>
        <xdr:cNvSpPr txBox="1"/>
      </xdr:nvSpPr>
      <xdr:spPr>
        <a:xfrm>
          <a:off x="9372111" y="1009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39108</xdr:rowOff>
    </xdr:from>
    <xdr:to>
      <xdr:col>12</xdr:col>
      <xdr:colOff>561975</xdr:colOff>
      <xdr:row>58</xdr:row>
      <xdr:rowOff>140708</xdr:rowOff>
    </xdr:to>
    <xdr:sp macro="" textlink="">
      <xdr:nvSpPr>
        <xdr:cNvPr id="372" name="円/楕円 371"/>
        <xdr:cNvSpPr/>
      </xdr:nvSpPr>
      <xdr:spPr>
        <a:xfrm>
          <a:off x="8699500" y="99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131835</xdr:rowOff>
    </xdr:from>
    <xdr:ext cx="599010" cy="259045"/>
    <xdr:sp macro="" textlink="">
      <xdr:nvSpPr>
        <xdr:cNvPr id="373" name="テキスト ボックス 372"/>
        <xdr:cNvSpPr txBox="1"/>
      </xdr:nvSpPr>
      <xdr:spPr>
        <a:xfrm>
          <a:off x="8450794" y="1007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161744</xdr:rowOff>
    </xdr:from>
    <xdr:to>
      <xdr:col>11</xdr:col>
      <xdr:colOff>358775</xdr:colOff>
      <xdr:row>58</xdr:row>
      <xdr:rowOff>91894</xdr:rowOff>
    </xdr:to>
    <xdr:sp macro="" textlink="">
      <xdr:nvSpPr>
        <xdr:cNvPr id="374" name="円/楕円 373"/>
        <xdr:cNvSpPr/>
      </xdr:nvSpPr>
      <xdr:spPr>
        <a:xfrm>
          <a:off x="7810500" y="99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83021</xdr:rowOff>
    </xdr:from>
    <xdr:ext cx="599010" cy="259045"/>
    <xdr:sp macro="" textlink="">
      <xdr:nvSpPr>
        <xdr:cNvPr id="375" name="テキスト ボックス 374"/>
        <xdr:cNvSpPr txBox="1"/>
      </xdr:nvSpPr>
      <xdr:spPr>
        <a:xfrm>
          <a:off x="7561794" y="1002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59621</xdr:rowOff>
    </xdr:from>
    <xdr:to>
      <xdr:col>10</xdr:col>
      <xdr:colOff>155575</xdr:colOff>
      <xdr:row>58</xdr:row>
      <xdr:rowOff>161221</xdr:rowOff>
    </xdr:to>
    <xdr:sp macro="" textlink="">
      <xdr:nvSpPr>
        <xdr:cNvPr id="376" name="円/楕円 375"/>
        <xdr:cNvSpPr/>
      </xdr:nvSpPr>
      <xdr:spPr>
        <a:xfrm>
          <a:off x="6921500" y="100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152348</xdr:rowOff>
    </xdr:from>
    <xdr:ext cx="534377" cy="259045"/>
    <xdr:sp macro="" textlink="">
      <xdr:nvSpPr>
        <xdr:cNvPr id="377" name="テキスト ボックス 376"/>
        <xdr:cNvSpPr txBox="1"/>
      </xdr:nvSpPr>
      <xdr:spPr>
        <a:xfrm>
          <a:off x="6705111" y="100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162454</xdr:rowOff>
    </xdr:from>
    <xdr:to>
      <xdr:col>15</xdr:col>
      <xdr:colOff>180975</xdr:colOff>
      <xdr:row>78</xdr:row>
      <xdr:rowOff>170104</xdr:rowOff>
    </xdr:to>
    <xdr:cxnSp macro="">
      <xdr:nvCxnSpPr>
        <xdr:cNvPr id="406" name="直線コネクタ 405"/>
        <xdr:cNvCxnSpPr/>
      </xdr:nvCxnSpPr>
      <xdr:spPr>
        <a:xfrm flipV="1">
          <a:off x="9639300" y="13364104"/>
          <a:ext cx="838200" cy="17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102264</xdr:rowOff>
    </xdr:from>
    <xdr:to>
      <xdr:col>14</xdr:col>
      <xdr:colOff>28575</xdr:colOff>
      <xdr:row>78</xdr:row>
      <xdr:rowOff>170104</xdr:rowOff>
    </xdr:to>
    <xdr:cxnSp macro="">
      <xdr:nvCxnSpPr>
        <xdr:cNvPr id="409" name="直線コネクタ 408"/>
        <xdr:cNvCxnSpPr/>
      </xdr:nvCxnSpPr>
      <xdr:spPr>
        <a:xfrm>
          <a:off x="8750300" y="13475364"/>
          <a:ext cx="8890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111654</xdr:rowOff>
    </xdr:from>
    <xdr:to>
      <xdr:col>15</xdr:col>
      <xdr:colOff>231775</xdr:colOff>
      <xdr:row>78</xdr:row>
      <xdr:rowOff>41804</xdr:rowOff>
    </xdr:to>
    <xdr:sp macro="" textlink="">
      <xdr:nvSpPr>
        <xdr:cNvPr id="419" name="円/楕円 418"/>
        <xdr:cNvSpPr/>
      </xdr:nvSpPr>
      <xdr:spPr>
        <a:xfrm>
          <a:off x="10426700" y="133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134531</xdr:rowOff>
    </xdr:from>
    <xdr:ext cx="599010" cy="259045"/>
    <xdr:sp macro="" textlink="">
      <xdr:nvSpPr>
        <xdr:cNvPr id="420" name="普通建設事業費 （ うち新規整備　）該当値テキスト"/>
        <xdr:cNvSpPr txBox="1"/>
      </xdr:nvSpPr>
      <xdr:spPr>
        <a:xfrm>
          <a:off x="10528300" y="1316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119304</xdr:rowOff>
    </xdr:from>
    <xdr:to>
      <xdr:col>14</xdr:col>
      <xdr:colOff>79375</xdr:colOff>
      <xdr:row>79</xdr:row>
      <xdr:rowOff>49454</xdr:rowOff>
    </xdr:to>
    <xdr:sp macro="" textlink="">
      <xdr:nvSpPr>
        <xdr:cNvPr id="421" name="円/楕円 420"/>
        <xdr:cNvSpPr/>
      </xdr:nvSpPr>
      <xdr:spPr>
        <a:xfrm>
          <a:off x="95885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40581</xdr:rowOff>
    </xdr:from>
    <xdr:ext cx="534377" cy="259045"/>
    <xdr:sp macro="" textlink="">
      <xdr:nvSpPr>
        <xdr:cNvPr id="422" name="テキスト ボックス 421"/>
        <xdr:cNvSpPr txBox="1"/>
      </xdr:nvSpPr>
      <xdr:spPr>
        <a:xfrm>
          <a:off x="9372111" y="135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51464</xdr:rowOff>
    </xdr:from>
    <xdr:to>
      <xdr:col>12</xdr:col>
      <xdr:colOff>561975</xdr:colOff>
      <xdr:row>78</xdr:row>
      <xdr:rowOff>153064</xdr:rowOff>
    </xdr:to>
    <xdr:sp macro="" textlink="">
      <xdr:nvSpPr>
        <xdr:cNvPr id="423" name="円/楕円 422"/>
        <xdr:cNvSpPr/>
      </xdr:nvSpPr>
      <xdr:spPr>
        <a:xfrm>
          <a:off x="8699500" y="134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144191</xdr:rowOff>
    </xdr:from>
    <xdr:ext cx="534377" cy="259045"/>
    <xdr:sp macro="" textlink="">
      <xdr:nvSpPr>
        <xdr:cNvPr id="424" name="テキスト ボックス 423"/>
        <xdr:cNvSpPr txBox="1"/>
      </xdr:nvSpPr>
      <xdr:spPr>
        <a:xfrm>
          <a:off x="8483111" y="135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105245</xdr:rowOff>
    </xdr:from>
    <xdr:to>
      <xdr:col>15</xdr:col>
      <xdr:colOff>180975</xdr:colOff>
      <xdr:row>98</xdr:row>
      <xdr:rowOff>107021</xdr:rowOff>
    </xdr:to>
    <xdr:cxnSp macro="">
      <xdr:nvCxnSpPr>
        <xdr:cNvPr id="451" name="直線コネクタ 450"/>
        <xdr:cNvCxnSpPr/>
      </xdr:nvCxnSpPr>
      <xdr:spPr>
        <a:xfrm>
          <a:off x="9639300" y="16907345"/>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104628</xdr:rowOff>
    </xdr:from>
    <xdr:to>
      <xdr:col>14</xdr:col>
      <xdr:colOff>28575</xdr:colOff>
      <xdr:row>98</xdr:row>
      <xdr:rowOff>105245</xdr:rowOff>
    </xdr:to>
    <xdr:cxnSp macro="">
      <xdr:nvCxnSpPr>
        <xdr:cNvPr id="454" name="直線コネクタ 453"/>
        <xdr:cNvCxnSpPr/>
      </xdr:nvCxnSpPr>
      <xdr:spPr>
        <a:xfrm>
          <a:off x="8750300" y="1690672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56221</xdr:rowOff>
    </xdr:from>
    <xdr:to>
      <xdr:col>15</xdr:col>
      <xdr:colOff>231775</xdr:colOff>
      <xdr:row>98</xdr:row>
      <xdr:rowOff>157821</xdr:rowOff>
    </xdr:to>
    <xdr:sp macro="" textlink="">
      <xdr:nvSpPr>
        <xdr:cNvPr id="464" name="円/楕円 463"/>
        <xdr:cNvSpPr/>
      </xdr:nvSpPr>
      <xdr:spPr>
        <a:xfrm>
          <a:off x="10426700" y="168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142598</xdr:rowOff>
    </xdr:from>
    <xdr:ext cx="534377" cy="259045"/>
    <xdr:sp macro="" textlink="">
      <xdr:nvSpPr>
        <xdr:cNvPr id="465" name="普通建設事業費 （ うち更新整備　）該当値テキスト"/>
        <xdr:cNvSpPr txBox="1"/>
      </xdr:nvSpPr>
      <xdr:spPr>
        <a:xfrm>
          <a:off x="10528300" y="167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54445</xdr:rowOff>
    </xdr:from>
    <xdr:to>
      <xdr:col>14</xdr:col>
      <xdr:colOff>79375</xdr:colOff>
      <xdr:row>98</xdr:row>
      <xdr:rowOff>156045</xdr:rowOff>
    </xdr:to>
    <xdr:sp macro="" textlink="">
      <xdr:nvSpPr>
        <xdr:cNvPr id="466" name="円/楕円 465"/>
        <xdr:cNvSpPr/>
      </xdr:nvSpPr>
      <xdr:spPr>
        <a:xfrm>
          <a:off x="9588500" y="168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147172</xdr:rowOff>
    </xdr:from>
    <xdr:ext cx="534377" cy="259045"/>
    <xdr:sp macro="" textlink="">
      <xdr:nvSpPr>
        <xdr:cNvPr id="467" name="テキスト ボックス 466"/>
        <xdr:cNvSpPr txBox="1"/>
      </xdr:nvSpPr>
      <xdr:spPr>
        <a:xfrm>
          <a:off x="9372111" y="169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53828</xdr:rowOff>
    </xdr:from>
    <xdr:to>
      <xdr:col>12</xdr:col>
      <xdr:colOff>561975</xdr:colOff>
      <xdr:row>98</xdr:row>
      <xdr:rowOff>155428</xdr:rowOff>
    </xdr:to>
    <xdr:sp macro="" textlink="">
      <xdr:nvSpPr>
        <xdr:cNvPr id="468" name="円/楕円 467"/>
        <xdr:cNvSpPr/>
      </xdr:nvSpPr>
      <xdr:spPr>
        <a:xfrm>
          <a:off x="8699500" y="168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146555</xdr:rowOff>
    </xdr:from>
    <xdr:ext cx="534377" cy="259045"/>
    <xdr:sp macro="" textlink="">
      <xdr:nvSpPr>
        <xdr:cNvPr id="469" name="テキスト ボックス 468"/>
        <xdr:cNvSpPr txBox="1"/>
      </xdr:nvSpPr>
      <xdr:spPr>
        <a:xfrm>
          <a:off x="8483111" y="169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75367</xdr:rowOff>
    </xdr:from>
    <xdr:to>
      <xdr:col>23</xdr:col>
      <xdr:colOff>517525</xdr:colOff>
      <xdr:row>78</xdr:row>
      <xdr:rowOff>90091</xdr:rowOff>
    </xdr:to>
    <xdr:cxnSp macro="">
      <xdr:nvCxnSpPr>
        <xdr:cNvPr id="612" name="直線コネクタ 611"/>
        <xdr:cNvCxnSpPr/>
      </xdr:nvCxnSpPr>
      <xdr:spPr>
        <a:xfrm flipV="1">
          <a:off x="15481300" y="13448467"/>
          <a:ext cx="8382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90091</xdr:rowOff>
    </xdr:from>
    <xdr:to>
      <xdr:col>22</xdr:col>
      <xdr:colOff>365125</xdr:colOff>
      <xdr:row>78</xdr:row>
      <xdr:rowOff>99566</xdr:rowOff>
    </xdr:to>
    <xdr:cxnSp macro="">
      <xdr:nvCxnSpPr>
        <xdr:cNvPr id="615" name="直線コネクタ 614"/>
        <xdr:cNvCxnSpPr/>
      </xdr:nvCxnSpPr>
      <xdr:spPr>
        <a:xfrm flipV="1">
          <a:off x="14592300" y="1346319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75864</xdr:rowOff>
    </xdr:from>
    <xdr:to>
      <xdr:col>21</xdr:col>
      <xdr:colOff>161925</xdr:colOff>
      <xdr:row>78</xdr:row>
      <xdr:rowOff>99566</xdr:rowOff>
    </xdr:to>
    <xdr:cxnSp macro="">
      <xdr:nvCxnSpPr>
        <xdr:cNvPr id="618" name="直線コネクタ 617"/>
        <xdr:cNvCxnSpPr/>
      </xdr:nvCxnSpPr>
      <xdr:spPr>
        <a:xfrm>
          <a:off x="13703300" y="13448964"/>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74515</xdr:rowOff>
    </xdr:from>
    <xdr:to>
      <xdr:col>19</xdr:col>
      <xdr:colOff>644525</xdr:colOff>
      <xdr:row>78</xdr:row>
      <xdr:rowOff>75864</xdr:rowOff>
    </xdr:to>
    <xdr:cxnSp macro="">
      <xdr:nvCxnSpPr>
        <xdr:cNvPr id="621" name="直線コネクタ 620"/>
        <xdr:cNvCxnSpPr/>
      </xdr:nvCxnSpPr>
      <xdr:spPr>
        <a:xfrm>
          <a:off x="12814300" y="1344761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24567</xdr:rowOff>
    </xdr:from>
    <xdr:to>
      <xdr:col>23</xdr:col>
      <xdr:colOff>568325</xdr:colOff>
      <xdr:row>78</xdr:row>
      <xdr:rowOff>126167</xdr:rowOff>
    </xdr:to>
    <xdr:sp macro="" textlink="">
      <xdr:nvSpPr>
        <xdr:cNvPr id="631" name="円/楕円 630"/>
        <xdr:cNvSpPr/>
      </xdr:nvSpPr>
      <xdr:spPr>
        <a:xfrm>
          <a:off x="16268700" y="133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2994</xdr:rowOff>
    </xdr:from>
    <xdr:ext cx="534377" cy="259045"/>
    <xdr:sp macro="" textlink="">
      <xdr:nvSpPr>
        <xdr:cNvPr id="632" name="公債費該当値テキスト"/>
        <xdr:cNvSpPr txBox="1"/>
      </xdr:nvSpPr>
      <xdr:spPr>
        <a:xfrm>
          <a:off x="16370300" y="133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39291</xdr:rowOff>
    </xdr:from>
    <xdr:to>
      <xdr:col>22</xdr:col>
      <xdr:colOff>415925</xdr:colOff>
      <xdr:row>78</xdr:row>
      <xdr:rowOff>140891</xdr:rowOff>
    </xdr:to>
    <xdr:sp macro="" textlink="">
      <xdr:nvSpPr>
        <xdr:cNvPr id="633" name="円/楕円 632"/>
        <xdr:cNvSpPr/>
      </xdr:nvSpPr>
      <xdr:spPr>
        <a:xfrm>
          <a:off x="15430500" y="134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132018</xdr:rowOff>
    </xdr:from>
    <xdr:ext cx="534377" cy="259045"/>
    <xdr:sp macro="" textlink="">
      <xdr:nvSpPr>
        <xdr:cNvPr id="634" name="テキスト ボックス 633"/>
        <xdr:cNvSpPr txBox="1"/>
      </xdr:nvSpPr>
      <xdr:spPr>
        <a:xfrm>
          <a:off x="15214111" y="135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48766</xdr:rowOff>
    </xdr:from>
    <xdr:to>
      <xdr:col>21</xdr:col>
      <xdr:colOff>212725</xdr:colOff>
      <xdr:row>78</xdr:row>
      <xdr:rowOff>150366</xdr:rowOff>
    </xdr:to>
    <xdr:sp macro="" textlink="">
      <xdr:nvSpPr>
        <xdr:cNvPr id="635" name="円/楕円 634"/>
        <xdr:cNvSpPr/>
      </xdr:nvSpPr>
      <xdr:spPr>
        <a:xfrm>
          <a:off x="14541500" y="134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141493</xdr:rowOff>
    </xdr:from>
    <xdr:ext cx="534377" cy="259045"/>
    <xdr:sp macro="" textlink="">
      <xdr:nvSpPr>
        <xdr:cNvPr id="636" name="テキスト ボックス 635"/>
        <xdr:cNvSpPr txBox="1"/>
      </xdr:nvSpPr>
      <xdr:spPr>
        <a:xfrm>
          <a:off x="14325111" y="1351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25064</xdr:rowOff>
    </xdr:from>
    <xdr:to>
      <xdr:col>20</xdr:col>
      <xdr:colOff>9525</xdr:colOff>
      <xdr:row>78</xdr:row>
      <xdr:rowOff>126664</xdr:rowOff>
    </xdr:to>
    <xdr:sp macro="" textlink="">
      <xdr:nvSpPr>
        <xdr:cNvPr id="637" name="円/楕円 636"/>
        <xdr:cNvSpPr/>
      </xdr:nvSpPr>
      <xdr:spPr>
        <a:xfrm>
          <a:off x="13652500" y="133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117791</xdr:rowOff>
    </xdr:from>
    <xdr:ext cx="534377" cy="259045"/>
    <xdr:sp macro="" textlink="">
      <xdr:nvSpPr>
        <xdr:cNvPr id="638" name="テキスト ボックス 637"/>
        <xdr:cNvSpPr txBox="1"/>
      </xdr:nvSpPr>
      <xdr:spPr>
        <a:xfrm>
          <a:off x="13436111" y="134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23715</xdr:rowOff>
    </xdr:from>
    <xdr:to>
      <xdr:col>18</xdr:col>
      <xdr:colOff>492125</xdr:colOff>
      <xdr:row>78</xdr:row>
      <xdr:rowOff>125315</xdr:rowOff>
    </xdr:to>
    <xdr:sp macro="" textlink="">
      <xdr:nvSpPr>
        <xdr:cNvPr id="639" name="円/楕円 638"/>
        <xdr:cNvSpPr/>
      </xdr:nvSpPr>
      <xdr:spPr>
        <a:xfrm>
          <a:off x="12763500" y="133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116442</xdr:rowOff>
    </xdr:from>
    <xdr:ext cx="534377" cy="259045"/>
    <xdr:sp macro="" textlink="">
      <xdr:nvSpPr>
        <xdr:cNvPr id="640" name="テキスト ボックス 639"/>
        <xdr:cNvSpPr txBox="1"/>
      </xdr:nvSpPr>
      <xdr:spPr>
        <a:xfrm>
          <a:off x="12547111" y="134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128725</xdr:rowOff>
    </xdr:from>
    <xdr:to>
      <xdr:col>23</xdr:col>
      <xdr:colOff>517525</xdr:colOff>
      <xdr:row>98</xdr:row>
      <xdr:rowOff>157742</xdr:rowOff>
    </xdr:to>
    <xdr:cxnSp macro="">
      <xdr:nvCxnSpPr>
        <xdr:cNvPr id="669" name="直線コネクタ 668"/>
        <xdr:cNvCxnSpPr/>
      </xdr:nvCxnSpPr>
      <xdr:spPr>
        <a:xfrm>
          <a:off x="15481300" y="16930825"/>
          <a:ext cx="8382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128725</xdr:rowOff>
    </xdr:from>
    <xdr:to>
      <xdr:col>22</xdr:col>
      <xdr:colOff>365125</xdr:colOff>
      <xdr:row>98</xdr:row>
      <xdr:rowOff>142109</xdr:rowOff>
    </xdr:to>
    <xdr:cxnSp macro="">
      <xdr:nvCxnSpPr>
        <xdr:cNvPr id="672" name="直線コネクタ 671"/>
        <xdr:cNvCxnSpPr/>
      </xdr:nvCxnSpPr>
      <xdr:spPr>
        <a:xfrm flipV="1">
          <a:off x="14592300" y="16930825"/>
          <a:ext cx="889000" cy="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107468</xdr:rowOff>
    </xdr:from>
    <xdr:to>
      <xdr:col>21</xdr:col>
      <xdr:colOff>161925</xdr:colOff>
      <xdr:row>98</xdr:row>
      <xdr:rowOff>142109</xdr:rowOff>
    </xdr:to>
    <xdr:cxnSp macro="">
      <xdr:nvCxnSpPr>
        <xdr:cNvPr id="675" name="直線コネクタ 674"/>
        <xdr:cNvCxnSpPr/>
      </xdr:nvCxnSpPr>
      <xdr:spPr>
        <a:xfrm>
          <a:off x="13703300" y="16909568"/>
          <a:ext cx="8890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107468</xdr:rowOff>
    </xdr:from>
    <xdr:to>
      <xdr:col>19</xdr:col>
      <xdr:colOff>644525</xdr:colOff>
      <xdr:row>98</xdr:row>
      <xdr:rowOff>123772</xdr:rowOff>
    </xdr:to>
    <xdr:cxnSp macro="">
      <xdr:nvCxnSpPr>
        <xdr:cNvPr id="678" name="直線コネクタ 677"/>
        <xdr:cNvCxnSpPr/>
      </xdr:nvCxnSpPr>
      <xdr:spPr>
        <a:xfrm flipV="1">
          <a:off x="12814300" y="16909568"/>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106942</xdr:rowOff>
    </xdr:from>
    <xdr:to>
      <xdr:col>23</xdr:col>
      <xdr:colOff>568325</xdr:colOff>
      <xdr:row>99</xdr:row>
      <xdr:rowOff>37092</xdr:rowOff>
    </xdr:to>
    <xdr:sp macro="" textlink="">
      <xdr:nvSpPr>
        <xdr:cNvPr id="688" name="円/楕円 687"/>
        <xdr:cNvSpPr/>
      </xdr:nvSpPr>
      <xdr:spPr>
        <a:xfrm>
          <a:off x="162687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21869</xdr:rowOff>
    </xdr:from>
    <xdr:ext cx="534377" cy="259045"/>
    <xdr:sp macro="" textlink="">
      <xdr:nvSpPr>
        <xdr:cNvPr id="689" name="積立金該当値テキスト"/>
        <xdr:cNvSpPr txBox="1"/>
      </xdr:nvSpPr>
      <xdr:spPr>
        <a:xfrm>
          <a:off x="16370300" y="168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77925</xdr:rowOff>
    </xdr:from>
    <xdr:to>
      <xdr:col>22</xdr:col>
      <xdr:colOff>415925</xdr:colOff>
      <xdr:row>99</xdr:row>
      <xdr:rowOff>8075</xdr:rowOff>
    </xdr:to>
    <xdr:sp macro="" textlink="">
      <xdr:nvSpPr>
        <xdr:cNvPr id="690" name="円/楕円 689"/>
        <xdr:cNvSpPr/>
      </xdr:nvSpPr>
      <xdr:spPr>
        <a:xfrm>
          <a:off x="15430500" y="168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170652</xdr:rowOff>
    </xdr:from>
    <xdr:ext cx="534377" cy="259045"/>
    <xdr:sp macro="" textlink="">
      <xdr:nvSpPr>
        <xdr:cNvPr id="691" name="テキスト ボックス 690"/>
        <xdr:cNvSpPr txBox="1"/>
      </xdr:nvSpPr>
      <xdr:spPr>
        <a:xfrm>
          <a:off x="15214111" y="169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91309</xdr:rowOff>
    </xdr:from>
    <xdr:to>
      <xdr:col>21</xdr:col>
      <xdr:colOff>212725</xdr:colOff>
      <xdr:row>99</xdr:row>
      <xdr:rowOff>21459</xdr:rowOff>
    </xdr:to>
    <xdr:sp macro="" textlink="">
      <xdr:nvSpPr>
        <xdr:cNvPr id="692" name="円/楕円 691"/>
        <xdr:cNvSpPr/>
      </xdr:nvSpPr>
      <xdr:spPr>
        <a:xfrm>
          <a:off x="14541500" y="168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12586</xdr:rowOff>
    </xdr:from>
    <xdr:ext cx="534377" cy="259045"/>
    <xdr:sp macro="" textlink="">
      <xdr:nvSpPr>
        <xdr:cNvPr id="693" name="テキスト ボックス 692"/>
        <xdr:cNvSpPr txBox="1"/>
      </xdr:nvSpPr>
      <xdr:spPr>
        <a:xfrm>
          <a:off x="14325111" y="169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56668</xdr:rowOff>
    </xdr:from>
    <xdr:to>
      <xdr:col>20</xdr:col>
      <xdr:colOff>9525</xdr:colOff>
      <xdr:row>98</xdr:row>
      <xdr:rowOff>158268</xdr:rowOff>
    </xdr:to>
    <xdr:sp macro="" textlink="">
      <xdr:nvSpPr>
        <xdr:cNvPr id="694" name="円/楕円 693"/>
        <xdr:cNvSpPr/>
      </xdr:nvSpPr>
      <xdr:spPr>
        <a:xfrm>
          <a:off x="13652500" y="168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149395</xdr:rowOff>
    </xdr:from>
    <xdr:ext cx="534377" cy="259045"/>
    <xdr:sp macro="" textlink="">
      <xdr:nvSpPr>
        <xdr:cNvPr id="695" name="テキスト ボックス 694"/>
        <xdr:cNvSpPr txBox="1"/>
      </xdr:nvSpPr>
      <xdr:spPr>
        <a:xfrm>
          <a:off x="13436111" y="169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72972</xdr:rowOff>
    </xdr:from>
    <xdr:to>
      <xdr:col>18</xdr:col>
      <xdr:colOff>492125</xdr:colOff>
      <xdr:row>99</xdr:row>
      <xdr:rowOff>3122</xdr:rowOff>
    </xdr:to>
    <xdr:sp macro="" textlink="">
      <xdr:nvSpPr>
        <xdr:cNvPr id="696" name="円/楕円 695"/>
        <xdr:cNvSpPr/>
      </xdr:nvSpPr>
      <xdr:spPr>
        <a:xfrm>
          <a:off x="12763500" y="168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165699</xdr:rowOff>
    </xdr:from>
    <xdr:ext cx="534377" cy="259045"/>
    <xdr:sp macro="" textlink="">
      <xdr:nvSpPr>
        <xdr:cNvPr id="697" name="テキスト ボックス 696"/>
        <xdr:cNvSpPr txBox="1"/>
      </xdr:nvSpPr>
      <xdr:spPr>
        <a:xfrm>
          <a:off x="12547111" y="169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6" name="テキスト ボックス 785"/>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7942</xdr:rowOff>
    </xdr:from>
    <xdr:to>
      <xdr:col>32</xdr:col>
      <xdr:colOff>187325</xdr:colOff>
      <xdr:row>76</xdr:row>
      <xdr:rowOff>39055</xdr:rowOff>
    </xdr:to>
    <xdr:cxnSp macro="">
      <xdr:nvCxnSpPr>
        <xdr:cNvPr id="838" name="直線コネクタ 837"/>
        <xdr:cNvCxnSpPr/>
      </xdr:nvCxnSpPr>
      <xdr:spPr>
        <a:xfrm>
          <a:off x="21323300" y="13038142"/>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7942</xdr:rowOff>
    </xdr:from>
    <xdr:to>
      <xdr:col>31</xdr:col>
      <xdr:colOff>34925</xdr:colOff>
      <xdr:row>76</xdr:row>
      <xdr:rowOff>13833</xdr:rowOff>
    </xdr:to>
    <xdr:cxnSp macro="">
      <xdr:nvCxnSpPr>
        <xdr:cNvPr id="841" name="直線コネクタ 840"/>
        <xdr:cNvCxnSpPr/>
      </xdr:nvCxnSpPr>
      <xdr:spPr>
        <a:xfrm flipV="1">
          <a:off x="20434300" y="13038142"/>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13833</xdr:rowOff>
    </xdr:from>
    <xdr:to>
      <xdr:col>29</xdr:col>
      <xdr:colOff>517525</xdr:colOff>
      <xdr:row>76</xdr:row>
      <xdr:rowOff>52877</xdr:rowOff>
    </xdr:to>
    <xdr:cxnSp macro="">
      <xdr:nvCxnSpPr>
        <xdr:cNvPr id="844" name="直線コネクタ 843"/>
        <xdr:cNvCxnSpPr/>
      </xdr:nvCxnSpPr>
      <xdr:spPr>
        <a:xfrm flipV="1">
          <a:off x="19545300" y="13044033"/>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52877</xdr:rowOff>
    </xdr:from>
    <xdr:to>
      <xdr:col>28</xdr:col>
      <xdr:colOff>314325</xdr:colOff>
      <xdr:row>76</xdr:row>
      <xdr:rowOff>93439</xdr:rowOff>
    </xdr:to>
    <xdr:cxnSp macro="">
      <xdr:nvCxnSpPr>
        <xdr:cNvPr id="847" name="直線コネクタ 846"/>
        <xdr:cNvCxnSpPr/>
      </xdr:nvCxnSpPr>
      <xdr:spPr>
        <a:xfrm flipV="1">
          <a:off x="18656300" y="13083077"/>
          <a:ext cx="889000" cy="4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159705</xdr:rowOff>
    </xdr:from>
    <xdr:to>
      <xdr:col>32</xdr:col>
      <xdr:colOff>238125</xdr:colOff>
      <xdr:row>76</xdr:row>
      <xdr:rowOff>89855</xdr:rowOff>
    </xdr:to>
    <xdr:sp macro="" textlink="">
      <xdr:nvSpPr>
        <xdr:cNvPr id="857" name="円/楕円 856"/>
        <xdr:cNvSpPr/>
      </xdr:nvSpPr>
      <xdr:spPr>
        <a:xfrm>
          <a:off x="22110700" y="130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138132</xdr:rowOff>
    </xdr:from>
    <xdr:ext cx="534377" cy="259045"/>
    <xdr:sp macro="" textlink="">
      <xdr:nvSpPr>
        <xdr:cNvPr id="858" name="繰出金該当値テキスト"/>
        <xdr:cNvSpPr txBox="1"/>
      </xdr:nvSpPr>
      <xdr:spPr>
        <a:xfrm>
          <a:off x="22212300" y="12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128593</xdr:rowOff>
    </xdr:from>
    <xdr:to>
      <xdr:col>31</xdr:col>
      <xdr:colOff>85725</xdr:colOff>
      <xdr:row>76</xdr:row>
      <xdr:rowOff>58744</xdr:rowOff>
    </xdr:to>
    <xdr:sp macro="" textlink="">
      <xdr:nvSpPr>
        <xdr:cNvPr id="859" name="円/楕円 858"/>
        <xdr:cNvSpPr/>
      </xdr:nvSpPr>
      <xdr:spPr>
        <a:xfrm>
          <a:off x="21272500" y="12987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49869</xdr:rowOff>
    </xdr:from>
    <xdr:ext cx="534377" cy="259045"/>
    <xdr:sp macro="" textlink="">
      <xdr:nvSpPr>
        <xdr:cNvPr id="860" name="テキスト ボックス 859"/>
        <xdr:cNvSpPr txBox="1"/>
      </xdr:nvSpPr>
      <xdr:spPr>
        <a:xfrm>
          <a:off x="21056111" y="130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134482</xdr:rowOff>
    </xdr:from>
    <xdr:to>
      <xdr:col>29</xdr:col>
      <xdr:colOff>568325</xdr:colOff>
      <xdr:row>76</xdr:row>
      <xdr:rowOff>64632</xdr:rowOff>
    </xdr:to>
    <xdr:sp macro="" textlink="">
      <xdr:nvSpPr>
        <xdr:cNvPr id="861" name="円/楕円 860"/>
        <xdr:cNvSpPr/>
      </xdr:nvSpPr>
      <xdr:spPr>
        <a:xfrm>
          <a:off x="20383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55760</xdr:rowOff>
    </xdr:from>
    <xdr:ext cx="534377" cy="259045"/>
    <xdr:sp macro="" textlink="">
      <xdr:nvSpPr>
        <xdr:cNvPr id="862" name="テキスト ボックス 861"/>
        <xdr:cNvSpPr txBox="1"/>
      </xdr:nvSpPr>
      <xdr:spPr>
        <a:xfrm>
          <a:off x="20167111" y="13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2077</xdr:rowOff>
    </xdr:from>
    <xdr:to>
      <xdr:col>28</xdr:col>
      <xdr:colOff>365125</xdr:colOff>
      <xdr:row>76</xdr:row>
      <xdr:rowOff>103677</xdr:rowOff>
    </xdr:to>
    <xdr:sp macro="" textlink="">
      <xdr:nvSpPr>
        <xdr:cNvPr id="863" name="円/楕円 862"/>
        <xdr:cNvSpPr/>
      </xdr:nvSpPr>
      <xdr:spPr>
        <a:xfrm>
          <a:off x="19494500" y="130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94804</xdr:rowOff>
    </xdr:from>
    <xdr:ext cx="534377" cy="259045"/>
    <xdr:sp macro="" textlink="">
      <xdr:nvSpPr>
        <xdr:cNvPr id="864" name="テキスト ボックス 863"/>
        <xdr:cNvSpPr txBox="1"/>
      </xdr:nvSpPr>
      <xdr:spPr>
        <a:xfrm>
          <a:off x="19278111" y="131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42639</xdr:rowOff>
    </xdr:from>
    <xdr:to>
      <xdr:col>27</xdr:col>
      <xdr:colOff>161925</xdr:colOff>
      <xdr:row>76</xdr:row>
      <xdr:rowOff>144239</xdr:rowOff>
    </xdr:to>
    <xdr:sp macro="" textlink="">
      <xdr:nvSpPr>
        <xdr:cNvPr id="865" name="円/楕円 864"/>
        <xdr:cNvSpPr/>
      </xdr:nvSpPr>
      <xdr:spPr>
        <a:xfrm>
          <a:off x="18605500" y="130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135366</xdr:rowOff>
    </xdr:from>
    <xdr:ext cx="534377" cy="259045"/>
    <xdr:sp macro="" textlink="">
      <xdr:nvSpPr>
        <xdr:cNvPr id="866" name="テキスト ボックス 865"/>
        <xdr:cNvSpPr txBox="1"/>
      </xdr:nvSpPr>
      <xdr:spPr>
        <a:xfrm>
          <a:off x="18389111" y="131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725,608</a:t>
          </a:r>
          <a:r>
            <a:rPr kumimoji="1" lang="ja-JP" altLang="en-US" sz="1300">
              <a:latin typeface="ＭＳ Ｐゴシック"/>
            </a:rPr>
            <a:t>円となっている。主な構成項目である人件費は、住民一人当たり</a:t>
          </a:r>
          <a:r>
            <a:rPr kumimoji="1" lang="en-US" altLang="ja-JP" sz="1300">
              <a:latin typeface="ＭＳ Ｐゴシック"/>
            </a:rPr>
            <a:t>132,792</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5,000</a:t>
          </a:r>
          <a:r>
            <a:rPr kumimoji="1" lang="ja-JP" altLang="en-US" sz="1300">
              <a:latin typeface="ＭＳ Ｐゴシック"/>
            </a:rPr>
            <a:t>円程度で推移してきており、上昇傾向にある。さらに、平成</a:t>
          </a:r>
          <a:r>
            <a:rPr kumimoji="1" lang="en-US" altLang="ja-JP" sz="1300">
              <a:latin typeface="ＭＳ Ｐゴシック"/>
            </a:rPr>
            <a:t>25</a:t>
          </a:r>
          <a:r>
            <a:rPr kumimoji="1" lang="ja-JP" altLang="en-US" sz="1300">
              <a:latin typeface="ＭＳ Ｐゴシック"/>
            </a:rPr>
            <a:t>年度から比較すると</a:t>
          </a:r>
          <a:r>
            <a:rPr kumimoji="1" lang="en-US" altLang="ja-JP" sz="1300">
              <a:latin typeface="ＭＳ Ｐゴシック"/>
            </a:rPr>
            <a:t>12.8</a:t>
          </a:r>
          <a:r>
            <a:rPr kumimoji="1" lang="ja-JP" altLang="en-US" sz="1300">
              <a:latin typeface="ＭＳ Ｐゴシック"/>
            </a:rPr>
            <a:t>％増加しているが、類似団体平均と比べて低い水準にある。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161,475</a:t>
          </a:r>
          <a:r>
            <a:rPr kumimoji="1" lang="ja-JP" altLang="en-US" sz="1300">
              <a:latin typeface="ＭＳ Ｐゴシック"/>
            </a:rPr>
            <a:t>円となっており、類似団体と比較して一人当たりコストが低い状況となっているが、新規整備に係るものについては、住民一人当たり</a:t>
          </a:r>
          <a:r>
            <a:rPr kumimoji="1" lang="en-US" altLang="ja-JP" sz="1300">
              <a:latin typeface="ＭＳ Ｐゴシック"/>
            </a:rPr>
            <a:t>118,056</a:t>
          </a:r>
          <a:r>
            <a:rPr kumimoji="1" lang="ja-JP" altLang="en-US" sz="1300">
              <a:latin typeface="ＭＳ Ｐゴシック"/>
            </a:rPr>
            <a:t>円となっており、類似団体と比較して一人当たりコストが高い状況となっている。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これは、平成</a:t>
          </a:r>
          <a:r>
            <a:rPr kumimoji="1" lang="en-US" altLang="ja-JP" sz="1300">
              <a:latin typeface="ＭＳ Ｐゴシック"/>
            </a:rPr>
            <a:t>28</a:t>
          </a:r>
          <a:r>
            <a:rPr kumimoji="1" lang="ja-JP" altLang="en-US" sz="1300">
              <a:latin typeface="ＭＳ Ｐゴシック"/>
            </a:rPr>
            <a:t>年度における和紙の里パワーアッププロジェクトの増加等によるものであり、前年度決算と比較すると</a:t>
          </a:r>
          <a:r>
            <a:rPr kumimoji="1" lang="en-US" altLang="ja-JP" sz="1300">
              <a:latin typeface="ＭＳ Ｐゴシック"/>
            </a:rPr>
            <a:t>391.0</a:t>
          </a:r>
          <a:r>
            <a:rPr kumimoji="1" lang="ja-JP" altLang="en-US" sz="1300">
              <a:latin typeface="ＭＳ Ｐゴシック"/>
            </a:rPr>
            <a:t>％増となっている。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2,993
2,982
37.06
2,340,724
2,171,745
129,363
1,433,075
1,616,828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16942</xdr:rowOff>
    </xdr:from>
    <xdr:to>
      <xdr:col>6</xdr:col>
      <xdr:colOff>511175</xdr:colOff>
      <xdr:row>38</xdr:row>
      <xdr:rowOff>29287</xdr:rowOff>
    </xdr:to>
    <xdr:cxnSp macro="">
      <xdr:nvCxnSpPr>
        <xdr:cNvPr id="62" name="直線コネクタ 61"/>
        <xdr:cNvCxnSpPr/>
      </xdr:nvCxnSpPr>
      <xdr:spPr>
        <a:xfrm>
          <a:off x="3797300" y="653204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16942</xdr:rowOff>
    </xdr:from>
    <xdr:to>
      <xdr:col>5</xdr:col>
      <xdr:colOff>358775</xdr:colOff>
      <xdr:row>38</xdr:row>
      <xdr:rowOff>34185</xdr:rowOff>
    </xdr:to>
    <xdr:cxnSp macro="">
      <xdr:nvCxnSpPr>
        <xdr:cNvPr id="65" name="直線コネクタ 64"/>
        <xdr:cNvCxnSpPr/>
      </xdr:nvCxnSpPr>
      <xdr:spPr>
        <a:xfrm flipV="1">
          <a:off x="2908300" y="6532042"/>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34185</xdr:rowOff>
    </xdr:from>
    <xdr:to>
      <xdr:col>4</xdr:col>
      <xdr:colOff>155575</xdr:colOff>
      <xdr:row>38</xdr:row>
      <xdr:rowOff>43345</xdr:rowOff>
    </xdr:to>
    <xdr:cxnSp macro="">
      <xdr:nvCxnSpPr>
        <xdr:cNvPr id="68" name="直線コネクタ 67"/>
        <xdr:cNvCxnSpPr/>
      </xdr:nvCxnSpPr>
      <xdr:spPr>
        <a:xfrm flipV="1">
          <a:off x="2019300" y="6549285"/>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43345</xdr:rowOff>
    </xdr:from>
    <xdr:to>
      <xdr:col>2</xdr:col>
      <xdr:colOff>638175</xdr:colOff>
      <xdr:row>38</xdr:row>
      <xdr:rowOff>46399</xdr:rowOff>
    </xdr:to>
    <xdr:cxnSp macro="">
      <xdr:nvCxnSpPr>
        <xdr:cNvPr id="71" name="直線コネクタ 70"/>
        <xdr:cNvCxnSpPr/>
      </xdr:nvCxnSpPr>
      <xdr:spPr>
        <a:xfrm flipV="1">
          <a:off x="1130300" y="655844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149936</xdr:rowOff>
    </xdr:from>
    <xdr:to>
      <xdr:col>6</xdr:col>
      <xdr:colOff>561975</xdr:colOff>
      <xdr:row>38</xdr:row>
      <xdr:rowOff>80087</xdr:rowOff>
    </xdr:to>
    <xdr:sp macro="" textlink="">
      <xdr:nvSpPr>
        <xdr:cNvPr id="81" name="円/楕円 80"/>
        <xdr:cNvSpPr/>
      </xdr:nvSpPr>
      <xdr:spPr>
        <a:xfrm>
          <a:off x="45847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137592</xdr:rowOff>
    </xdr:from>
    <xdr:to>
      <xdr:col>5</xdr:col>
      <xdr:colOff>409575</xdr:colOff>
      <xdr:row>38</xdr:row>
      <xdr:rowOff>67742</xdr:rowOff>
    </xdr:to>
    <xdr:sp macro="" textlink="">
      <xdr:nvSpPr>
        <xdr:cNvPr id="83" name="円/楕円 82"/>
        <xdr:cNvSpPr/>
      </xdr:nvSpPr>
      <xdr:spPr>
        <a:xfrm>
          <a:off x="3746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58869</xdr:rowOff>
    </xdr:from>
    <xdr:ext cx="534377" cy="259045"/>
    <xdr:sp macro="" textlink="">
      <xdr:nvSpPr>
        <xdr:cNvPr id="84" name="テキスト ボックス 83"/>
        <xdr:cNvSpPr txBox="1"/>
      </xdr:nvSpPr>
      <xdr:spPr>
        <a:xfrm>
          <a:off x="3530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154835</xdr:rowOff>
    </xdr:from>
    <xdr:to>
      <xdr:col>4</xdr:col>
      <xdr:colOff>206375</xdr:colOff>
      <xdr:row>38</xdr:row>
      <xdr:rowOff>84985</xdr:rowOff>
    </xdr:to>
    <xdr:sp macro="" textlink="">
      <xdr:nvSpPr>
        <xdr:cNvPr id="85" name="円/楕円 84"/>
        <xdr:cNvSpPr/>
      </xdr:nvSpPr>
      <xdr:spPr>
        <a:xfrm>
          <a:off x="2857500" y="64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76112</xdr:rowOff>
    </xdr:from>
    <xdr:ext cx="534377" cy="259045"/>
    <xdr:sp macro="" textlink="">
      <xdr:nvSpPr>
        <xdr:cNvPr id="86" name="テキスト ボックス 85"/>
        <xdr:cNvSpPr txBox="1"/>
      </xdr:nvSpPr>
      <xdr:spPr>
        <a:xfrm>
          <a:off x="2641111" y="65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163995</xdr:rowOff>
    </xdr:from>
    <xdr:to>
      <xdr:col>3</xdr:col>
      <xdr:colOff>3175</xdr:colOff>
      <xdr:row>38</xdr:row>
      <xdr:rowOff>94145</xdr:rowOff>
    </xdr:to>
    <xdr:sp macro="" textlink="">
      <xdr:nvSpPr>
        <xdr:cNvPr id="87" name="円/楕円 86"/>
        <xdr:cNvSpPr/>
      </xdr:nvSpPr>
      <xdr:spPr>
        <a:xfrm>
          <a:off x="1968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85272</xdr:rowOff>
    </xdr:from>
    <xdr:ext cx="534377" cy="259045"/>
    <xdr:sp macro="" textlink="">
      <xdr:nvSpPr>
        <xdr:cNvPr id="88" name="テキスト ボックス 87"/>
        <xdr:cNvSpPr txBox="1"/>
      </xdr:nvSpPr>
      <xdr:spPr>
        <a:xfrm>
          <a:off x="1752111" y="66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167049</xdr:rowOff>
    </xdr:from>
    <xdr:to>
      <xdr:col>1</xdr:col>
      <xdr:colOff>485775</xdr:colOff>
      <xdr:row>38</xdr:row>
      <xdr:rowOff>97199</xdr:rowOff>
    </xdr:to>
    <xdr:sp macro="" textlink="">
      <xdr:nvSpPr>
        <xdr:cNvPr id="89" name="円/楕円 88"/>
        <xdr:cNvSpPr/>
      </xdr:nvSpPr>
      <xdr:spPr>
        <a:xfrm>
          <a:off x="1079500" y="65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88326</xdr:rowOff>
    </xdr:from>
    <xdr:ext cx="534377" cy="259045"/>
    <xdr:sp macro="" textlink="">
      <xdr:nvSpPr>
        <xdr:cNvPr id="90" name="テキスト ボックス 89"/>
        <xdr:cNvSpPr txBox="1"/>
      </xdr:nvSpPr>
      <xdr:spPr>
        <a:xfrm>
          <a:off x="863111" y="66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150519</xdr:rowOff>
    </xdr:from>
    <xdr:to>
      <xdr:col>6</xdr:col>
      <xdr:colOff>511175</xdr:colOff>
      <xdr:row>58</xdr:row>
      <xdr:rowOff>1938</xdr:rowOff>
    </xdr:to>
    <xdr:cxnSp macro="">
      <xdr:nvCxnSpPr>
        <xdr:cNvPr id="119" name="直線コネクタ 118"/>
        <xdr:cNvCxnSpPr/>
      </xdr:nvCxnSpPr>
      <xdr:spPr>
        <a:xfrm flipV="1">
          <a:off x="3797300" y="9923169"/>
          <a:ext cx="8382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1938</xdr:rowOff>
    </xdr:from>
    <xdr:to>
      <xdr:col>5</xdr:col>
      <xdr:colOff>358775</xdr:colOff>
      <xdr:row>58</xdr:row>
      <xdr:rowOff>9109</xdr:rowOff>
    </xdr:to>
    <xdr:cxnSp macro="">
      <xdr:nvCxnSpPr>
        <xdr:cNvPr id="122" name="直線コネクタ 121"/>
        <xdr:cNvCxnSpPr/>
      </xdr:nvCxnSpPr>
      <xdr:spPr>
        <a:xfrm flipV="1">
          <a:off x="2908300" y="9946038"/>
          <a:ext cx="8890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169210</xdr:rowOff>
    </xdr:from>
    <xdr:to>
      <xdr:col>4</xdr:col>
      <xdr:colOff>155575</xdr:colOff>
      <xdr:row>58</xdr:row>
      <xdr:rowOff>9109</xdr:rowOff>
    </xdr:to>
    <xdr:cxnSp macro="">
      <xdr:nvCxnSpPr>
        <xdr:cNvPr id="125" name="直線コネクタ 124"/>
        <xdr:cNvCxnSpPr/>
      </xdr:nvCxnSpPr>
      <xdr:spPr>
        <a:xfrm>
          <a:off x="2019300" y="9941860"/>
          <a:ext cx="8890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169210</xdr:rowOff>
    </xdr:from>
    <xdr:to>
      <xdr:col>2</xdr:col>
      <xdr:colOff>638175</xdr:colOff>
      <xdr:row>58</xdr:row>
      <xdr:rowOff>35762</xdr:rowOff>
    </xdr:to>
    <xdr:cxnSp macro="">
      <xdr:nvCxnSpPr>
        <xdr:cNvPr id="128" name="直線コネクタ 127"/>
        <xdr:cNvCxnSpPr/>
      </xdr:nvCxnSpPr>
      <xdr:spPr>
        <a:xfrm flipV="1">
          <a:off x="1130300" y="9941860"/>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99719</xdr:rowOff>
    </xdr:from>
    <xdr:to>
      <xdr:col>6</xdr:col>
      <xdr:colOff>561975</xdr:colOff>
      <xdr:row>58</xdr:row>
      <xdr:rowOff>29869</xdr:rowOff>
    </xdr:to>
    <xdr:sp macro="" textlink="">
      <xdr:nvSpPr>
        <xdr:cNvPr id="138" name="円/楕円 137"/>
        <xdr:cNvSpPr/>
      </xdr:nvSpPr>
      <xdr:spPr>
        <a:xfrm>
          <a:off x="4584700" y="9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78146</xdr:rowOff>
    </xdr:from>
    <xdr:ext cx="599010" cy="259045"/>
    <xdr:sp macro="" textlink="">
      <xdr:nvSpPr>
        <xdr:cNvPr id="139" name="総務費該当値テキスト"/>
        <xdr:cNvSpPr txBox="1"/>
      </xdr:nvSpPr>
      <xdr:spPr>
        <a:xfrm>
          <a:off x="4686300" y="985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122588</xdr:rowOff>
    </xdr:from>
    <xdr:to>
      <xdr:col>5</xdr:col>
      <xdr:colOff>409575</xdr:colOff>
      <xdr:row>58</xdr:row>
      <xdr:rowOff>52738</xdr:rowOff>
    </xdr:to>
    <xdr:sp macro="" textlink="">
      <xdr:nvSpPr>
        <xdr:cNvPr id="140" name="円/楕円 139"/>
        <xdr:cNvSpPr/>
      </xdr:nvSpPr>
      <xdr:spPr>
        <a:xfrm>
          <a:off x="3746500" y="98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43865</xdr:rowOff>
    </xdr:from>
    <xdr:ext cx="599010" cy="259045"/>
    <xdr:sp macro="" textlink="">
      <xdr:nvSpPr>
        <xdr:cNvPr id="141" name="テキスト ボックス 140"/>
        <xdr:cNvSpPr txBox="1"/>
      </xdr:nvSpPr>
      <xdr:spPr>
        <a:xfrm>
          <a:off x="3497794" y="99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129759</xdr:rowOff>
    </xdr:from>
    <xdr:to>
      <xdr:col>4</xdr:col>
      <xdr:colOff>206375</xdr:colOff>
      <xdr:row>58</xdr:row>
      <xdr:rowOff>59909</xdr:rowOff>
    </xdr:to>
    <xdr:sp macro="" textlink="">
      <xdr:nvSpPr>
        <xdr:cNvPr id="142" name="円/楕円 141"/>
        <xdr:cNvSpPr/>
      </xdr:nvSpPr>
      <xdr:spPr>
        <a:xfrm>
          <a:off x="2857500" y="99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51036</xdr:rowOff>
    </xdr:from>
    <xdr:ext cx="599010" cy="259045"/>
    <xdr:sp macro="" textlink="">
      <xdr:nvSpPr>
        <xdr:cNvPr id="143" name="テキスト ボックス 142"/>
        <xdr:cNvSpPr txBox="1"/>
      </xdr:nvSpPr>
      <xdr:spPr>
        <a:xfrm>
          <a:off x="2608794" y="99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118410</xdr:rowOff>
    </xdr:from>
    <xdr:to>
      <xdr:col>3</xdr:col>
      <xdr:colOff>3175</xdr:colOff>
      <xdr:row>58</xdr:row>
      <xdr:rowOff>48560</xdr:rowOff>
    </xdr:to>
    <xdr:sp macro="" textlink="">
      <xdr:nvSpPr>
        <xdr:cNvPr id="144" name="円/楕円 143"/>
        <xdr:cNvSpPr/>
      </xdr:nvSpPr>
      <xdr:spPr>
        <a:xfrm>
          <a:off x="1968500" y="98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39687</xdr:rowOff>
    </xdr:from>
    <xdr:ext cx="599010" cy="259045"/>
    <xdr:sp macro="" textlink="">
      <xdr:nvSpPr>
        <xdr:cNvPr id="145" name="テキスト ボックス 144"/>
        <xdr:cNvSpPr txBox="1"/>
      </xdr:nvSpPr>
      <xdr:spPr>
        <a:xfrm>
          <a:off x="1719794" y="998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156412</xdr:rowOff>
    </xdr:from>
    <xdr:to>
      <xdr:col>1</xdr:col>
      <xdr:colOff>485775</xdr:colOff>
      <xdr:row>58</xdr:row>
      <xdr:rowOff>86562</xdr:rowOff>
    </xdr:to>
    <xdr:sp macro="" textlink="">
      <xdr:nvSpPr>
        <xdr:cNvPr id="146" name="円/楕円 145"/>
        <xdr:cNvSpPr/>
      </xdr:nvSpPr>
      <xdr:spPr>
        <a:xfrm>
          <a:off x="1079500" y="99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77689</xdr:rowOff>
    </xdr:from>
    <xdr:ext cx="599010" cy="259045"/>
    <xdr:sp macro="" textlink="">
      <xdr:nvSpPr>
        <xdr:cNvPr id="147" name="テキスト ボックス 146"/>
        <xdr:cNvSpPr txBox="1"/>
      </xdr:nvSpPr>
      <xdr:spPr>
        <a:xfrm>
          <a:off x="830794" y="1002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46639</xdr:rowOff>
    </xdr:from>
    <xdr:to>
      <xdr:col>6</xdr:col>
      <xdr:colOff>511175</xdr:colOff>
      <xdr:row>78</xdr:row>
      <xdr:rowOff>51550</xdr:rowOff>
    </xdr:to>
    <xdr:cxnSp macro="">
      <xdr:nvCxnSpPr>
        <xdr:cNvPr id="178" name="直線コネクタ 177"/>
        <xdr:cNvCxnSpPr/>
      </xdr:nvCxnSpPr>
      <xdr:spPr>
        <a:xfrm flipV="1">
          <a:off x="3797300" y="13419739"/>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51550</xdr:rowOff>
    </xdr:from>
    <xdr:to>
      <xdr:col>5</xdr:col>
      <xdr:colOff>358775</xdr:colOff>
      <xdr:row>78</xdr:row>
      <xdr:rowOff>62002</xdr:rowOff>
    </xdr:to>
    <xdr:cxnSp macro="">
      <xdr:nvCxnSpPr>
        <xdr:cNvPr id="181" name="直線コネクタ 180"/>
        <xdr:cNvCxnSpPr/>
      </xdr:nvCxnSpPr>
      <xdr:spPr>
        <a:xfrm flipV="1">
          <a:off x="2908300" y="13424650"/>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62002</xdr:rowOff>
    </xdr:from>
    <xdr:to>
      <xdr:col>4</xdr:col>
      <xdr:colOff>155575</xdr:colOff>
      <xdr:row>78</xdr:row>
      <xdr:rowOff>73394</xdr:rowOff>
    </xdr:to>
    <xdr:cxnSp macro="">
      <xdr:nvCxnSpPr>
        <xdr:cNvPr id="184" name="直線コネクタ 183"/>
        <xdr:cNvCxnSpPr/>
      </xdr:nvCxnSpPr>
      <xdr:spPr>
        <a:xfrm flipV="1">
          <a:off x="2019300" y="1343510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71230</xdr:rowOff>
    </xdr:from>
    <xdr:to>
      <xdr:col>2</xdr:col>
      <xdr:colOff>638175</xdr:colOff>
      <xdr:row>78</xdr:row>
      <xdr:rowOff>73394</xdr:rowOff>
    </xdr:to>
    <xdr:cxnSp macro="">
      <xdr:nvCxnSpPr>
        <xdr:cNvPr id="187" name="直線コネクタ 186"/>
        <xdr:cNvCxnSpPr/>
      </xdr:nvCxnSpPr>
      <xdr:spPr>
        <a:xfrm>
          <a:off x="1130300" y="13444330"/>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167289</xdr:rowOff>
    </xdr:from>
    <xdr:to>
      <xdr:col>6</xdr:col>
      <xdr:colOff>561975</xdr:colOff>
      <xdr:row>78</xdr:row>
      <xdr:rowOff>97439</xdr:rowOff>
    </xdr:to>
    <xdr:sp macro="" textlink="">
      <xdr:nvSpPr>
        <xdr:cNvPr id="197" name="円/楕円 196"/>
        <xdr:cNvSpPr/>
      </xdr:nvSpPr>
      <xdr:spPr>
        <a:xfrm>
          <a:off x="4584700" y="133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82216</xdr:rowOff>
    </xdr:from>
    <xdr:ext cx="599010" cy="259045"/>
    <xdr:sp macro="" textlink="">
      <xdr:nvSpPr>
        <xdr:cNvPr id="198" name="民生費該当値テキスト"/>
        <xdr:cNvSpPr txBox="1"/>
      </xdr:nvSpPr>
      <xdr:spPr>
        <a:xfrm>
          <a:off x="4686300" y="1328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750</xdr:rowOff>
    </xdr:from>
    <xdr:to>
      <xdr:col>5</xdr:col>
      <xdr:colOff>409575</xdr:colOff>
      <xdr:row>78</xdr:row>
      <xdr:rowOff>102350</xdr:rowOff>
    </xdr:to>
    <xdr:sp macro="" textlink="">
      <xdr:nvSpPr>
        <xdr:cNvPr id="199" name="円/楕円 198"/>
        <xdr:cNvSpPr/>
      </xdr:nvSpPr>
      <xdr:spPr>
        <a:xfrm>
          <a:off x="3746500" y="133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93477</xdr:rowOff>
    </xdr:from>
    <xdr:ext cx="599010" cy="259045"/>
    <xdr:sp macro="" textlink="">
      <xdr:nvSpPr>
        <xdr:cNvPr id="200" name="テキスト ボックス 199"/>
        <xdr:cNvSpPr txBox="1"/>
      </xdr:nvSpPr>
      <xdr:spPr>
        <a:xfrm>
          <a:off x="3497794" y="1346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11202</xdr:rowOff>
    </xdr:from>
    <xdr:to>
      <xdr:col>4</xdr:col>
      <xdr:colOff>206375</xdr:colOff>
      <xdr:row>78</xdr:row>
      <xdr:rowOff>112802</xdr:rowOff>
    </xdr:to>
    <xdr:sp macro="" textlink="">
      <xdr:nvSpPr>
        <xdr:cNvPr id="201" name="円/楕円 200"/>
        <xdr:cNvSpPr/>
      </xdr:nvSpPr>
      <xdr:spPr>
        <a:xfrm>
          <a:off x="2857500" y="133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103929</xdr:rowOff>
    </xdr:from>
    <xdr:ext cx="599010" cy="259045"/>
    <xdr:sp macro="" textlink="">
      <xdr:nvSpPr>
        <xdr:cNvPr id="202" name="テキスト ボックス 201"/>
        <xdr:cNvSpPr txBox="1"/>
      </xdr:nvSpPr>
      <xdr:spPr>
        <a:xfrm>
          <a:off x="2608794" y="1347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22594</xdr:rowOff>
    </xdr:from>
    <xdr:to>
      <xdr:col>3</xdr:col>
      <xdr:colOff>3175</xdr:colOff>
      <xdr:row>78</xdr:row>
      <xdr:rowOff>124194</xdr:rowOff>
    </xdr:to>
    <xdr:sp macro="" textlink="">
      <xdr:nvSpPr>
        <xdr:cNvPr id="203" name="円/楕円 202"/>
        <xdr:cNvSpPr/>
      </xdr:nvSpPr>
      <xdr:spPr>
        <a:xfrm>
          <a:off x="1968500" y="133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115321</xdr:rowOff>
    </xdr:from>
    <xdr:ext cx="599010" cy="259045"/>
    <xdr:sp macro="" textlink="">
      <xdr:nvSpPr>
        <xdr:cNvPr id="204" name="テキスト ボックス 203"/>
        <xdr:cNvSpPr txBox="1"/>
      </xdr:nvSpPr>
      <xdr:spPr>
        <a:xfrm>
          <a:off x="1719794" y="134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20430</xdr:rowOff>
    </xdr:from>
    <xdr:to>
      <xdr:col>1</xdr:col>
      <xdr:colOff>485775</xdr:colOff>
      <xdr:row>78</xdr:row>
      <xdr:rowOff>122030</xdr:rowOff>
    </xdr:to>
    <xdr:sp macro="" textlink="">
      <xdr:nvSpPr>
        <xdr:cNvPr id="205" name="円/楕円 204"/>
        <xdr:cNvSpPr/>
      </xdr:nvSpPr>
      <xdr:spPr>
        <a:xfrm>
          <a:off x="1079500" y="133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113157</xdr:rowOff>
    </xdr:from>
    <xdr:ext cx="599010" cy="259045"/>
    <xdr:sp macro="" textlink="">
      <xdr:nvSpPr>
        <xdr:cNvPr id="206" name="テキスト ボックス 205"/>
        <xdr:cNvSpPr txBox="1"/>
      </xdr:nvSpPr>
      <xdr:spPr>
        <a:xfrm>
          <a:off x="830794" y="1348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56928</xdr:rowOff>
    </xdr:from>
    <xdr:to>
      <xdr:col>6</xdr:col>
      <xdr:colOff>511175</xdr:colOff>
      <xdr:row>98</xdr:row>
      <xdr:rowOff>74346</xdr:rowOff>
    </xdr:to>
    <xdr:cxnSp macro="">
      <xdr:nvCxnSpPr>
        <xdr:cNvPr id="235" name="直線コネクタ 234"/>
        <xdr:cNvCxnSpPr/>
      </xdr:nvCxnSpPr>
      <xdr:spPr>
        <a:xfrm>
          <a:off x="3797300" y="16859028"/>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56928</xdr:rowOff>
    </xdr:from>
    <xdr:to>
      <xdr:col>5</xdr:col>
      <xdr:colOff>358775</xdr:colOff>
      <xdr:row>98</xdr:row>
      <xdr:rowOff>72920</xdr:rowOff>
    </xdr:to>
    <xdr:cxnSp macro="">
      <xdr:nvCxnSpPr>
        <xdr:cNvPr id="238" name="直線コネクタ 237"/>
        <xdr:cNvCxnSpPr/>
      </xdr:nvCxnSpPr>
      <xdr:spPr>
        <a:xfrm flipV="1">
          <a:off x="2908300" y="16859028"/>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72920</xdr:rowOff>
    </xdr:from>
    <xdr:to>
      <xdr:col>4</xdr:col>
      <xdr:colOff>155575</xdr:colOff>
      <xdr:row>98</xdr:row>
      <xdr:rowOff>89584</xdr:rowOff>
    </xdr:to>
    <xdr:cxnSp macro="">
      <xdr:nvCxnSpPr>
        <xdr:cNvPr id="241" name="直線コネクタ 240"/>
        <xdr:cNvCxnSpPr/>
      </xdr:nvCxnSpPr>
      <xdr:spPr>
        <a:xfrm flipV="1">
          <a:off x="2019300" y="16875020"/>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89584</xdr:rowOff>
    </xdr:from>
    <xdr:to>
      <xdr:col>2</xdr:col>
      <xdr:colOff>638175</xdr:colOff>
      <xdr:row>98</xdr:row>
      <xdr:rowOff>95816</xdr:rowOff>
    </xdr:to>
    <xdr:cxnSp macro="">
      <xdr:nvCxnSpPr>
        <xdr:cNvPr id="244" name="直線コネクタ 243"/>
        <xdr:cNvCxnSpPr/>
      </xdr:nvCxnSpPr>
      <xdr:spPr>
        <a:xfrm flipV="1">
          <a:off x="1130300" y="16891684"/>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23546</xdr:rowOff>
    </xdr:from>
    <xdr:to>
      <xdr:col>6</xdr:col>
      <xdr:colOff>561975</xdr:colOff>
      <xdr:row>98</xdr:row>
      <xdr:rowOff>125146</xdr:rowOff>
    </xdr:to>
    <xdr:sp macro="" textlink="">
      <xdr:nvSpPr>
        <xdr:cNvPr id="254" name="円/楕円 253"/>
        <xdr:cNvSpPr/>
      </xdr:nvSpPr>
      <xdr:spPr>
        <a:xfrm>
          <a:off x="4584700" y="16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151207</xdr:rowOff>
    </xdr:from>
    <xdr:ext cx="534377" cy="259045"/>
    <xdr:sp macro="" textlink="">
      <xdr:nvSpPr>
        <xdr:cNvPr id="255" name="衛生費該当値テキスト"/>
        <xdr:cNvSpPr txBox="1"/>
      </xdr:nvSpPr>
      <xdr:spPr>
        <a:xfrm>
          <a:off x="4686300" y="167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6128</xdr:rowOff>
    </xdr:from>
    <xdr:to>
      <xdr:col>5</xdr:col>
      <xdr:colOff>409575</xdr:colOff>
      <xdr:row>98</xdr:row>
      <xdr:rowOff>107728</xdr:rowOff>
    </xdr:to>
    <xdr:sp macro="" textlink="">
      <xdr:nvSpPr>
        <xdr:cNvPr id="256" name="円/楕円 255"/>
        <xdr:cNvSpPr/>
      </xdr:nvSpPr>
      <xdr:spPr>
        <a:xfrm>
          <a:off x="3746500" y="168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98855</xdr:rowOff>
    </xdr:from>
    <xdr:ext cx="534377" cy="259045"/>
    <xdr:sp macro="" textlink="">
      <xdr:nvSpPr>
        <xdr:cNvPr id="257" name="テキスト ボックス 256"/>
        <xdr:cNvSpPr txBox="1"/>
      </xdr:nvSpPr>
      <xdr:spPr>
        <a:xfrm>
          <a:off x="3530111" y="169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22120</xdr:rowOff>
    </xdr:from>
    <xdr:to>
      <xdr:col>4</xdr:col>
      <xdr:colOff>206375</xdr:colOff>
      <xdr:row>98</xdr:row>
      <xdr:rowOff>123720</xdr:rowOff>
    </xdr:to>
    <xdr:sp macro="" textlink="">
      <xdr:nvSpPr>
        <xdr:cNvPr id="258" name="円/楕円 257"/>
        <xdr:cNvSpPr/>
      </xdr:nvSpPr>
      <xdr:spPr>
        <a:xfrm>
          <a:off x="2857500" y="16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114847</xdr:rowOff>
    </xdr:from>
    <xdr:ext cx="534377" cy="259045"/>
    <xdr:sp macro="" textlink="">
      <xdr:nvSpPr>
        <xdr:cNvPr id="259" name="テキスト ボックス 258"/>
        <xdr:cNvSpPr txBox="1"/>
      </xdr:nvSpPr>
      <xdr:spPr>
        <a:xfrm>
          <a:off x="2641111" y="16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38784</xdr:rowOff>
    </xdr:from>
    <xdr:to>
      <xdr:col>3</xdr:col>
      <xdr:colOff>3175</xdr:colOff>
      <xdr:row>98</xdr:row>
      <xdr:rowOff>140384</xdr:rowOff>
    </xdr:to>
    <xdr:sp macro="" textlink="">
      <xdr:nvSpPr>
        <xdr:cNvPr id="260" name="円/楕円 259"/>
        <xdr:cNvSpPr/>
      </xdr:nvSpPr>
      <xdr:spPr>
        <a:xfrm>
          <a:off x="1968500" y="168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131511</xdr:rowOff>
    </xdr:from>
    <xdr:ext cx="534377" cy="259045"/>
    <xdr:sp macro="" textlink="">
      <xdr:nvSpPr>
        <xdr:cNvPr id="261" name="テキスト ボックス 260"/>
        <xdr:cNvSpPr txBox="1"/>
      </xdr:nvSpPr>
      <xdr:spPr>
        <a:xfrm>
          <a:off x="1752111" y="1693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45016</xdr:rowOff>
    </xdr:from>
    <xdr:to>
      <xdr:col>1</xdr:col>
      <xdr:colOff>485775</xdr:colOff>
      <xdr:row>98</xdr:row>
      <xdr:rowOff>146616</xdr:rowOff>
    </xdr:to>
    <xdr:sp macro="" textlink="">
      <xdr:nvSpPr>
        <xdr:cNvPr id="262" name="円/楕円 261"/>
        <xdr:cNvSpPr/>
      </xdr:nvSpPr>
      <xdr:spPr>
        <a:xfrm>
          <a:off x="1079500" y="168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137743</xdr:rowOff>
    </xdr:from>
    <xdr:ext cx="534377" cy="259045"/>
    <xdr:sp macro="" textlink="">
      <xdr:nvSpPr>
        <xdr:cNvPr id="263" name="テキスト ボックス 262"/>
        <xdr:cNvSpPr txBox="1"/>
      </xdr:nvSpPr>
      <xdr:spPr>
        <a:xfrm>
          <a:off x="863111" y="169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19685</xdr:rowOff>
    </xdr:from>
    <xdr:to>
      <xdr:col>11</xdr:col>
      <xdr:colOff>307975</xdr:colOff>
      <xdr:row>39</xdr:row>
      <xdr:rowOff>44450</xdr:rowOff>
    </xdr:to>
    <xdr:cxnSp macro="">
      <xdr:nvCxnSpPr>
        <xdr:cNvPr id="301" name="直線コネクタ 300"/>
        <xdr:cNvCxnSpPr/>
      </xdr:nvCxnSpPr>
      <xdr:spPr>
        <a:xfrm>
          <a:off x="6972300" y="6191885"/>
          <a:ext cx="889000" cy="5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140335</xdr:rowOff>
    </xdr:from>
    <xdr:to>
      <xdr:col>10</xdr:col>
      <xdr:colOff>155575</xdr:colOff>
      <xdr:row>36</xdr:row>
      <xdr:rowOff>70485</xdr:rowOff>
    </xdr:to>
    <xdr:sp macro="" textlink="">
      <xdr:nvSpPr>
        <xdr:cNvPr id="319" name="円/楕円 318"/>
        <xdr:cNvSpPr/>
      </xdr:nvSpPr>
      <xdr:spPr>
        <a:xfrm>
          <a:off x="6921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61612</xdr:rowOff>
    </xdr:from>
    <xdr:ext cx="469744" cy="259045"/>
    <xdr:sp macro="" textlink="">
      <xdr:nvSpPr>
        <xdr:cNvPr id="320" name="テキスト ボックス 319"/>
        <xdr:cNvSpPr txBox="1"/>
      </xdr:nvSpPr>
      <xdr:spPr>
        <a:xfrm>
          <a:off x="6737427"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25564</xdr:rowOff>
    </xdr:from>
    <xdr:to>
      <xdr:col>15</xdr:col>
      <xdr:colOff>180975</xdr:colOff>
      <xdr:row>59</xdr:row>
      <xdr:rowOff>29066</xdr:rowOff>
    </xdr:to>
    <xdr:cxnSp macro="">
      <xdr:nvCxnSpPr>
        <xdr:cNvPr id="349" name="直線コネクタ 348"/>
        <xdr:cNvCxnSpPr/>
      </xdr:nvCxnSpPr>
      <xdr:spPr>
        <a:xfrm>
          <a:off x="9639300" y="10141114"/>
          <a:ext cx="8382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21171</xdr:rowOff>
    </xdr:from>
    <xdr:to>
      <xdr:col>14</xdr:col>
      <xdr:colOff>28575</xdr:colOff>
      <xdr:row>59</xdr:row>
      <xdr:rowOff>25564</xdr:rowOff>
    </xdr:to>
    <xdr:cxnSp macro="">
      <xdr:nvCxnSpPr>
        <xdr:cNvPr id="352" name="直線コネクタ 351"/>
        <xdr:cNvCxnSpPr/>
      </xdr:nvCxnSpPr>
      <xdr:spPr>
        <a:xfrm>
          <a:off x="8750300" y="10136721"/>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21171</xdr:rowOff>
    </xdr:from>
    <xdr:to>
      <xdr:col>12</xdr:col>
      <xdr:colOff>511175</xdr:colOff>
      <xdr:row>59</xdr:row>
      <xdr:rowOff>25336</xdr:rowOff>
    </xdr:to>
    <xdr:cxnSp macro="">
      <xdr:nvCxnSpPr>
        <xdr:cNvPr id="355" name="直線コネクタ 354"/>
        <xdr:cNvCxnSpPr/>
      </xdr:nvCxnSpPr>
      <xdr:spPr>
        <a:xfrm flipV="1">
          <a:off x="7861300" y="10136721"/>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25336</xdr:rowOff>
    </xdr:from>
    <xdr:to>
      <xdr:col>11</xdr:col>
      <xdr:colOff>307975</xdr:colOff>
      <xdr:row>59</xdr:row>
      <xdr:rowOff>26836</xdr:rowOff>
    </xdr:to>
    <xdr:cxnSp macro="">
      <xdr:nvCxnSpPr>
        <xdr:cNvPr id="358" name="直線コネクタ 357"/>
        <xdr:cNvCxnSpPr/>
      </xdr:nvCxnSpPr>
      <xdr:spPr>
        <a:xfrm flipV="1">
          <a:off x="6972300" y="10140886"/>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149716</xdr:rowOff>
    </xdr:from>
    <xdr:to>
      <xdr:col>15</xdr:col>
      <xdr:colOff>231775</xdr:colOff>
      <xdr:row>59</xdr:row>
      <xdr:rowOff>79866</xdr:rowOff>
    </xdr:to>
    <xdr:sp macro="" textlink="">
      <xdr:nvSpPr>
        <xdr:cNvPr id="368" name="円/楕円 367"/>
        <xdr:cNvSpPr/>
      </xdr:nvSpPr>
      <xdr:spPr>
        <a:xfrm>
          <a:off x="10426700" y="10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64643</xdr:rowOff>
    </xdr:from>
    <xdr:ext cx="534377" cy="259045"/>
    <xdr:sp macro="" textlink="">
      <xdr:nvSpPr>
        <xdr:cNvPr id="369" name="農林水産業費該当値テキスト"/>
        <xdr:cNvSpPr txBox="1"/>
      </xdr:nvSpPr>
      <xdr:spPr>
        <a:xfrm>
          <a:off x="10528300" y="100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146214</xdr:rowOff>
    </xdr:from>
    <xdr:to>
      <xdr:col>14</xdr:col>
      <xdr:colOff>79375</xdr:colOff>
      <xdr:row>59</xdr:row>
      <xdr:rowOff>76364</xdr:rowOff>
    </xdr:to>
    <xdr:sp macro="" textlink="">
      <xdr:nvSpPr>
        <xdr:cNvPr id="370" name="円/楕円 369"/>
        <xdr:cNvSpPr/>
      </xdr:nvSpPr>
      <xdr:spPr>
        <a:xfrm>
          <a:off x="9588500" y="100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67491</xdr:rowOff>
    </xdr:from>
    <xdr:ext cx="534377" cy="259045"/>
    <xdr:sp macro="" textlink="">
      <xdr:nvSpPr>
        <xdr:cNvPr id="371" name="テキスト ボックス 370"/>
        <xdr:cNvSpPr txBox="1"/>
      </xdr:nvSpPr>
      <xdr:spPr>
        <a:xfrm>
          <a:off x="9372111"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141821</xdr:rowOff>
    </xdr:from>
    <xdr:to>
      <xdr:col>12</xdr:col>
      <xdr:colOff>561975</xdr:colOff>
      <xdr:row>59</xdr:row>
      <xdr:rowOff>71971</xdr:rowOff>
    </xdr:to>
    <xdr:sp macro="" textlink="">
      <xdr:nvSpPr>
        <xdr:cNvPr id="372" name="円/楕円 371"/>
        <xdr:cNvSpPr/>
      </xdr:nvSpPr>
      <xdr:spPr>
        <a:xfrm>
          <a:off x="8699500" y="100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63098</xdr:rowOff>
    </xdr:from>
    <xdr:ext cx="534377" cy="259045"/>
    <xdr:sp macro="" textlink="">
      <xdr:nvSpPr>
        <xdr:cNvPr id="373" name="テキスト ボックス 372"/>
        <xdr:cNvSpPr txBox="1"/>
      </xdr:nvSpPr>
      <xdr:spPr>
        <a:xfrm>
          <a:off x="8483111" y="101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145986</xdr:rowOff>
    </xdr:from>
    <xdr:to>
      <xdr:col>11</xdr:col>
      <xdr:colOff>358775</xdr:colOff>
      <xdr:row>59</xdr:row>
      <xdr:rowOff>76136</xdr:rowOff>
    </xdr:to>
    <xdr:sp macro="" textlink="">
      <xdr:nvSpPr>
        <xdr:cNvPr id="374" name="円/楕円 373"/>
        <xdr:cNvSpPr/>
      </xdr:nvSpPr>
      <xdr:spPr>
        <a:xfrm>
          <a:off x="7810500" y="100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67263</xdr:rowOff>
    </xdr:from>
    <xdr:ext cx="534377" cy="259045"/>
    <xdr:sp macro="" textlink="">
      <xdr:nvSpPr>
        <xdr:cNvPr id="375" name="テキスト ボックス 374"/>
        <xdr:cNvSpPr txBox="1"/>
      </xdr:nvSpPr>
      <xdr:spPr>
        <a:xfrm>
          <a:off x="7594111" y="101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147486</xdr:rowOff>
    </xdr:from>
    <xdr:to>
      <xdr:col>10</xdr:col>
      <xdr:colOff>155575</xdr:colOff>
      <xdr:row>59</xdr:row>
      <xdr:rowOff>77636</xdr:rowOff>
    </xdr:to>
    <xdr:sp macro="" textlink="">
      <xdr:nvSpPr>
        <xdr:cNvPr id="376" name="円/楕円 375"/>
        <xdr:cNvSpPr/>
      </xdr:nvSpPr>
      <xdr:spPr>
        <a:xfrm>
          <a:off x="6921500" y="100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68763</xdr:rowOff>
    </xdr:from>
    <xdr:ext cx="534377" cy="259045"/>
    <xdr:sp macro="" textlink="">
      <xdr:nvSpPr>
        <xdr:cNvPr id="377" name="テキスト ボックス 376"/>
        <xdr:cNvSpPr txBox="1"/>
      </xdr:nvSpPr>
      <xdr:spPr>
        <a:xfrm>
          <a:off x="6705111" y="101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170066</xdr:rowOff>
    </xdr:from>
    <xdr:to>
      <xdr:col>15</xdr:col>
      <xdr:colOff>180975</xdr:colOff>
      <xdr:row>77</xdr:row>
      <xdr:rowOff>167773</xdr:rowOff>
    </xdr:to>
    <xdr:cxnSp macro="">
      <xdr:nvCxnSpPr>
        <xdr:cNvPr id="406" name="直線コネクタ 405"/>
        <xdr:cNvCxnSpPr/>
      </xdr:nvCxnSpPr>
      <xdr:spPr>
        <a:xfrm flipV="1">
          <a:off x="9639300" y="12685916"/>
          <a:ext cx="838200" cy="68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167773</xdr:rowOff>
    </xdr:from>
    <xdr:to>
      <xdr:col>14</xdr:col>
      <xdr:colOff>28575</xdr:colOff>
      <xdr:row>78</xdr:row>
      <xdr:rowOff>116909</xdr:rowOff>
    </xdr:to>
    <xdr:cxnSp macro="">
      <xdr:nvCxnSpPr>
        <xdr:cNvPr id="409" name="直線コネクタ 408"/>
        <xdr:cNvCxnSpPr/>
      </xdr:nvCxnSpPr>
      <xdr:spPr>
        <a:xfrm flipV="1">
          <a:off x="8750300" y="13369423"/>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116909</xdr:rowOff>
    </xdr:from>
    <xdr:to>
      <xdr:col>12</xdr:col>
      <xdr:colOff>511175</xdr:colOff>
      <xdr:row>78</xdr:row>
      <xdr:rowOff>121314</xdr:rowOff>
    </xdr:to>
    <xdr:cxnSp macro="">
      <xdr:nvCxnSpPr>
        <xdr:cNvPr id="412" name="直線コネクタ 411"/>
        <xdr:cNvCxnSpPr/>
      </xdr:nvCxnSpPr>
      <xdr:spPr>
        <a:xfrm flipV="1">
          <a:off x="7861300" y="13490009"/>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121314</xdr:rowOff>
    </xdr:from>
    <xdr:to>
      <xdr:col>11</xdr:col>
      <xdr:colOff>307975</xdr:colOff>
      <xdr:row>78</xdr:row>
      <xdr:rowOff>145537</xdr:rowOff>
    </xdr:to>
    <xdr:cxnSp macro="">
      <xdr:nvCxnSpPr>
        <xdr:cNvPr id="415" name="直線コネクタ 414"/>
        <xdr:cNvCxnSpPr/>
      </xdr:nvCxnSpPr>
      <xdr:spPr>
        <a:xfrm flipV="1">
          <a:off x="6972300" y="13494414"/>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119266</xdr:rowOff>
    </xdr:from>
    <xdr:to>
      <xdr:col>15</xdr:col>
      <xdr:colOff>231775</xdr:colOff>
      <xdr:row>74</xdr:row>
      <xdr:rowOff>49416</xdr:rowOff>
    </xdr:to>
    <xdr:sp macro="" textlink="">
      <xdr:nvSpPr>
        <xdr:cNvPr id="425" name="円/楕円 424"/>
        <xdr:cNvSpPr/>
      </xdr:nvSpPr>
      <xdr:spPr>
        <a:xfrm>
          <a:off x="10426700" y="126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142143</xdr:rowOff>
    </xdr:from>
    <xdr:ext cx="599010" cy="259045"/>
    <xdr:sp macro="" textlink="">
      <xdr:nvSpPr>
        <xdr:cNvPr id="426" name="商工費該当値テキスト"/>
        <xdr:cNvSpPr txBox="1"/>
      </xdr:nvSpPr>
      <xdr:spPr>
        <a:xfrm>
          <a:off x="10528300" y="1248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116973</xdr:rowOff>
    </xdr:from>
    <xdr:to>
      <xdr:col>14</xdr:col>
      <xdr:colOff>79375</xdr:colOff>
      <xdr:row>78</xdr:row>
      <xdr:rowOff>47123</xdr:rowOff>
    </xdr:to>
    <xdr:sp macro="" textlink="">
      <xdr:nvSpPr>
        <xdr:cNvPr id="427" name="円/楕円 426"/>
        <xdr:cNvSpPr/>
      </xdr:nvSpPr>
      <xdr:spPr>
        <a:xfrm>
          <a:off x="9588500" y="133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38250</xdr:rowOff>
    </xdr:from>
    <xdr:ext cx="534377" cy="259045"/>
    <xdr:sp macro="" textlink="">
      <xdr:nvSpPr>
        <xdr:cNvPr id="428" name="テキスト ボックス 427"/>
        <xdr:cNvSpPr txBox="1"/>
      </xdr:nvSpPr>
      <xdr:spPr>
        <a:xfrm>
          <a:off x="9372111" y="134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66109</xdr:rowOff>
    </xdr:from>
    <xdr:to>
      <xdr:col>12</xdr:col>
      <xdr:colOff>561975</xdr:colOff>
      <xdr:row>78</xdr:row>
      <xdr:rowOff>167709</xdr:rowOff>
    </xdr:to>
    <xdr:sp macro="" textlink="">
      <xdr:nvSpPr>
        <xdr:cNvPr id="429" name="円/楕円 428"/>
        <xdr:cNvSpPr/>
      </xdr:nvSpPr>
      <xdr:spPr>
        <a:xfrm>
          <a:off x="8699500" y="134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158836</xdr:rowOff>
    </xdr:from>
    <xdr:ext cx="534377" cy="259045"/>
    <xdr:sp macro="" textlink="">
      <xdr:nvSpPr>
        <xdr:cNvPr id="430" name="テキスト ボックス 429"/>
        <xdr:cNvSpPr txBox="1"/>
      </xdr:nvSpPr>
      <xdr:spPr>
        <a:xfrm>
          <a:off x="8483111" y="135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70514</xdr:rowOff>
    </xdr:from>
    <xdr:to>
      <xdr:col>11</xdr:col>
      <xdr:colOff>358775</xdr:colOff>
      <xdr:row>79</xdr:row>
      <xdr:rowOff>664</xdr:rowOff>
    </xdr:to>
    <xdr:sp macro="" textlink="">
      <xdr:nvSpPr>
        <xdr:cNvPr id="431" name="円/楕円 430"/>
        <xdr:cNvSpPr/>
      </xdr:nvSpPr>
      <xdr:spPr>
        <a:xfrm>
          <a:off x="7810500" y="13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163241</xdr:rowOff>
    </xdr:from>
    <xdr:ext cx="534377" cy="259045"/>
    <xdr:sp macro="" textlink="">
      <xdr:nvSpPr>
        <xdr:cNvPr id="432" name="テキスト ボックス 431"/>
        <xdr:cNvSpPr txBox="1"/>
      </xdr:nvSpPr>
      <xdr:spPr>
        <a:xfrm>
          <a:off x="7594111" y="135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94737</xdr:rowOff>
    </xdr:from>
    <xdr:to>
      <xdr:col>10</xdr:col>
      <xdr:colOff>155575</xdr:colOff>
      <xdr:row>79</xdr:row>
      <xdr:rowOff>24887</xdr:rowOff>
    </xdr:to>
    <xdr:sp macro="" textlink="">
      <xdr:nvSpPr>
        <xdr:cNvPr id="433" name="円/楕円 432"/>
        <xdr:cNvSpPr/>
      </xdr:nvSpPr>
      <xdr:spPr>
        <a:xfrm>
          <a:off x="6921500" y="134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16014</xdr:rowOff>
    </xdr:from>
    <xdr:ext cx="469744" cy="259045"/>
    <xdr:sp macro="" textlink="">
      <xdr:nvSpPr>
        <xdr:cNvPr id="434" name="テキスト ボックス 433"/>
        <xdr:cNvSpPr txBox="1"/>
      </xdr:nvSpPr>
      <xdr:spPr>
        <a:xfrm>
          <a:off x="6737427" y="1356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132939</xdr:rowOff>
    </xdr:from>
    <xdr:to>
      <xdr:col>15</xdr:col>
      <xdr:colOff>180975</xdr:colOff>
      <xdr:row>98</xdr:row>
      <xdr:rowOff>137852</xdr:rowOff>
    </xdr:to>
    <xdr:cxnSp macro="">
      <xdr:nvCxnSpPr>
        <xdr:cNvPr id="463" name="直線コネクタ 462"/>
        <xdr:cNvCxnSpPr/>
      </xdr:nvCxnSpPr>
      <xdr:spPr>
        <a:xfrm>
          <a:off x="9639300" y="16935039"/>
          <a:ext cx="8382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75723</xdr:rowOff>
    </xdr:from>
    <xdr:to>
      <xdr:col>14</xdr:col>
      <xdr:colOff>28575</xdr:colOff>
      <xdr:row>98</xdr:row>
      <xdr:rowOff>132939</xdr:rowOff>
    </xdr:to>
    <xdr:cxnSp macro="">
      <xdr:nvCxnSpPr>
        <xdr:cNvPr id="466" name="直線コネクタ 465"/>
        <xdr:cNvCxnSpPr/>
      </xdr:nvCxnSpPr>
      <xdr:spPr>
        <a:xfrm>
          <a:off x="8750300" y="16877823"/>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37057</xdr:rowOff>
    </xdr:from>
    <xdr:to>
      <xdr:col>12</xdr:col>
      <xdr:colOff>511175</xdr:colOff>
      <xdr:row>98</xdr:row>
      <xdr:rowOff>75723</xdr:rowOff>
    </xdr:to>
    <xdr:cxnSp macro="">
      <xdr:nvCxnSpPr>
        <xdr:cNvPr id="469" name="直線コネクタ 468"/>
        <xdr:cNvCxnSpPr/>
      </xdr:nvCxnSpPr>
      <xdr:spPr>
        <a:xfrm>
          <a:off x="7861300" y="16839157"/>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37057</xdr:rowOff>
    </xdr:from>
    <xdr:to>
      <xdr:col>11</xdr:col>
      <xdr:colOff>307975</xdr:colOff>
      <xdr:row>98</xdr:row>
      <xdr:rowOff>104877</xdr:rowOff>
    </xdr:to>
    <xdr:cxnSp macro="">
      <xdr:nvCxnSpPr>
        <xdr:cNvPr id="472" name="直線コネクタ 471"/>
        <xdr:cNvCxnSpPr/>
      </xdr:nvCxnSpPr>
      <xdr:spPr>
        <a:xfrm flipV="1">
          <a:off x="6972300" y="16839157"/>
          <a:ext cx="889000" cy="6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6" name="テキスト ボックス 475"/>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87052</xdr:rowOff>
    </xdr:from>
    <xdr:to>
      <xdr:col>15</xdr:col>
      <xdr:colOff>231775</xdr:colOff>
      <xdr:row>99</xdr:row>
      <xdr:rowOff>17202</xdr:rowOff>
    </xdr:to>
    <xdr:sp macro="" textlink="">
      <xdr:nvSpPr>
        <xdr:cNvPr id="482" name="円/楕円 481"/>
        <xdr:cNvSpPr/>
      </xdr:nvSpPr>
      <xdr:spPr>
        <a:xfrm>
          <a:off x="10426700" y="168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1979</xdr:rowOff>
    </xdr:from>
    <xdr:ext cx="534377" cy="259045"/>
    <xdr:sp macro="" textlink="">
      <xdr:nvSpPr>
        <xdr:cNvPr id="483" name="土木費該当値テキスト"/>
        <xdr:cNvSpPr txBox="1"/>
      </xdr:nvSpPr>
      <xdr:spPr>
        <a:xfrm>
          <a:off x="10528300" y="168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82139</xdr:rowOff>
    </xdr:from>
    <xdr:to>
      <xdr:col>14</xdr:col>
      <xdr:colOff>79375</xdr:colOff>
      <xdr:row>99</xdr:row>
      <xdr:rowOff>12289</xdr:rowOff>
    </xdr:to>
    <xdr:sp macro="" textlink="">
      <xdr:nvSpPr>
        <xdr:cNvPr id="484" name="円/楕円 483"/>
        <xdr:cNvSpPr/>
      </xdr:nvSpPr>
      <xdr:spPr>
        <a:xfrm>
          <a:off x="9588500" y="16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3416</xdr:rowOff>
    </xdr:from>
    <xdr:ext cx="534377" cy="259045"/>
    <xdr:sp macro="" textlink="">
      <xdr:nvSpPr>
        <xdr:cNvPr id="485" name="テキスト ボックス 484"/>
        <xdr:cNvSpPr txBox="1"/>
      </xdr:nvSpPr>
      <xdr:spPr>
        <a:xfrm>
          <a:off x="9372111" y="169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24923</xdr:rowOff>
    </xdr:from>
    <xdr:to>
      <xdr:col>12</xdr:col>
      <xdr:colOff>561975</xdr:colOff>
      <xdr:row>98</xdr:row>
      <xdr:rowOff>126523</xdr:rowOff>
    </xdr:to>
    <xdr:sp macro="" textlink="">
      <xdr:nvSpPr>
        <xdr:cNvPr id="486" name="円/楕円 485"/>
        <xdr:cNvSpPr/>
      </xdr:nvSpPr>
      <xdr:spPr>
        <a:xfrm>
          <a:off x="8699500" y="168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117650</xdr:rowOff>
    </xdr:from>
    <xdr:ext cx="534377" cy="259045"/>
    <xdr:sp macro="" textlink="">
      <xdr:nvSpPr>
        <xdr:cNvPr id="487" name="テキスト ボックス 486"/>
        <xdr:cNvSpPr txBox="1"/>
      </xdr:nvSpPr>
      <xdr:spPr>
        <a:xfrm>
          <a:off x="8483111" y="169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157707</xdr:rowOff>
    </xdr:from>
    <xdr:to>
      <xdr:col>11</xdr:col>
      <xdr:colOff>358775</xdr:colOff>
      <xdr:row>98</xdr:row>
      <xdr:rowOff>87857</xdr:rowOff>
    </xdr:to>
    <xdr:sp macro="" textlink="">
      <xdr:nvSpPr>
        <xdr:cNvPr id="488" name="円/楕円 487"/>
        <xdr:cNvSpPr/>
      </xdr:nvSpPr>
      <xdr:spPr>
        <a:xfrm>
          <a:off x="7810500" y="167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78984</xdr:rowOff>
    </xdr:from>
    <xdr:ext cx="534377" cy="259045"/>
    <xdr:sp macro="" textlink="">
      <xdr:nvSpPr>
        <xdr:cNvPr id="489" name="テキスト ボックス 488"/>
        <xdr:cNvSpPr txBox="1"/>
      </xdr:nvSpPr>
      <xdr:spPr>
        <a:xfrm>
          <a:off x="7594111" y="1688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54077</xdr:rowOff>
    </xdr:from>
    <xdr:to>
      <xdr:col>10</xdr:col>
      <xdr:colOff>155575</xdr:colOff>
      <xdr:row>98</xdr:row>
      <xdr:rowOff>155677</xdr:rowOff>
    </xdr:to>
    <xdr:sp macro="" textlink="">
      <xdr:nvSpPr>
        <xdr:cNvPr id="490" name="円/楕円 489"/>
        <xdr:cNvSpPr/>
      </xdr:nvSpPr>
      <xdr:spPr>
        <a:xfrm>
          <a:off x="6921500" y="16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146804</xdr:rowOff>
    </xdr:from>
    <xdr:ext cx="534377" cy="259045"/>
    <xdr:sp macro="" textlink="">
      <xdr:nvSpPr>
        <xdr:cNvPr id="491" name="テキスト ボックス 490"/>
        <xdr:cNvSpPr txBox="1"/>
      </xdr:nvSpPr>
      <xdr:spPr>
        <a:xfrm>
          <a:off x="6705111" y="169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18286</xdr:rowOff>
    </xdr:from>
    <xdr:to>
      <xdr:col>23</xdr:col>
      <xdr:colOff>517525</xdr:colOff>
      <xdr:row>38</xdr:row>
      <xdr:rowOff>58662</xdr:rowOff>
    </xdr:to>
    <xdr:cxnSp macro="">
      <xdr:nvCxnSpPr>
        <xdr:cNvPr id="520" name="直線コネクタ 519"/>
        <xdr:cNvCxnSpPr/>
      </xdr:nvCxnSpPr>
      <xdr:spPr>
        <a:xfrm flipV="1">
          <a:off x="15481300" y="6533386"/>
          <a:ext cx="8382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43951</xdr:rowOff>
    </xdr:from>
    <xdr:to>
      <xdr:col>22</xdr:col>
      <xdr:colOff>365125</xdr:colOff>
      <xdr:row>38</xdr:row>
      <xdr:rowOff>58662</xdr:rowOff>
    </xdr:to>
    <xdr:cxnSp macro="">
      <xdr:nvCxnSpPr>
        <xdr:cNvPr id="523" name="直線コネクタ 522"/>
        <xdr:cNvCxnSpPr/>
      </xdr:nvCxnSpPr>
      <xdr:spPr>
        <a:xfrm>
          <a:off x="14592300" y="6559051"/>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57766</xdr:rowOff>
    </xdr:from>
    <xdr:to>
      <xdr:col>21</xdr:col>
      <xdr:colOff>161925</xdr:colOff>
      <xdr:row>38</xdr:row>
      <xdr:rowOff>43951</xdr:rowOff>
    </xdr:to>
    <xdr:cxnSp macro="">
      <xdr:nvCxnSpPr>
        <xdr:cNvPr id="526" name="直線コネクタ 525"/>
        <xdr:cNvCxnSpPr/>
      </xdr:nvCxnSpPr>
      <xdr:spPr>
        <a:xfrm>
          <a:off x="13703300" y="6229966"/>
          <a:ext cx="889000" cy="3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57766</xdr:rowOff>
    </xdr:from>
    <xdr:to>
      <xdr:col>19</xdr:col>
      <xdr:colOff>644525</xdr:colOff>
      <xdr:row>38</xdr:row>
      <xdr:rowOff>88452</xdr:rowOff>
    </xdr:to>
    <xdr:cxnSp macro="">
      <xdr:nvCxnSpPr>
        <xdr:cNvPr id="529" name="直線コネクタ 528"/>
        <xdr:cNvCxnSpPr/>
      </xdr:nvCxnSpPr>
      <xdr:spPr>
        <a:xfrm flipV="1">
          <a:off x="12814300" y="6229966"/>
          <a:ext cx="889000" cy="3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31" name="テキスト ボックス 530"/>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138937</xdr:rowOff>
    </xdr:from>
    <xdr:to>
      <xdr:col>23</xdr:col>
      <xdr:colOff>568325</xdr:colOff>
      <xdr:row>38</xdr:row>
      <xdr:rowOff>69087</xdr:rowOff>
    </xdr:to>
    <xdr:sp macro="" textlink="">
      <xdr:nvSpPr>
        <xdr:cNvPr id="539" name="円/楕円 538"/>
        <xdr:cNvSpPr/>
      </xdr:nvSpPr>
      <xdr:spPr>
        <a:xfrm>
          <a:off x="16268700" y="64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98314</xdr:rowOff>
    </xdr:from>
    <xdr:ext cx="534377" cy="259045"/>
    <xdr:sp macro="" textlink="">
      <xdr:nvSpPr>
        <xdr:cNvPr id="540" name="消防費該当値テキスト"/>
        <xdr:cNvSpPr txBox="1"/>
      </xdr:nvSpPr>
      <xdr:spPr>
        <a:xfrm>
          <a:off x="16370300" y="62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7862</xdr:rowOff>
    </xdr:from>
    <xdr:to>
      <xdr:col>22</xdr:col>
      <xdr:colOff>415925</xdr:colOff>
      <xdr:row>38</xdr:row>
      <xdr:rowOff>109462</xdr:rowOff>
    </xdr:to>
    <xdr:sp macro="" textlink="">
      <xdr:nvSpPr>
        <xdr:cNvPr id="541" name="円/楕円 540"/>
        <xdr:cNvSpPr/>
      </xdr:nvSpPr>
      <xdr:spPr>
        <a:xfrm>
          <a:off x="15430500" y="6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100589</xdr:rowOff>
    </xdr:from>
    <xdr:ext cx="534377" cy="259045"/>
    <xdr:sp macro="" textlink="">
      <xdr:nvSpPr>
        <xdr:cNvPr id="542" name="テキスト ボックス 541"/>
        <xdr:cNvSpPr txBox="1"/>
      </xdr:nvSpPr>
      <xdr:spPr>
        <a:xfrm>
          <a:off x="15214111" y="66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164601</xdr:rowOff>
    </xdr:from>
    <xdr:to>
      <xdr:col>21</xdr:col>
      <xdr:colOff>212725</xdr:colOff>
      <xdr:row>38</xdr:row>
      <xdr:rowOff>94751</xdr:rowOff>
    </xdr:to>
    <xdr:sp macro="" textlink="">
      <xdr:nvSpPr>
        <xdr:cNvPr id="543" name="円/楕円 542"/>
        <xdr:cNvSpPr/>
      </xdr:nvSpPr>
      <xdr:spPr>
        <a:xfrm>
          <a:off x="14541500" y="65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85878</xdr:rowOff>
    </xdr:from>
    <xdr:ext cx="534377" cy="259045"/>
    <xdr:sp macro="" textlink="">
      <xdr:nvSpPr>
        <xdr:cNvPr id="544" name="テキスト ボックス 543"/>
        <xdr:cNvSpPr txBox="1"/>
      </xdr:nvSpPr>
      <xdr:spPr>
        <a:xfrm>
          <a:off x="14325111" y="66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6966</xdr:rowOff>
    </xdr:from>
    <xdr:to>
      <xdr:col>20</xdr:col>
      <xdr:colOff>9525</xdr:colOff>
      <xdr:row>36</xdr:row>
      <xdr:rowOff>108566</xdr:rowOff>
    </xdr:to>
    <xdr:sp macro="" textlink="">
      <xdr:nvSpPr>
        <xdr:cNvPr id="545" name="円/楕円 544"/>
        <xdr:cNvSpPr/>
      </xdr:nvSpPr>
      <xdr:spPr>
        <a:xfrm>
          <a:off x="13652500" y="61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125093</xdr:rowOff>
    </xdr:from>
    <xdr:ext cx="599010" cy="259045"/>
    <xdr:sp macro="" textlink="">
      <xdr:nvSpPr>
        <xdr:cNvPr id="546" name="テキスト ボックス 545"/>
        <xdr:cNvSpPr txBox="1"/>
      </xdr:nvSpPr>
      <xdr:spPr>
        <a:xfrm>
          <a:off x="13403794" y="595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37652</xdr:rowOff>
    </xdr:from>
    <xdr:to>
      <xdr:col>18</xdr:col>
      <xdr:colOff>492125</xdr:colOff>
      <xdr:row>38</xdr:row>
      <xdr:rowOff>139252</xdr:rowOff>
    </xdr:to>
    <xdr:sp macro="" textlink="">
      <xdr:nvSpPr>
        <xdr:cNvPr id="547" name="円/楕円 546"/>
        <xdr:cNvSpPr/>
      </xdr:nvSpPr>
      <xdr:spPr>
        <a:xfrm>
          <a:off x="12763500" y="65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130379</xdr:rowOff>
    </xdr:from>
    <xdr:ext cx="534377" cy="259045"/>
    <xdr:sp macro="" textlink="">
      <xdr:nvSpPr>
        <xdr:cNvPr id="548" name="テキスト ボックス 547"/>
        <xdr:cNvSpPr txBox="1"/>
      </xdr:nvSpPr>
      <xdr:spPr>
        <a:xfrm>
          <a:off x="12547111" y="66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12799</xdr:rowOff>
    </xdr:from>
    <xdr:to>
      <xdr:col>23</xdr:col>
      <xdr:colOff>517525</xdr:colOff>
      <xdr:row>59</xdr:row>
      <xdr:rowOff>19084</xdr:rowOff>
    </xdr:to>
    <xdr:cxnSp macro="">
      <xdr:nvCxnSpPr>
        <xdr:cNvPr id="579" name="直線コネクタ 578"/>
        <xdr:cNvCxnSpPr/>
      </xdr:nvCxnSpPr>
      <xdr:spPr>
        <a:xfrm flipV="1">
          <a:off x="15481300" y="10128349"/>
          <a:ext cx="8382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154184</xdr:rowOff>
    </xdr:from>
    <xdr:to>
      <xdr:col>22</xdr:col>
      <xdr:colOff>365125</xdr:colOff>
      <xdr:row>59</xdr:row>
      <xdr:rowOff>19084</xdr:rowOff>
    </xdr:to>
    <xdr:cxnSp macro="">
      <xdr:nvCxnSpPr>
        <xdr:cNvPr id="582" name="直線コネクタ 581"/>
        <xdr:cNvCxnSpPr/>
      </xdr:nvCxnSpPr>
      <xdr:spPr>
        <a:xfrm>
          <a:off x="14592300" y="10098284"/>
          <a:ext cx="889000" cy="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145759</xdr:rowOff>
    </xdr:from>
    <xdr:to>
      <xdr:col>21</xdr:col>
      <xdr:colOff>161925</xdr:colOff>
      <xdr:row>58</xdr:row>
      <xdr:rowOff>154184</xdr:rowOff>
    </xdr:to>
    <xdr:cxnSp macro="">
      <xdr:nvCxnSpPr>
        <xdr:cNvPr id="585" name="直線コネクタ 584"/>
        <xdr:cNvCxnSpPr/>
      </xdr:nvCxnSpPr>
      <xdr:spPr>
        <a:xfrm>
          <a:off x="13703300" y="10089859"/>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145759</xdr:rowOff>
    </xdr:from>
    <xdr:to>
      <xdr:col>19</xdr:col>
      <xdr:colOff>644525</xdr:colOff>
      <xdr:row>58</xdr:row>
      <xdr:rowOff>163268</xdr:rowOff>
    </xdr:to>
    <xdr:cxnSp macro="">
      <xdr:nvCxnSpPr>
        <xdr:cNvPr id="588" name="直線コネクタ 587"/>
        <xdr:cNvCxnSpPr/>
      </xdr:nvCxnSpPr>
      <xdr:spPr>
        <a:xfrm flipV="1">
          <a:off x="12814300" y="10089859"/>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133449</xdr:rowOff>
    </xdr:from>
    <xdr:to>
      <xdr:col>23</xdr:col>
      <xdr:colOff>568325</xdr:colOff>
      <xdr:row>59</xdr:row>
      <xdr:rowOff>63599</xdr:rowOff>
    </xdr:to>
    <xdr:sp macro="" textlink="">
      <xdr:nvSpPr>
        <xdr:cNvPr id="598" name="円/楕円 597"/>
        <xdr:cNvSpPr/>
      </xdr:nvSpPr>
      <xdr:spPr>
        <a:xfrm>
          <a:off x="16268700" y="10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48376</xdr:rowOff>
    </xdr:from>
    <xdr:ext cx="534377" cy="259045"/>
    <xdr:sp macro="" textlink="">
      <xdr:nvSpPr>
        <xdr:cNvPr id="599" name="教育費該当値テキスト"/>
        <xdr:cNvSpPr txBox="1"/>
      </xdr:nvSpPr>
      <xdr:spPr>
        <a:xfrm>
          <a:off x="16370300" y="99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139734</xdr:rowOff>
    </xdr:from>
    <xdr:to>
      <xdr:col>22</xdr:col>
      <xdr:colOff>415925</xdr:colOff>
      <xdr:row>59</xdr:row>
      <xdr:rowOff>69884</xdr:rowOff>
    </xdr:to>
    <xdr:sp macro="" textlink="">
      <xdr:nvSpPr>
        <xdr:cNvPr id="600" name="円/楕円 599"/>
        <xdr:cNvSpPr/>
      </xdr:nvSpPr>
      <xdr:spPr>
        <a:xfrm>
          <a:off x="15430500" y="100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61011</xdr:rowOff>
    </xdr:from>
    <xdr:ext cx="534377" cy="259045"/>
    <xdr:sp macro="" textlink="">
      <xdr:nvSpPr>
        <xdr:cNvPr id="601" name="テキスト ボックス 600"/>
        <xdr:cNvSpPr txBox="1"/>
      </xdr:nvSpPr>
      <xdr:spPr>
        <a:xfrm>
          <a:off x="15214111" y="101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103384</xdr:rowOff>
    </xdr:from>
    <xdr:to>
      <xdr:col>21</xdr:col>
      <xdr:colOff>212725</xdr:colOff>
      <xdr:row>59</xdr:row>
      <xdr:rowOff>33534</xdr:rowOff>
    </xdr:to>
    <xdr:sp macro="" textlink="">
      <xdr:nvSpPr>
        <xdr:cNvPr id="602" name="円/楕円 601"/>
        <xdr:cNvSpPr/>
      </xdr:nvSpPr>
      <xdr:spPr>
        <a:xfrm>
          <a:off x="14541500" y="100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24661</xdr:rowOff>
    </xdr:from>
    <xdr:ext cx="534377" cy="259045"/>
    <xdr:sp macro="" textlink="">
      <xdr:nvSpPr>
        <xdr:cNvPr id="603" name="テキスト ボックス 602"/>
        <xdr:cNvSpPr txBox="1"/>
      </xdr:nvSpPr>
      <xdr:spPr>
        <a:xfrm>
          <a:off x="14325111" y="101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94959</xdr:rowOff>
    </xdr:from>
    <xdr:to>
      <xdr:col>20</xdr:col>
      <xdr:colOff>9525</xdr:colOff>
      <xdr:row>59</xdr:row>
      <xdr:rowOff>25109</xdr:rowOff>
    </xdr:to>
    <xdr:sp macro="" textlink="">
      <xdr:nvSpPr>
        <xdr:cNvPr id="604" name="円/楕円 603"/>
        <xdr:cNvSpPr/>
      </xdr:nvSpPr>
      <xdr:spPr>
        <a:xfrm>
          <a:off x="13652500" y="100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16236</xdr:rowOff>
    </xdr:from>
    <xdr:ext cx="534377" cy="259045"/>
    <xdr:sp macro="" textlink="">
      <xdr:nvSpPr>
        <xdr:cNvPr id="605" name="テキスト ボックス 604"/>
        <xdr:cNvSpPr txBox="1"/>
      </xdr:nvSpPr>
      <xdr:spPr>
        <a:xfrm>
          <a:off x="13436111" y="1013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112468</xdr:rowOff>
    </xdr:from>
    <xdr:to>
      <xdr:col>18</xdr:col>
      <xdr:colOff>492125</xdr:colOff>
      <xdr:row>59</xdr:row>
      <xdr:rowOff>42618</xdr:rowOff>
    </xdr:to>
    <xdr:sp macro="" textlink="">
      <xdr:nvSpPr>
        <xdr:cNvPr id="606" name="円/楕円 605"/>
        <xdr:cNvSpPr/>
      </xdr:nvSpPr>
      <xdr:spPr>
        <a:xfrm>
          <a:off x="12763500" y="10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33745</xdr:rowOff>
    </xdr:from>
    <xdr:ext cx="534377" cy="259045"/>
    <xdr:sp macro="" textlink="">
      <xdr:nvSpPr>
        <xdr:cNvPr id="607" name="テキスト ボックス 606"/>
        <xdr:cNvSpPr txBox="1"/>
      </xdr:nvSpPr>
      <xdr:spPr>
        <a:xfrm>
          <a:off x="12547111" y="101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7" name="テキスト ボックス 646"/>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75367</xdr:rowOff>
    </xdr:from>
    <xdr:to>
      <xdr:col>23</xdr:col>
      <xdr:colOff>517525</xdr:colOff>
      <xdr:row>98</xdr:row>
      <xdr:rowOff>90091</xdr:rowOff>
    </xdr:to>
    <xdr:cxnSp macro="">
      <xdr:nvCxnSpPr>
        <xdr:cNvPr id="693" name="直線コネクタ 692"/>
        <xdr:cNvCxnSpPr/>
      </xdr:nvCxnSpPr>
      <xdr:spPr>
        <a:xfrm flipV="1">
          <a:off x="15481300" y="16877467"/>
          <a:ext cx="8382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90091</xdr:rowOff>
    </xdr:from>
    <xdr:to>
      <xdr:col>22</xdr:col>
      <xdr:colOff>365125</xdr:colOff>
      <xdr:row>98</xdr:row>
      <xdr:rowOff>99566</xdr:rowOff>
    </xdr:to>
    <xdr:cxnSp macro="">
      <xdr:nvCxnSpPr>
        <xdr:cNvPr id="696" name="直線コネクタ 695"/>
        <xdr:cNvCxnSpPr/>
      </xdr:nvCxnSpPr>
      <xdr:spPr>
        <a:xfrm flipV="1">
          <a:off x="14592300" y="1689219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75864</xdr:rowOff>
    </xdr:from>
    <xdr:to>
      <xdr:col>21</xdr:col>
      <xdr:colOff>161925</xdr:colOff>
      <xdr:row>98</xdr:row>
      <xdr:rowOff>99566</xdr:rowOff>
    </xdr:to>
    <xdr:cxnSp macro="">
      <xdr:nvCxnSpPr>
        <xdr:cNvPr id="699" name="直線コネクタ 698"/>
        <xdr:cNvCxnSpPr/>
      </xdr:nvCxnSpPr>
      <xdr:spPr>
        <a:xfrm>
          <a:off x="13703300" y="16877964"/>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74515</xdr:rowOff>
    </xdr:from>
    <xdr:to>
      <xdr:col>19</xdr:col>
      <xdr:colOff>644525</xdr:colOff>
      <xdr:row>98</xdr:row>
      <xdr:rowOff>75864</xdr:rowOff>
    </xdr:to>
    <xdr:cxnSp macro="">
      <xdr:nvCxnSpPr>
        <xdr:cNvPr id="702" name="直線コネクタ 701"/>
        <xdr:cNvCxnSpPr/>
      </xdr:nvCxnSpPr>
      <xdr:spPr>
        <a:xfrm>
          <a:off x="12814300" y="1687661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24567</xdr:rowOff>
    </xdr:from>
    <xdr:to>
      <xdr:col>23</xdr:col>
      <xdr:colOff>568325</xdr:colOff>
      <xdr:row>98</xdr:row>
      <xdr:rowOff>126167</xdr:rowOff>
    </xdr:to>
    <xdr:sp macro="" textlink="">
      <xdr:nvSpPr>
        <xdr:cNvPr id="712" name="円/楕円 711"/>
        <xdr:cNvSpPr/>
      </xdr:nvSpPr>
      <xdr:spPr>
        <a:xfrm>
          <a:off x="16268700" y="168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2994</xdr:rowOff>
    </xdr:from>
    <xdr:ext cx="534377" cy="259045"/>
    <xdr:sp macro="" textlink="">
      <xdr:nvSpPr>
        <xdr:cNvPr id="713" name="公債費該当値テキスト"/>
        <xdr:cNvSpPr txBox="1"/>
      </xdr:nvSpPr>
      <xdr:spPr>
        <a:xfrm>
          <a:off x="16370300"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39291</xdr:rowOff>
    </xdr:from>
    <xdr:to>
      <xdr:col>22</xdr:col>
      <xdr:colOff>415925</xdr:colOff>
      <xdr:row>98</xdr:row>
      <xdr:rowOff>140891</xdr:rowOff>
    </xdr:to>
    <xdr:sp macro="" textlink="">
      <xdr:nvSpPr>
        <xdr:cNvPr id="714" name="円/楕円 713"/>
        <xdr:cNvSpPr/>
      </xdr:nvSpPr>
      <xdr:spPr>
        <a:xfrm>
          <a:off x="15430500" y="168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132018</xdr:rowOff>
    </xdr:from>
    <xdr:ext cx="534377" cy="259045"/>
    <xdr:sp macro="" textlink="">
      <xdr:nvSpPr>
        <xdr:cNvPr id="715" name="テキスト ボックス 714"/>
        <xdr:cNvSpPr txBox="1"/>
      </xdr:nvSpPr>
      <xdr:spPr>
        <a:xfrm>
          <a:off x="15214111" y="169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48766</xdr:rowOff>
    </xdr:from>
    <xdr:to>
      <xdr:col>21</xdr:col>
      <xdr:colOff>212725</xdr:colOff>
      <xdr:row>98</xdr:row>
      <xdr:rowOff>150366</xdr:rowOff>
    </xdr:to>
    <xdr:sp macro="" textlink="">
      <xdr:nvSpPr>
        <xdr:cNvPr id="716" name="円/楕円 715"/>
        <xdr:cNvSpPr/>
      </xdr:nvSpPr>
      <xdr:spPr>
        <a:xfrm>
          <a:off x="14541500" y="168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141493</xdr:rowOff>
    </xdr:from>
    <xdr:ext cx="534377" cy="259045"/>
    <xdr:sp macro="" textlink="">
      <xdr:nvSpPr>
        <xdr:cNvPr id="717" name="テキスト ボックス 716"/>
        <xdr:cNvSpPr txBox="1"/>
      </xdr:nvSpPr>
      <xdr:spPr>
        <a:xfrm>
          <a:off x="14325111" y="169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25064</xdr:rowOff>
    </xdr:from>
    <xdr:to>
      <xdr:col>20</xdr:col>
      <xdr:colOff>9525</xdr:colOff>
      <xdr:row>98</xdr:row>
      <xdr:rowOff>126664</xdr:rowOff>
    </xdr:to>
    <xdr:sp macro="" textlink="">
      <xdr:nvSpPr>
        <xdr:cNvPr id="718" name="円/楕円 717"/>
        <xdr:cNvSpPr/>
      </xdr:nvSpPr>
      <xdr:spPr>
        <a:xfrm>
          <a:off x="13652500" y="168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117791</xdr:rowOff>
    </xdr:from>
    <xdr:ext cx="534377" cy="259045"/>
    <xdr:sp macro="" textlink="">
      <xdr:nvSpPr>
        <xdr:cNvPr id="719" name="テキスト ボックス 718"/>
        <xdr:cNvSpPr txBox="1"/>
      </xdr:nvSpPr>
      <xdr:spPr>
        <a:xfrm>
          <a:off x="13436111" y="169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23715</xdr:rowOff>
    </xdr:from>
    <xdr:to>
      <xdr:col>18</xdr:col>
      <xdr:colOff>492125</xdr:colOff>
      <xdr:row>98</xdr:row>
      <xdr:rowOff>125315</xdr:rowOff>
    </xdr:to>
    <xdr:sp macro="" textlink="">
      <xdr:nvSpPr>
        <xdr:cNvPr id="720" name="円/楕円 719"/>
        <xdr:cNvSpPr/>
      </xdr:nvSpPr>
      <xdr:spPr>
        <a:xfrm>
          <a:off x="12763500" y="168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116442</xdr:rowOff>
    </xdr:from>
    <xdr:ext cx="534377" cy="259045"/>
    <xdr:sp macro="" textlink="">
      <xdr:nvSpPr>
        <xdr:cNvPr id="721" name="テキスト ボックス 720"/>
        <xdr:cNvSpPr txBox="1"/>
      </xdr:nvSpPr>
      <xdr:spPr>
        <a:xfrm>
          <a:off x="12547111" y="169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主な構成項目である総務費は、住民一人当たり</a:t>
          </a:r>
          <a:r>
            <a:rPr kumimoji="1" lang="en-US" altLang="ja-JP" sz="1300">
              <a:latin typeface="ＭＳ Ｐゴシック"/>
            </a:rPr>
            <a:t>186,481</a:t>
          </a:r>
          <a:r>
            <a:rPr kumimoji="1" lang="ja-JP" altLang="en-US" sz="1300">
              <a:latin typeface="ＭＳ Ｐゴシック"/>
            </a:rPr>
            <a:t>円となっており、決算額全体でみると、総務費のうち物件費に要する経費が平成</a:t>
          </a:r>
          <a:r>
            <a:rPr kumimoji="1" lang="en-US" altLang="ja-JP" sz="1300">
              <a:latin typeface="ＭＳ Ｐゴシック"/>
            </a:rPr>
            <a:t>27</a:t>
          </a:r>
          <a:r>
            <a:rPr kumimoji="1" lang="ja-JP" altLang="en-US" sz="1300">
              <a:latin typeface="ＭＳ Ｐゴシック"/>
            </a:rPr>
            <a:t>年度と比較して増加していることが要因となっている。これは、廃校舎の解体事業を行なったことによるものである。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136,993</a:t>
          </a:r>
          <a:r>
            <a:rPr kumimoji="1" lang="ja-JP" altLang="en-US" sz="1300">
              <a:latin typeface="ＭＳ Ｐゴシック"/>
            </a:rPr>
            <a:t>円となっており、決算額全体でみると、民生費のうち社会福祉費に要する経費が平成</a:t>
          </a:r>
          <a:r>
            <a:rPr kumimoji="1" lang="en-US" altLang="ja-JP" sz="1300">
              <a:latin typeface="ＭＳ Ｐゴシック"/>
            </a:rPr>
            <a:t>27</a:t>
          </a:r>
          <a:r>
            <a:rPr kumimoji="1" lang="ja-JP" altLang="en-US" sz="1300">
              <a:latin typeface="ＭＳ Ｐゴシック"/>
            </a:rPr>
            <a:t>年度と比較して増加していることが要因となっている。これは、単独事業ではなく、国の事業行ったことによるものである。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118,515</a:t>
          </a:r>
          <a:r>
            <a:rPr kumimoji="1" lang="ja-JP" altLang="en-US" sz="1300">
              <a:latin typeface="ＭＳ Ｐゴシック"/>
            </a:rPr>
            <a:t>円となっており、決算額全体でみると、商工費のうち普通建設事業費に要する経費が平成</a:t>
          </a:r>
          <a:r>
            <a:rPr kumimoji="1" lang="en-US" altLang="ja-JP" sz="1300">
              <a:latin typeface="ＭＳ Ｐゴシック"/>
            </a:rPr>
            <a:t>27</a:t>
          </a:r>
          <a:r>
            <a:rPr kumimoji="1" lang="ja-JP" altLang="en-US" sz="1300">
              <a:latin typeface="ＭＳ Ｐゴシック"/>
            </a:rPr>
            <a:t>年度と比較して増加していることが要因となっている。これは、東秩父村が観光施設の充実を図るため、和紙の里パワーアッププロジェクトに重点的に取り組んだことによるものである。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財政調整基金については、決算剰余金を中心に積立てるとともに、適切な歳出の精査により、最低水準の取り崩しに努めているため、残高は前年度とほぼ同額を維持している。</a:t>
          </a:r>
          <a:endParaRPr kumimoji="1" lang="en-US" altLang="ja-JP" sz="1400" baseline="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実質収支については、経費削減に努めていることなどにより、引き続き黒字を確保している。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年度以降、全会計において黒字となっており、主に一般会計の黒字が大きな要因である。基本的には、連結実質黒字額は同水準を維持していくと考えられる。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2340724</v>
      </c>
      <c r="BO4" s="411"/>
      <c r="BP4" s="411"/>
      <c r="BQ4" s="411"/>
      <c r="BR4" s="411"/>
      <c r="BS4" s="411"/>
      <c r="BT4" s="411"/>
      <c r="BU4" s="412"/>
      <c r="BV4" s="410">
        <v>2020564</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2171745</v>
      </c>
      <c r="BO5" s="416"/>
      <c r="BP5" s="416"/>
      <c r="BQ5" s="416"/>
      <c r="BR5" s="416"/>
      <c r="BS5" s="416"/>
      <c r="BT5" s="416"/>
      <c r="BU5" s="417"/>
      <c r="BV5" s="415">
        <v>1864830</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82.4</v>
      </c>
      <c r="CU5" s="386"/>
      <c r="CV5" s="386"/>
      <c r="CW5" s="386"/>
      <c r="CX5" s="386"/>
      <c r="CY5" s="386"/>
      <c r="CZ5" s="386"/>
      <c r="DA5" s="387"/>
      <c r="DB5" s="385">
        <v>80.400000000000006</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168979</v>
      </c>
      <c r="BO6" s="416"/>
      <c r="BP6" s="416"/>
      <c r="BQ6" s="416"/>
      <c r="BR6" s="416"/>
      <c r="BS6" s="416"/>
      <c r="BT6" s="416"/>
      <c r="BU6" s="417"/>
      <c r="BV6" s="415">
        <v>155734</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85.8</v>
      </c>
      <c r="CU6" s="562"/>
      <c r="CV6" s="562"/>
      <c r="CW6" s="562"/>
      <c r="CX6" s="562"/>
      <c r="CY6" s="562"/>
      <c r="CZ6" s="562"/>
      <c r="DA6" s="563"/>
      <c r="DB6" s="561">
        <v>84.7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39616</v>
      </c>
      <c r="BO7" s="416"/>
      <c r="BP7" s="416"/>
      <c r="BQ7" s="416"/>
      <c r="BR7" s="416"/>
      <c r="BS7" s="416"/>
      <c r="BT7" s="416"/>
      <c r="BU7" s="417"/>
      <c r="BV7" s="415">
        <v>32306</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1433075</v>
      </c>
      <c r="CU7" s="416"/>
      <c r="CV7" s="416"/>
      <c r="CW7" s="416"/>
      <c r="CX7" s="416"/>
      <c r="CY7" s="416"/>
      <c r="CZ7" s="416"/>
      <c r="DA7" s="417"/>
      <c r="DB7" s="415">
        <v>1445706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77</v>
      </c>
      <c r="AV8" s="473"/>
      <c r="AW8" s="473"/>
      <c r="AX8" s="473"/>
      <c r="AY8" s="395" t="s">
        <v>92</v>
      </c>
      <c r="AZ8" s="396"/>
      <c r="BA8" s="396"/>
      <c r="BB8" s="396"/>
      <c r="BC8" s="396"/>
      <c r="BD8" s="396"/>
      <c r="BE8" s="396"/>
      <c r="BF8" s="396"/>
      <c r="BG8" s="396"/>
      <c r="BH8" s="396"/>
      <c r="BI8" s="396"/>
      <c r="BJ8" s="396"/>
      <c r="BK8" s="396"/>
      <c r="BL8" s="396"/>
      <c r="BM8" s="397"/>
      <c r="BN8" s="415">
        <v>129363</v>
      </c>
      <c r="BO8" s="416"/>
      <c r="BP8" s="416"/>
      <c r="BQ8" s="416"/>
      <c r="BR8" s="416"/>
      <c r="BS8" s="416"/>
      <c r="BT8" s="416"/>
      <c r="BU8" s="417"/>
      <c r="BV8" s="415">
        <v>123428</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c r="A9" s="140"/>
      <c r="B9" s="550" t="s">
        <v>94</v>
      </c>
      <c r="C9" s="551"/>
      <c r="D9" s="551"/>
      <c r="E9" s="551"/>
      <c r="F9" s="551"/>
      <c r="G9" s="551"/>
      <c r="H9" s="551"/>
      <c r="I9" s="551"/>
      <c r="J9" s="551"/>
      <c r="K9" s="478"/>
      <c r="L9" s="552" t="s">
        <v>95</v>
      </c>
      <c r="M9" s="553"/>
      <c r="N9" s="553"/>
      <c r="O9" s="553"/>
      <c r="P9" s="553"/>
      <c r="Q9" s="554"/>
      <c r="R9" s="555">
        <v>2915</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98</v>
      </c>
      <c r="AV9" s="473"/>
      <c r="AW9" s="473"/>
      <c r="AX9" s="473"/>
      <c r="AY9" s="395" t="s">
        <v>99</v>
      </c>
      <c r="AZ9" s="396"/>
      <c r="BA9" s="396"/>
      <c r="BB9" s="396"/>
      <c r="BC9" s="396"/>
      <c r="BD9" s="396"/>
      <c r="BE9" s="396"/>
      <c r="BF9" s="396"/>
      <c r="BG9" s="396"/>
      <c r="BH9" s="396"/>
      <c r="BI9" s="396"/>
      <c r="BJ9" s="396"/>
      <c r="BK9" s="396"/>
      <c r="BL9" s="396"/>
      <c r="BM9" s="397"/>
      <c r="BN9" s="415">
        <v>5935</v>
      </c>
      <c r="BO9" s="416"/>
      <c r="BP9" s="416"/>
      <c r="BQ9" s="416"/>
      <c r="BR9" s="416"/>
      <c r="BS9" s="416"/>
      <c r="BT9" s="416"/>
      <c r="BU9" s="417"/>
      <c r="BV9" s="415">
        <v>31199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5.9</v>
      </c>
      <c r="CU9" s="386"/>
      <c r="CV9" s="386"/>
      <c r="CW9" s="386"/>
      <c r="CX9" s="386"/>
      <c r="CY9" s="386"/>
      <c r="CZ9" s="386"/>
      <c r="DA9" s="387"/>
      <c r="DB9" s="385">
        <v>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3348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68324</v>
      </c>
      <c r="BO10" s="416"/>
      <c r="BP10" s="416"/>
      <c r="BQ10" s="416"/>
      <c r="BR10" s="416"/>
      <c r="BS10" s="416"/>
      <c r="BT10" s="416"/>
      <c r="BU10" s="417"/>
      <c r="BV10" s="415">
        <v>100395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v>2620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2993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90000</v>
      </c>
      <c r="BO12" s="416"/>
      <c r="BP12" s="416"/>
      <c r="BQ12" s="416"/>
      <c r="BR12" s="416"/>
      <c r="BS12" s="416"/>
      <c r="BT12" s="416"/>
      <c r="BU12" s="417"/>
      <c r="BV12" s="415">
        <v>50000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2982</v>
      </c>
      <c r="S13" s="517"/>
      <c r="T13" s="517"/>
      <c r="U13" s="517"/>
      <c r="V13" s="518"/>
      <c r="W13" s="504" t="s">
        <v>122</v>
      </c>
      <c r="X13" s="428"/>
      <c r="Y13" s="428"/>
      <c r="Z13" s="428"/>
      <c r="AA13" s="428"/>
      <c r="AB13" s="429"/>
      <c r="AC13" s="391">
        <v>77</v>
      </c>
      <c r="AD13" s="392"/>
      <c r="AE13" s="392"/>
      <c r="AF13" s="392"/>
      <c r="AG13" s="393"/>
      <c r="AH13" s="391">
        <v>85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-15741</v>
      </c>
      <c r="BO13" s="416"/>
      <c r="BP13" s="416"/>
      <c r="BQ13" s="416"/>
      <c r="BR13" s="416"/>
      <c r="BS13" s="416"/>
      <c r="BT13" s="416"/>
      <c r="BU13" s="417"/>
      <c r="BV13" s="415">
        <v>84214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3048</v>
      </c>
      <c r="S14" s="517"/>
      <c r="T14" s="517"/>
      <c r="U14" s="517"/>
      <c r="V14" s="518"/>
      <c r="W14" s="519"/>
      <c r="X14" s="431"/>
      <c r="Y14" s="431"/>
      <c r="Z14" s="431"/>
      <c r="AA14" s="431"/>
      <c r="AB14" s="432"/>
      <c r="AC14" s="509">
        <v>5.9</v>
      </c>
      <c r="AD14" s="510"/>
      <c r="AE14" s="510"/>
      <c r="AF14" s="510"/>
      <c r="AG14" s="511"/>
      <c r="AH14" s="509">
        <v>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3037</v>
      </c>
      <c r="S15" s="517"/>
      <c r="T15" s="517"/>
      <c r="U15" s="517"/>
      <c r="V15" s="518"/>
      <c r="W15" s="504" t="s">
        <v>129</v>
      </c>
      <c r="X15" s="428"/>
      <c r="Y15" s="428"/>
      <c r="Z15" s="428"/>
      <c r="AA15" s="428"/>
      <c r="AB15" s="429"/>
      <c r="AC15" s="391">
        <v>470</v>
      </c>
      <c r="AD15" s="392"/>
      <c r="AE15" s="392"/>
      <c r="AF15" s="392"/>
      <c r="AG15" s="393"/>
      <c r="AH15" s="391">
        <v>549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262537</v>
      </c>
      <c r="BO15" s="411"/>
      <c r="BP15" s="411"/>
      <c r="BQ15" s="411"/>
      <c r="BR15" s="411"/>
      <c r="BS15" s="411"/>
      <c r="BT15" s="411"/>
      <c r="BU15" s="412"/>
      <c r="BV15" s="410">
        <v>259383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35.799999999999997</v>
      </c>
      <c r="AD16" s="510"/>
      <c r="AE16" s="510"/>
      <c r="AF16" s="510"/>
      <c r="AG16" s="511"/>
      <c r="AH16" s="509">
        <v>37.5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1314040</v>
      </c>
      <c r="BO16" s="416"/>
      <c r="BP16" s="416"/>
      <c r="BQ16" s="416"/>
      <c r="BR16" s="416"/>
      <c r="BS16" s="416"/>
      <c r="BT16" s="416"/>
      <c r="BU16" s="417"/>
      <c r="BV16" s="415">
        <v>1311324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766</v>
      </c>
      <c r="AD17" s="392"/>
      <c r="AE17" s="392"/>
      <c r="AF17" s="392"/>
      <c r="AG17" s="393"/>
      <c r="AH17" s="391">
        <v>830</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324987</v>
      </c>
      <c r="BO17" s="416"/>
      <c r="BP17" s="416"/>
      <c r="BQ17" s="416"/>
      <c r="BR17" s="416"/>
      <c r="BS17" s="416"/>
      <c r="BT17" s="416"/>
      <c r="BU17" s="417"/>
      <c r="BV17" s="415">
        <v>319461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37.06</v>
      </c>
      <c r="M18" s="480"/>
      <c r="N18" s="480"/>
      <c r="O18" s="480"/>
      <c r="P18" s="480"/>
      <c r="Q18" s="480"/>
      <c r="R18" s="481"/>
      <c r="S18" s="481"/>
      <c r="T18" s="481"/>
      <c r="U18" s="481"/>
      <c r="V18" s="482"/>
      <c r="W18" s="496"/>
      <c r="X18" s="497"/>
      <c r="Y18" s="497"/>
      <c r="Z18" s="497"/>
      <c r="AA18" s="497"/>
      <c r="AB18" s="505"/>
      <c r="AC18" s="379">
        <v>58.3</v>
      </c>
      <c r="AD18" s="380"/>
      <c r="AE18" s="380"/>
      <c r="AF18" s="380"/>
      <c r="AG18" s="483"/>
      <c r="AH18" s="379">
        <v>56.7</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1189313</v>
      </c>
      <c r="BO18" s="416"/>
      <c r="BP18" s="416"/>
      <c r="BQ18" s="416"/>
      <c r="BR18" s="416"/>
      <c r="BS18" s="416"/>
      <c r="BT18" s="416"/>
      <c r="BU18" s="417"/>
      <c r="BV18" s="415">
        <v>1174943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79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1855838</v>
      </c>
      <c r="BO19" s="416"/>
      <c r="BP19" s="416"/>
      <c r="BQ19" s="416"/>
      <c r="BR19" s="416"/>
      <c r="BS19" s="416"/>
      <c r="BT19" s="416"/>
      <c r="BU19" s="417"/>
      <c r="BV19" s="415">
        <v>1791582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1028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1616828</v>
      </c>
      <c r="BO23" s="416"/>
      <c r="BP23" s="416"/>
      <c r="BQ23" s="416"/>
      <c r="BR23" s="416"/>
      <c r="BS23" s="416"/>
      <c r="BT23" s="416"/>
      <c r="BU23" s="417"/>
      <c r="BV23" s="415">
        <v>1409034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4165</v>
      </c>
      <c r="R24" s="392"/>
      <c r="S24" s="392"/>
      <c r="T24" s="392"/>
      <c r="U24" s="392"/>
      <c r="V24" s="393"/>
      <c r="W24" s="457"/>
      <c r="X24" s="448"/>
      <c r="Y24" s="449"/>
      <c r="Z24" s="388" t="s">
        <v>152</v>
      </c>
      <c r="AA24" s="389"/>
      <c r="AB24" s="389"/>
      <c r="AC24" s="389"/>
      <c r="AD24" s="389"/>
      <c r="AE24" s="389"/>
      <c r="AF24" s="389"/>
      <c r="AG24" s="390"/>
      <c r="AH24" s="391">
        <v>53</v>
      </c>
      <c r="AI24" s="392"/>
      <c r="AJ24" s="392"/>
      <c r="AK24" s="392"/>
      <c r="AL24" s="393"/>
      <c r="AM24" s="391">
        <v>143365</v>
      </c>
      <c r="AN24" s="392"/>
      <c r="AO24" s="392"/>
      <c r="AP24" s="392"/>
      <c r="AQ24" s="392"/>
      <c r="AR24" s="393"/>
      <c r="AS24" s="391">
        <v>2705</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1556537</v>
      </c>
      <c r="BO24" s="416"/>
      <c r="BP24" s="416"/>
      <c r="BQ24" s="416"/>
      <c r="BR24" s="416"/>
      <c r="BS24" s="416"/>
      <c r="BT24" s="416"/>
      <c r="BU24" s="417"/>
      <c r="BV24" s="415">
        <v>1348747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3850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t="s">
        <v>120</v>
      </c>
      <c r="BO25" s="411"/>
      <c r="BP25" s="411"/>
      <c r="BQ25" s="411"/>
      <c r="BR25" s="411"/>
      <c r="BS25" s="411"/>
      <c r="BT25" s="411"/>
      <c r="BU25" s="412"/>
      <c r="BV25" s="410">
        <v>10000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3598</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2390</v>
      </c>
      <c r="R27" s="392"/>
      <c r="S27" s="392"/>
      <c r="T27" s="392"/>
      <c r="U27" s="392"/>
      <c r="V27" s="393"/>
      <c r="W27" s="457"/>
      <c r="X27" s="448"/>
      <c r="Y27" s="449"/>
      <c r="Z27" s="388" t="s">
        <v>161</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1830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1435823</v>
      </c>
      <c r="BO28" s="411"/>
      <c r="BP28" s="411"/>
      <c r="BQ28" s="411"/>
      <c r="BR28" s="411"/>
      <c r="BS28" s="411"/>
      <c r="BT28" s="411"/>
      <c r="BU28" s="412"/>
      <c r="BV28" s="410">
        <v>1457499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6</v>
      </c>
      <c r="M29" s="392"/>
      <c r="N29" s="392"/>
      <c r="O29" s="392"/>
      <c r="P29" s="393"/>
      <c r="Q29" s="391">
        <v>1710</v>
      </c>
      <c r="R29" s="392"/>
      <c r="S29" s="392"/>
      <c r="T29" s="392"/>
      <c r="U29" s="392"/>
      <c r="V29" s="393"/>
      <c r="W29" s="458"/>
      <c r="X29" s="459"/>
      <c r="Y29" s="460"/>
      <c r="Z29" s="388" t="s">
        <v>168</v>
      </c>
      <c r="AA29" s="389"/>
      <c r="AB29" s="389"/>
      <c r="AC29" s="389"/>
      <c r="AD29" s="389"/>
      <c r="AE29" s="389"/>
      <c r="AF29" s="389"/>
      <c r="AG29" s="390"/>
      <c r="AH29" s="391">
        <v>53</v>
      </c>
      <c r="AI29" s="392"/>
      <c r="AJ29" s="392"/>
      <c r="AK29" s="392"/>
      <c r="AL29" s="393"/>
      <c r="AM29" s="391">
        <v>143365</v>
      </c>
      <c r="AN29" s="392"/>
      <c r="AO29" s="392"/>
      <c r="AP29" s="392"/>
      <c r="AQ29" s="392"/>
      <c r="AR29" s="393"/>
      <c r="AS29" s="391">
        <v>2705</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10030</v>
      </c>
      <c r="BO29" s="416"/>
      <c r="BP29" s="416"/>
      <c r="BQ29" s="416"/>
      <c r="BR29" s="416"/>
      <c r="BS29" s="416"/>
      <c r="BT29" s="416"/>
      <c r="BU29" s="417"/>
      <c r="BV29" s="415">
        <v>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429576</v>
      </c>
      <c r="BO30" s="419"/>
      <c r="BP30" s="419"/>
      <c r="BQ30" s="419"/>
      <c r="BR30" s="419"/>
      <c r="BS30" s="419"/>
      <c r="BT30" s="419"/>
      <c r="BU30" s="420"/>
      <c r="BV30" s="418">
        <v>416527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比企広域市町村圏組合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東秩父村和紙の里</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合併処理浄化槽設置管理事業特別会計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小川地区衛生組合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埼玉県市町村総合事務組合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彩の国さいたま人づくり広域連合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埼玉県後期高齢者医療広域連合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10.39</v>
      </c>
      <c r="G34" s="33">
        <v>11.13</v>
      </c>
      <c r="H34" s="33">
        <v>6.94</v>
      </c>
      <c r="I34" s="33">
        <v>8.5299999999999994</v>
      </c>
      <c r="J34" s="34">
        <v>9.02</v>
      </c>
      <c r="K34" s="22"/>
      <c r="L34" s="22"/>
      <c r="M34" s="22"/>
      <c r="N34" s="22"/>
      <c r="O34" s="22"/>
      <c r="P34" s="22"/>
    </row>
    <row r="35" spans="1:16" ht="39" customHeight="1">
      <c r="A35" s="22"/>
      <c r="B35" s="35"/>
      <c r="C35" s="1178" t="s">
        <v>527</v>
      </c>
      <c r="D35" s="1179"/>
      <c r="E35" s="1180"/>
      <c r="F35" s="36">
        <v>7.15</v>
      </c>
      <c r="G35" s="37">
        <v>4.5</v>
      </c>
      <c r="H35" s="37">
        <v>4.05</v>
      </c>
      <c r="I35" s="37">
        <v>2.88</v>
      </c>
      <c r="J35" s="38">
        <v>3.2</v>
      </c>
      <c r="K35" s="22"/>
      <c r="L35" s="22"/>
      <c r="M35" s="22"/>
      <c r="N35" s="22"/>
      <c r="O35" s="22"/>
      <c r="P35" s="22"/>
    </row>
    <row r="36" spans="1:16" ht="39" customHeight="1">
      <c r="A36" s="22"/>
      <c r="B36" s="35"/>
      <c r="C36" s="1178" t="s">
        <v>528</v>
      </c>
      <c r="D36" s="1179"/>
      <c r="E36" s="1180"/>
      <c r="F36" s="36">
        <v>1.18</v>
      </c>
      <c r="G36" s="37">
        <v>0.27</v>
      </c>
      <c r="H36" s="37">
        <v>0</v>
      </c>
      <c r="I36" s="37">
        <v>1.25</v>
      </c>
      <c r="J36" s="38">
        <v>1.4</v>
      </c>
      <c r="K36" s="22"/>
      <c r="L36" s="22"/>
      <c r="M36" s="22"/>
      <c r="N36" s="22"/>
      <c r="O36" s="22"/>
      <c r="P36" s="22"/>
    </row>
    <row r="37" spans="1:16" ht="39" customHeight="1">
      <c r="A37" s="22"/>
      <c r="B37" s="35"/>
      <c r="C37" s="1178" t="s">
        <v>529</v>
      </c>
      <c r="D37" s="1179"/>
      <c r="E37" s="1180"/>
      <c r="F37" s="36">
        <v>0.86</v>
      </c>
      <c r="G37" s="37">
        <v>0.18</v>
      </c>
      <c r="H37" s="37">
        <v>0</v>
      </c>
      <c r="I37" s="37">
        <v>0.32</v>
      </c>
      <c r="J37" s="38">
        <v>0.33</v>
      </c>
      <c r="K37" s="22"/>
      <c r="L37" s="22"/>
      <c r="M37" s="22"/>
      <c r="N37" s="22"/>
      <c r="O37" s="22"/>
      <c r="P37" s="22"/>
    </row>
    <row r="38" spans="1:16" ht="39" customHeight="1">
      <c r="A38" s="22"/>
      <c r="B38" s="35"/>
      <c r="C38" s="1178" t="s">
        <v>530</v>
      </c>
      <c r="D38" s="1179"/>
      <c r="E38" s="1180"/>
      <c r="F38" s="36">
        <v>7.0000000000000007E-2</v>
      </c>
      <c r="G38" s="37">
        <v>0.05</v>
      </c>
      <c r="H38" s="37">
        <v>0.06</v>
      </c>
      <c r="I38" s="37">
        <v>0.17</v>
      </c>
      <c r="J38" s="38">
        <v>0.03</v>
      </c>
      <c r="K38" s="22"/>
      <c r="L38" s="22"/>
      <c r="M38" s="22"/>
      <c r="N38" s="22"/>
      <c r="O38" s="22"/>
      <c r="P38" s="22"/>
    </row>
    <row r="39" spans="1:16" ht="39" customHeight="1">
      <c r="A39" s="22"/>
      <c r="B39" s="35"/>
      <c r="C39" s="1178" t="s">
        <v>531</v>
      </c>
      <c r="D39" s="1179"/>
      <c r="E39" s="1180"/>
      <c r="F39" s="36">
        <v>0.01</v>
      </c>
      <c r="G39" s="37">
        <v>0.02</v>
      </c>
      <c r="H39" s="37">
        <v>0.02</v>
      </c>
      <c r="I39" s="37">
        <v>0.02</v>
      </c>
      <c r="J39" s="38">
        <v>0.03</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533</v>
      </c>
      <c r="D43" s="1182"/>
      <c r="E43" s="1183"/>
      <c r="F43" s="41">
        <v>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10</v>
      </c>
      <c r="C45" s="1195"/>
      <c r="D45" s="58"/>
      <c r="E45" s="1200" t="s">
        <v>11</v>
      </c>
      <c r="F45" s="1200"/>
      <c r="G45" s="1200"/>
      <c r="H45" s="1200"/>
      <c r="I45" s="1200"/>
      <c r="J45" s="1201"/>
      <c r="K45" s="59">
        <v>122</v>
      </c>
      <c r="L45" s="60">
        <v>118</v>
      </c>
      <c r="M45" s="60">
        <v>96</v>
      </c>
      <c r="N45" s="60">
        <v>101</v>
      </c>
      <c r="O45" s="61">
        <v>110</v>
      </c>
      <c r="P45" s="48"/>
      <c r="Q45" s="48"/>
      <c r="R45" s="48"/>
      <c r="S45" s="48"/>
      <c r="T45" s="48"/>
      <c r="U45" s="48"/>
    </row>
    <row r="46" spans="1:21" ht="30.75" customHeight="1">
      <c r="A46" s="48"/>
      <c r="B46" s="1196"/>
      <c r="C46" s="1197"/>
      <c r="D46" s="62"/>
      <c r="E46" s="1188" t="s">
        <v>12</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13</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14</v>
      </c>
      <c r="F48" s="1188"/>
      <c r="G48" s="1188"/>
      <c r="H48" s="1188"/>
      <c r="I48" s="1188"/>
      <c r="J48" s="1189"/>
      <c r="K48" s="63">
        <v>10</v>
      </c>
      <c r="L48" s="64">
        <v>10</v>
      </c>
      <c r="M48" s="64">
        <v>10</v>
      </c>
      <c r="N48" s="64">
        <v>10</v>
      </c>
      <c r="O48" s="65">
        <v>10</v>
      </c>
      <c r="P48" s="48"/>
      <c r="Q48" s="48"/>
      <c r="R48" s="48"/>
      <c r="S48" s="48"/>
      <c r="T48" s="48"/>
      <c r="U48" s="48"/>
    </row>
    <row r="49" spans="1:21" ht="30.75" customHeight="1">
      <c r="A49" s="48"/>
      <c r="B49" s="1196"/>
      <c r="C49" s="1197"/>
      <c r="D49" s="62"/>
      <c r="E49" s="1188" t="s">
        <v>15</v>
      </c>
      <c r="F49" s="1188"/>
      <c r="G49" s="1188"/>
      <c r="H49" s="1188"/>
      <c r="I49" s="1188"/>
      <c r="J49" s="1189"/>
      <c r="K49" s="63">
        <v>7</v>
      </c>
      <c r="L49" s="64">
        <v>9</v>
      </c>
      <c r="M49" s="64">
        <v>10</v>
      </c>
      <c r="N49" s="64">
        <v>8</v>
      </c>
      <c r="O49" s="65">
        <v>8</v>
      </c>
      <c r="P49" s="48"/>
      <c r="Q49" s="48"/>
      <c r="R49" s="48"/>
      <c r="S49" s="48"/>
      <c r="T49" s="48"/>
      <c r="U49" s="48"/>
    </row>
    <row r="50" spans="1:21" ht="30.75" customHeight="1">
      <c r="A50" s="48"/>
      <c r="B50" s="1196"/>
      <c r="C50" s="1197"/>
      <c r="D50" s="62"/>
      <c r="E50" s="1188" t="s">
        <v>16</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17</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18</v>
      </c>
      <c r="C52" s="1187"/>
      <c r="D52" s="66"/>
      <c r="E52" s="1188" t="s">
        <v>19</v>
      </c>
      <c r="F52" s="1188"/>
      <c r="G52" s="1188"/>
      <c r="H52" s="1188"/>
      <c r="I52" s="1188"/>
      <c r="J52" s="1189"/>
      <c r="K52" s="63">
        <v>104</v>
      </c>
      <c r="L52" s="64">
        <v>112</v>
      </c>
      <c r="M52" s="64">
        <v>118</v>
      </c>
      <c r="N52" s="64">
        <v>120</v>
      </c>
      <c r="O52" s="65">
        <v>124</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35</v>
      </c>
      <c r="L53" s="69">
        <v>25</v>
      </c>
      <c r="M53" s="69">
        <v>-2</v>
      </c>
      <c r="N53" s="69">
        <v>-1</v>
      </c>
      <c r="O53" s="70">
        <v>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4" t="s">
        <v>23</v>
      </c>
      <c r="C41" s="1215"/>
      <c r="D41" s="81"/>
      <c r="E41" s="1216" t="s">
        <v>24</v>
      </c>
      <c r="F41" s="1216"/>
      <c r="G41" s="1216"/>
      <c r="H41" s="1217"/>
      <c r="I41" s="82">
        <v>1179</v>
      </c>
      <c r="J41" s="83">
        <v>1382</v>
      </c>
      <c r="K41" s="83">
        <v>1423</v>
      </c>
      <c r="L41" s="83">
        <v>1409</v>
      </c>
      <c r="M41" s="84">
        <v>1617</v>
      </c>
    </row>
    <row r="42" spans="2:13" ht="27.75" customHeight="1">
      <c r="B42" s="1204"/>
      <c r="C42" s="1205"/>
      <c r="D42" s="85"/>
      <c r="E42" s="1208" t="s">
        <v>25</v>
      </c>
      <c r="F42" s="1208"/>
      <c r="G42" s="1208"/>
      <c r="H42" s="1209"/>
      <c r="I42" s="86" t="s">
        <v>480</v>
      </c>
      <c r="J42" s="87" t="s">
        <v>480</v>
      </c>
      <c r="K42" s="87" t="s">
        <v>480</v>
      </c>
      <c r="L42" s="87" t="s">
        <v>480</v>
      </c>
      <c r="M42" s="88" t="s">
        <v>480</v>
      </c>
    </row>
    <row r="43" spans="2:13" ht="27.75" customHeight="1">
      <c r="B43" s="1204"/>
      <c r="C43" s="1205"/>
      <c r="D43" s="85"/>
      <c r="E43" s="1208" t="s">
        <v>26</v>
      </c>
      <c r="F43" s="1208"/>
      <c r="G43" s="1208"/>
      <c r="H43" s="1209"/>
      <c r="I43" s="86">
        <v>157</v>
      </c>
      <c r="J43" s="87">
        <v>149</v>
      </c>
      <c r="K43" s="87">
        <v>142</v>
      </c>
      <c r="L43" s="87">
        <v>137</v>
      </c>
      <c r="M43" s="88">
        <v>128</v>
      </c>
    </row>
    <row r="44" spans="2:13" ht="27.75" customHeight="1">
      <c r="B44" s="1204"/>
      <c r="C44" s="1205"/>
      <c r="D44" s="85"/>
      <c r="E44" s="1208" t="s">
        <v>27</v>
      </c>
      <c r="F44" s="1208"/>
      <c r="G44" s="1208"/>
      <c r="H44" s="1209"/>
      <c r="I44" s="86">
        <v>52</v>
      </c>
      <c r="J44" s="87">
        <v>49</v>
      </c>
      <c r="K44" s="87">
        <v>66</v>
      </c>
      <c r="L44" s="87">
        <v>18</v>
      </c>
      <c r="M44" s="88">
        <v>68</v>
      </c>
    </row>
    <row r="45" spans="2:13" ht="27.75" customHeight="1">
      <c r="B45" s="1204"/>
      <c r="C45" s="1205"/>
      <c r="D45" s="85"/>
      <c r="E45" s="1208" t="s">
        <v>28</v>
      </c>
      <c r="F45" s="1208"/>
      <c r="G45" s="1208"/>
      <c r="H45" s="1209"/>
      <c r="I45" s="86">
        <v>393</v>
      </c>
      <c r="J45" s="87">
        <v>354</v>
      </c>
      <c r="K45" s="87">
        <v>331</v>
      </c>
      <c r="L45" s="87">
        <v>286</v>
      </c>
      <c r="M45" s="88">
        <v>269</v>
      </c>
    </row>
    <row r="46" spans="2:13" ht="27.75" customHeight="1">
      <c r="B46" s="1204"/>
      <c r="C46" s="1205"/>
      <c r="D46" s="89"/>
      <c r="E46" s="1208" t="s">
        <v>29</v>
      </c>
      <c r="F46" s="1208"/>
      <c r="G46" s="1208"/>
      <c r="H46" s="1209"/>
      <c r="I46" s="86" t="s">
        <v>480</v>
      </c>
      <c r="J46" s="87" t="s">
        <v>480</v>
      </c>
      <c r="K46" s="87" t="s">
        <v>480</v>
      </c>
      <c r="L46" s="87" t="s">
        <v>480</v>
      </c>
      <c r="M46" s="88" t="s">
        <v>480</v>
      </c>
    </row>
    <row r="47" spans="2:13" ht="27.75" customHeight="1">
      <c r="B47" s="1204"/>
      <c r="C47" s="1205"/>
      <c r="D47" s="90"/>
      <c r="E47" s="1218" t="s">
        <v>30</v>
      </c>
      <c r="F47" s="1219"/>
      <c r="G47" s="1219"/>
      <c r="H47" s="1220"/>
      <c r="I47" s="86" t="s">
        <v>480</v>
      </c>
      <c r="J47" s="87" t="s">
        <v>480</v>
      </c>
      <c r="K47" s="87" t="s">
        <v>480</v>
      </c>
      <c r="L47" s="87" t="s">
        <v>480</v>
      </c>
      <c r="M47" s="88" t="s">
        <v>480</v>
      </c>
    </row>
    <row r="48" spans="2:13" ht="27.75" customHeight="1">
      <c r="B48" s="1204"/>
      <c r="C48" s="1205"/>
      <c r="D48" s="85"/>
      <c r="E48" s="1208" t="s">
        <v>31</v>
      </c>
      <c r="F48" s="1208"/>
      <c r="G48" s="1208"/>
      <c r="H48" s="1209"/>
      <c r="I48" s="86" t="s">
        <v>480</v>
      </c>
      <c r="J48" s="87" t="s">
        <v>480</v>
      </c>
      <c r="K48" s="87" t="s">
        <v>480</v>
      </c>
      <c r="L48" s="87" t="s">
        <v>480</v>
      </c>
      <c r="M48" s="88" t="s">
        <v>480</v>
      </c>
    </row>
    <row r="49" spans="2:13" ht="27.75" customHeight="1">
      <c r="B49" s="1206"/>
      <c r="C49" s="1207"/>
      <c r="D49" s="85"/>
      <c r="E49" s="1208" t="s">
        <v>32</v>
      </c>
      <c r="F49" s="1208"/>
      <c r="G49" s="1208"/>
      <c r="H49" s="1209"/>
      <c r="I49" s="86" t="s">
        <v>480</v>
      </c>
      <c r="J49" s="87" t="s">
        <v>480</v>
      </c>
      <c r="K49" s="87" t="s">
        <v>480</v>
      </c>
      <c r="L49" s="87" t="s">
        <v>480</v>
      </c>
      <c r="M49" s="88" t="s">
        <v>480</v>
      </c>
    </row>
    <row r="50" spans="2:13" ht="27.75" customHeight="1">
      <c r="B50" s="1202" t="s">
        <v>33</v>
      </c>
      <c r="C50" s="1203"/>
      <c r="D50" s="91"/>
      <c r="E50" s="1208" t="s">
        <v>34</v>
      </c>
      <c r="F50" s="1208"/>
      <c r="G50" s="1208"/>
      <c r="H50" s="1209"/>
      <c r="I50" s="86">
        <v>1769</v>
      </c>
      <c r="J50" s="87">
        <v>1739</v>
      </c>
      <c r="K50" s="87">
        <v>1835</v>
      </c>
      <c r="L50" s="87">
        <v>1943</v>
      </c>
      <c r="M50" s="88">
        <v>1956</v>
      </c>
    </row>
    <row r="51" spans="2:13" ht="27.75" customHeight="1">
      <c r="B51" s="1204"/>
      <c r="C51" s="1205"/>
      <c r="D51" s="85"/>
      <c r="E51" s="1208" t="s">
        <v>35</v>
      </c>
      <c r="F51" s="1208"/>
      <c r="G51" s="1208"/>
      <c r="H51" s="1209"/>
      <c r="I51" s="86" t="s">
        <v>480</v>
      </c>
      <c r="J51" s="87" t="s">
        <v>480</v>
      </c>
      <c r="K51" s="87" t="s">
        <v>480</v>
      </c>
      <c r="L51" s="87" t="s">
        <v>480</v>
      </c>
      <c r="M51" s="88" t="s">
        <v>480</v>
      </c>
    </row>
    <row r="52" spans="2:13" ht="27.75" customHeight="1">
      <c r="B52" s="1206"/>
      <c r="C52" s="1207"/>
      <c r="D52" s="85"/>
      <c r="E52" s="1208" t="s">
        <v>36</v>
      </c>
      <c r="F52" s="1208"/>
      <c r="G52" s="1208"/>
      <c r="H52" s="1209"/>
      <c r="I52" s="86">
        <v>1372</v>
      </c>
      <c r="J52" s="87">
        <v>1506</v>
      </c>
      <c r="K52" s="87">
        <v>1505</v>
      </c>
      <c r="L52" s="87">
        <v>1477</v>
      </c>
      <c r="M52" s="88">
        <v>1609</v>
      </c>
    </row>
    <row r="53" spans="2:13" ht="27.75" customHeight="1" thickBot="1">
      <c r="B53" s="1210" t="s">
        <v>20</v>
      </c>
      <c r="C53" s="1211"/>
      <c r="D53" s="92"/>
      <c r="E53" s="1212" t="s">
        <v>37</v>
      </c>
      <c r="F53" s="1212"/>
      <c r="G53" s="1212"/>
      <c r="H53" s="1213"/>
      <c r="I53" s="93">
        <v>-1360</v>
      </c>
      <c r="J53" s="94">
        <v>-1311</v>
      </c>
      <c r="K53" s="94">
        <v>-1378</v>
      </c>
      <c r="L53" s="94">
        <v>-1571</v>
      </c>
      <c r="M53" s="95">
        <v>-1482</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35" t="s">
        <v>562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554</v>
      </c>
      <c r="H51" s="1248"/>
      <c r="I51" s="1253" t="s">
        <v>555</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556</v>
      </c>
      <c r="J53" s="1233"/>
      <c r="K53" s="1255"/>
      <c r="L53" s="1255"/>
      <c r="M53" s="1255"/>
      <c r="N53" s="1225">
        <v>69.3</v>
      </c>
      <c r="O53" s="1225">
        <v>70.2</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557</v>
      </c>
      <c r="H55" s="1228"/>
      <c r="I55" s="1233" t="s">
        <v>555</v>
      </c>
      <c r="J55" s="1233"/>
      <c r="K55" s="1256"/>
      <c r="L55" s="1256"/>
      <c r="M55" s="1256"/>
      <c r="N55" s="1221">
        <v>0</v>
      </c>
      <c r="O55" s="1221">
        <v>0</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556</v>
      </c>
      <c r="J57" s="1223"/>
      <c r="K57" s="1255"/>
      <c r="L57" s="1255"/>
      <c r="M57" s="1255"/>
      <c r="N57" s="1225">
        <v>55.8</v>
      </c>
      <c r="O57" s="1225">
        <v>58.7</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35" t="s">
        <v>561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554</v>
      </c>
      <c r="H73" s="1248"/>
      <c r="I73" s="1253" t="s">
        <v>555</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560</v>
      </c>
      <c r="J75" s="1233"/>
      <c r="K75" s="1225">
        <v>3.8</v>
      </c>
      <c r="L75" s="1225">
        <v>2.9</v>
      </c>
      <c r="M75" s="1225">
        <v>1.4</v>
      </c>
      <c r="N75" s="1225">
        <v>0.5</v>
      </c>
      <c r="O75" s="1225">
        <v>0</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557</v>
      </c>
      <c r="H77" s="1228"/>
      <c r="I77" s="1233" t="s">
        <v>555</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560</v>
      </c>
      <c r="J79" s="1223"/>
      <c r="K79" s="1224">
        <v>9.6999999999999993</v>
      </c>
      <c r="L79" s="1224">
        <v>8.6</v>
      </c>
      <c r="M79" s="1224">
        <v>7.7</v>
      </c>
      <c r="N79" s="1224">
        <v>7.2</v>
      </c>
      <c r="O79" s="1224">
        <v>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110" sqref="I11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519</v>
      </c>
      <c r="G2" s="113"/>
      <c r="H2" s="114"/>
    </row>
    <row r="3" spans="1:8">
      <c r="A3" s="110" t="s">
        <v>512</v>
      </c>
      <c r="B3" s="115"/>
      <c r="C3" s="116"/>
      <c r="D3" s="117">
        <v>64040</v>
      </c>
      <c r="E3" s="118"/>
      <c r="F3" s="119">
        <v>185018</v>
      </c>
      <c r="G3" s="120"/>
      <c r="H3" s="121"/>
    </row>
    <row r="4" spans="1:8">
      <c r="A4" s="122"/>
      <c r="B4" s="123"/>
      <c r="C4" s="124"/>
      <c r="D4" s="125">
        <v>52221</v>
      </c>
      <c r="E4" s="126"/>
      <c r="F4" s="127">
        <v>95064</v>
      </c>
      <c r="G4" s="128"/>
      <c r="H4" s="129"/>
    </row>
    <row r="5" spans="1:8">
      <c r="A5" s="110" t="s">
        <v>514</v>
      </c>
      <c r="B5" s="115"/>
      <c r="C5" s="116"/>
      <c r="D5" s="117">
        <v>215675</v>
      </c>
      <c r="E5" s="118"/>
      <c r="F5" s="119">
        <v>238802</v>
      </c>
      <c r="G5" s="120"/>
      <c r="H5" s="121"/>
    </row>
    <row r="6" spans="1:8">
      <c r="A6" s="122"/>
      <c r="B6" s="123"/>
      <c r="C6" s="124"/>
      <c r="D6" s="125">
        <v>127969</v>
      </c>
      <c r="E6" s="126"/>
      <c r="F6" s="127">
        <v>128562</v>
      </c>
      <c r="G6" s="128"/>
      <c r="H6" s="129"/>
    </row>
    <row r="7" spans="1:8">
      <c r="A7" s="110" t="s">
        <v>515</v>
      </c>
      <c r="B7" s="115"/>
      <c r="C7" s="116"/>
      <c r="D7" s="117">
        <v>108907</v>
      </c>
      <c r="E7" s="118"/>
      <c r="F7" s="119">
        <v>288550</v>
      </c>
      <c r="G7" s="120"/>
      <c r="H7" s="121"/>
    </row>
    <row r="8" spans="1:8">
      <c r="A8" s="122"/>
      <c r="B8" s="123"/>
      <c r="C8" s="124"/>
      <c r="D8" s="125">
        <v>77028</v>
      </c>
      <c r="E8" s="126"/>
      <c r="F8" s="127">
        <v>141525</v>
      </c>
      <c r="G8" s="128"/>
      <c r="H8" s="129"/>
    </row>
    <row r="9" spans="1:8">
      <c r="A9" s="110" t="s">
        <v>516</v>
      </c>
      <c r="B9" s="115"/>
      <c r="C9" s="116"/>
      <c r="D9" s="117">
        <v>63989</v>
      </c>
      <c r="E9" s="118"/>
      <c r="F9" s="119">
        <v>245039</v>
      </c>
      <c r="G9" s="120"/>
      <c r="H9" s="121"/>
    </row>
    <row r="10" spans="1:8">
      <c r="A10" s="122"/>
      <c r="B10" s="123"/>
      <c r="C10" s="124"/>
      <c r="D10" s="125">
        <v>52782</v>
      </c>
      <c r="E10" s="126"/>
      <c r="F10" s="127">
        <v>108922</v>
      </c>
      <c r="G10" s="128"/>
      <c r="H10" s="129"/>
    </row>
    <row r="11" spans="1:8">
      <c r="A11" s="110" t="s">
        <v>517</v>
      </c>
      <c r="B11" s="115"/>
      <c r="C11" s="116"/>
      <c r="D11" s="117">
        <v>161475</v>
      </c>
      <c r="E11" s="118"/>
      <c r="F11" s="119">
        <v>237994</v>
      </c>
      <c r="G11" s="120"/>
      <c r="H11" s="121"/>
    </row>
    <row r="12" spans="1:8">
      <c r="A12" s="122"/>
      <c r="B12" s="123"/>
      <c r="C12" s="130"/>
      <c r="D12" s="125">
        <v>151250</v>
      </c>
      <c r="E12" s="126"/>
      <c r="F12" s="127">
        <v>110361</v>
      </c>
      <c r="G12" s="128"/>
      <c r="H12" s="129"/>
    </row>
    <row r="13" spans="1:8">
      <c r="A13" s="110"/>
      <c r="B13" s="115"/>
      <c r="C13" s="131"/>
      <c r="D13" s="132">
        <v>122817</v>
      </c>
      <c r="E13" s="133"/>
      <c r="F13" s="134">
        <v>239081</v>
      </c>
      <c r="G13" s="135"/>
      <c r="H13" s="121"/>
    </row>
    <row r="14" spans="1:8">
      <c r="A14" s="122"/>
      <c r="B14" s="123"/>
      <c r="C14" s="124"/>
      <c r="D14" s="125">
        <v>92250</v>
      </c>
      <c r="E14" s="126"/>
      <c r="F14" s="127">
        <v>116887</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10.39</v>
      </c>
      <c r="C19" s="136">
        <f>ROUND(VALUE(SUBSTITUTE(実質収支比率等に係る経年分析!G$48,"▲","-")),2)</f>
        <v>11.14</v>
      </c>
      <c r="D19" s="136">
        <f>ROUND(VALUE(SUBSTITUTE(実質収支比率等に係る経年分析!H$48,"▲","-")),2)</f>
        <v>6.94</v>
      </c>
      <c r="E19" s="136">
        <f>ROUND(VALUE(SUBSTITUTE(実質収支比率等に係る経年分析!I$48,"▲","-")),2)</f>
        <v>8.5399999999999991</v>
      </c>
      <c r="F19" s="136">
        <f>ROUND(VALUE(SUBSTITUTE(実質収支比率等に係る経年分析!J$48,"▲","-")),2)</f>
        <v>9.0299999999999994</v>
      </c>
    </row>
    <row r="20" spans="1:11">
      <c r="A20" s="136" t="s">
        <v>42</v>
      </c>
      <c r="B20" s="136">
        <f>ROUND(VALUE(SUBSTITUTE(実質収支比率等に係る経年分析!F$47,"▲","-")),2)</f>
        <v>90.2</v>
      </c>
      <c r="C20" s="136">
        <f>ROUND(VALUE(SUBSTITUTE(実質収支比率等に係る経年分析!G$47,"▲","-")),2)</f>
        <v>95.8</v>
      </c>
      <c r="D20" s="136">
        <f>ROUND(VALUE(SUBSTITUTE(実質収支比率等に係る経年分析!H$47,"▲","-")),2)</f>
        <v>105.94</v>
      </c>
      <c r="E20" s="136">
        <f>ROUND(VALUE(SUBSTITUTE(実質収支比率等に係る経年分析!I$47,"▲","-")),2)</f>
        <v>100.82</v>
      </c>
      <c r="F20" s="136">
        <f>ROUND(VALUE(SUBSTITUTE(実質収支比率等に係る経年分析!J$47,"▲","-")),2)</f>
        <v>100.19</v>
      </c>
    </row>
    <row r="21" spans="1:11">
      <c r="A21" s="136" t="s">
        <v>43</v>
      </c>
      <c r="B21" s="136">
        <f>IF(ISNUMBER(VALUE(SUBSTITUTE(実質収支比率等に係る経年分析!F$49,"▲","-"))),ROUND(VALUE(SUBSTITUTE(実質収支比率等に係る経年分析!F$49,"▲","-")),2),NA())</f>
        <v>0.79</v>
      </c>
      <c r="C21" s="136">
        <f>IF(ISNUMBER(VALUE(SUBSTITUTE(実質収支比率等に係る経年分析!G$49,"▲","-"))),ROUND(VALUE(SUBSTITUTE(実質収支比率等に係る経年分析!G$49,"▲","-")),2),NA())</f>
        <v>7.56</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5.83</v>
      </c>
      <c r="F21" s="136">
        <f>IF(ISNUMBER(VALUE(SUBSTITUTE(実質収支比率等に係る経年分析!J$49,"▲","-"))),ROUND(VALUE(SUBSTITUTE(実質収支比率等に係る経年分析!J$49,"▲","-")),2),NA())</f>
        <v>-1.1000000000000001</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合併処理浄化槽設置管理事業特別会計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8.5299999999999994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9.02</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104</v>
      </c>
      <c r="E42" s="138"/>
      <c r="F42" s="138"/>
      <c r="G42" s="138">
        <f>'実質公債費比率（分子）の構造'!L$52</f>
        <v>112</v>
      </c>
      <c r="H42" s="138"/>
      <c r="I42" s="138"/>
      <c r="J42" s="138">
        <f>'実質公債費比率（分子）の構造'!M$52</f>
        <v>118</v>
      </c>
      <c r="K42" s="138"/>
      <c r="L42" s="138"/>
      <c r="M42" s="138">
        <f>'実質公債費比率（分子）の構造'!N$52</f>
        <v>120</v>
      </c>
      <c r="N42" s="138"/>
      <c r="O42" s="138"/>
      <c r="P42" s="138">
        <f>'実質公債費比率（分子）の構造'!O$52</f>
        <v>124</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53</v>
      </c>
      <c r="B45" s="138">
        <f>'実質公債費比率（分子）の構造'!K$49</f>
        <v>7</v>
      </c>
      <c r="C45" s="138"/>
      <c r="D45" s="138"/>
      <c r="E45" s="138">
        <f>'実質公債費比率（分子）の構造'!L$49</f>
        <v>9</v>
      </c>
      <c r="F45" s="138"/>
      <c r="G45" s="138"/>
      <c r="H45" s="138">
        <f>'実質公債費比率（分子）の構造'!M$49</f>
        <v>10</v>
      </c>
      <c r="I45" s="138"/>
      <c r="J45" s="138"/>
      <c r="K45" s="138">
        <f>'実質公債費比率（分子）の構造'!N$49</f>
        <v>8</v>
      </c>
      <c r="L45" s="138"/>
      <c r="M45" s="138"/>
      <c r="N45" s="138">
        <f>'実質公債費比率（分子）の構造'!O$49</f>
        <v>8</v>
      </c>
      <c r="O45" s="138"/>
      <c r="P45" s="138"/>
    </row>
    <row r="46" spans="1:16">
      <c r="A46" s="138" t="s">
        <v>54</v>
      </c>
      <c r="B46" s="138">
        <f>'実質公債費比率（分子）の構造'!K$48</f>
        <v>10</v>
      </c>
      <c r="C46" s="138"/>
      <c r="D46" s="138"/>
      <c r="E46" s="138">
        <f>'実質公債費比率（分子）の構造'!L$48</f>
        <v>10</v>
      </c>
      <c r="F46" s="138"/>
      <c r="G46" s="138"/>
      <c r="H46" s="138">
        <f>'実質公債費比率（分子）の構造'!M$48</f>
        <v>10</v>
      </c>
      <c r="I46" s="138"/>
      <c r="J46" s="138"/>
      <c r="K46" s="138">
        <f>'実質公債費比率（分子）の構造'!N$48</f>
        <v>10</v>
      </c>
      <c r="L46" s="138"/>
      <c r="M46" s="138"/>
      <c r="N46" s="138">
        <f>'実質公債費比率（分子）の構造'!O$48</f>
        <v>10</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122</v>
      </c>
      <c r="C49" s="138"/>
      <c r="D49" s="138"/>
      <c r="E49" s="138">
        <f>'実質公債費比率（分子）の構造'!L$45</f>
        <v>118</v>
      </c>
      <c r="F49" s="138"/>
      <c r="G49" s="138"/>
      <c r="H49" s="138">
        <f>'実質公債費比率（分子）の構造'!M$45</f>
        <v>96</v>
      </c>
      <c r="I49" s="138"/>
      <c r="J49" s="138"/>
      <c r="K49" s="138">
        <f>'実質公債費比率（分子）の構造'!N$45</f>
        <v>101</v>
      </c>
      <c r="L49" s="138"/>
      <c r="M49" s="138"/>
      <c r="N49" s="138">
        <f>'実質公債費比率（分子）の構造'!O$45</f>
        <v>110</v>
      </c>
      <c r="O49" s="138"/>
      <c r="P49" s="138"/>
    </row>
    <row r="50" spans="1:16">
      <c r="A50" s="138" t="s">
        <v>58</v>
      </c>
      <c r="B50" s="138" t="e">
        <f>NA()</f>
        <v>#N/A</v>
      </c>
      <c r="C50" s="138">
        <f>IF(ISNUMBER('実質公債費比率（分子）の構造'!K$53),'実質公債費比率（分子）の構造'!K$53,NA())</f>
        <v>35</v>
      </c>
      <c r="D50" s="138" t="e">
        <f>NA()</f>
        <v>#N/A</v>
      </c>
      <c r="E50" s="138" t="e">
        <f>NA()</f>
        <v>#N/A</v>
      </c>
      <c r="F50" s="138">
        <f>IF(ISNUMBER('実質公債費比率（分子）の構造'!L$53),'実質公債費比率（分子）の構造'!L$53,NA())</f>
        <v>25</v>
      </c>
      <c r="G50" s="138" t="e">
        <f>NA()</f>
        <v>#N/A</v>
      </c>
      <c r="H50" s="138" t="e">
        <f>NA()</f>
        <v>#N/A</v>
      </c>
      <c r="I50" s="138">
        <f>IF(ISNUMBER('実質公債費比率（分子）の構造'!M$53),'実質公債費比率（分子）の構造'!M$53,NA())</f>
        <v>-2</v>
      </c>
      <c r="J50" s="138" t="e">
        <f>NA()</f>
        <v>#N/A</v>
      </c>
      <c r="K50" s="138" t="e">
        <f>NA()</f>
        <v>#N/A</v>
      </c>
      <c r="L50" s="138">
        <f>IF(ISNUMBER('実質公債費比率（分子）の構造'!N$53),'実質公債費比率（分子）の構造'!N$53,NA())</f>
        <v>-1</v>
      </c>
      <c r="M50" s="138" t="e">
        <f>NA()</f>
        <v>#N/A</v>
      </c>
      <c r="N50" s="138" t="e">
        <f>NA()</f>
        <v>#N/A</v>
      </c>
      <c r="O50" s="138">
        <f>IF(ISNUMBER('実質公債費比率（分子）の構造'!O$53),'実質公債費比率（分子）の構造'!O$53,NA())</f>
        <v>4</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1372</v>
      </c>
      <c r="E56" s="137"/>
      <c r="F56" s="137"/>
      <c r="G56" s="137">
        <f>'将来負担比率（分子）の構造'!J$52</f>
        <v>1506</v>
      </c>
      <c r="H56" s="137"/>
      <c r="I56" s="137"/>
      <c r="J56" s="137">
        <f>'将来負担比率（分子）の構造'!K$52</f>
        <v>1505</v>
      </c>
      <c r="K56" s="137"/>
      <c r="L56" s="137"/>
      <c r="M56" s="137">
        <f>'将来負担比率（分子）の構造'!L$52</f>
        <v>1477</v>
      </c>
      <c r="N56" s="137"/>
      <c r="O56" s="137"/>
      <c r="P56" s="137">
        <f>'将来負担比率（分子）の構造'!M$52</f>
        <v>1609</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1769</v>
      </c>
      <c r="E58" s="137"/>
      <c r="F58" s="137"/>
      <c r="G58" s="137">
        <f>'将来負担比率（分子）の構造'!J$50</f>
        <v>1739</v>
      </c>
      <c r="H58" s="137"/>
      <c r="I58" s="137"/>
      <c r="J58" s="137">
        <f>'将来負担比率（分子）の構造'!K$50</f>
        <v>1835</v>
      </c>
      <c r="K58" s="137"/>
      <c r="L58" s="137"/>
      <c r="M58" s="137">
        <f>'将来負担比率（分子）の構造'!L$50</f>
        <v>1943</v>
      </c>
      <c r="N58" s="137"/>
      <c r="O58" s="137"/>
      <c r="P58" s="137">
        <f>'将来負担比率（分子）の構造'!M$50</f>
        <v>1956</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393</v>
      </c>
      <c r="C62" s="137"/>
      <c r="D62" s="137"/>
      <c r="E62" s="137">
        <f>'将来負担比率（分子）の構造'!J$45</f>
        <v>354</v>
      </c>
      <c r="F62" s="137"/>
      <c r="G62" s="137"/>
      <c r="H62" s="137">
        <f>'将来負担比率（分子）の構造'!K$45</f>
        <v>331</v>
      </c>
      <c r="I62" s="137"/>
      <c r="J62" s="137"/>
      <c r="K62" s="137">
        <f>'将来負担比率（分子）の構造'!L$45</f>
        <v>286</v>
      </c>
      <c r="L62" s="137"/>
      <c r="M62" s="137"/>
      <c r="N62" s="137">
        <f>'将来負担比率（分子）の構造'!M$45</f>
        <v>269</v>
      </c>
      <c r="O62" s="137"/>
      <c r="P62" s="137"/>
    </row>
    <row r="63" spans="1:16">
      <c r="A63" s="137" t="s">
        <v>27</v>
      </c>
      <c r="B63" s="137">
        <f>'将来負担比率（分子）の構造'!I$44</f>
        <v>52</v>
      </c>
      <c r="C63" s="137"/>
      <c r="D63" s="137"/>
      <c r="E63" s="137">
        <f>'将来負担比率（分子）の構造'!J$44</f>
        <v>49</v>
      </c>
      <c r="F63" s="137"/>
      <c r="G63" s="137"/>
      <c r="H63" s="137">
        <f>'将来負担比率（分子）の構造'!K$44</f>
        <v>66</v>
      </c>
      <c r="I63" s="137"/>
      <c r="J63" s="137"/>
      <c r="K63" s="137">
        <f>'将来負担比率（分子）の構造'!L$44</f>
        <v>18</v>
      </c>
      <c r="L63" s="137"/>
      <c r="M63" s="137"/>
      <c r="N63" s="137">
        <f>'将来負担比率（分子）の構造'!M$44</f>
        <v>68</v>
      </c>
      <c r="O63" s="137"/>
      <c r="P63" s="137"/>
    </row>
    <row r="64" spans="1:16">
      <c r="A64" s="137" t="s">
        <v>26</v>
      </c>
      <c r="B64" s="137">
        <f>'将来負担比率（分子）の構造'!I$43</f>
        <v>157</v>
      </c>
      <c r="C64" s="137"/>
      <c r="D64" s="137"/>
      <c r="E64" s="137">
        <f>'将来負担比率（分子）の構造'!J$43</f>
        <v>149</v>
      </c>
      <c r="F64" s="137"/>
      <c r="G64" s="137"/>
      <c r="H64" s="137">
        <f>'将来負担比率（分子）の構造'!K$43</f>
        <v>142</v>
      </c>
      <c r="I64" s="137"/>
      <c r="J64" s="137"/>
      <c r="K64" s="137">
        <f>'将来負担比率（分子）の構造'!L$43</f>
        <v>137</v>
      </c>
      <c r="L64" s="137"/>
      <c r="M64" s="137"/>
      <c r="N64" s="137">
        <f>'将来負担比率（分子）の構造'!M$43</f>
        <v>128</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1179</v>
      </c>
      <c r="C66" s="137"/>
      <c r="D66" s="137"/>
      <c r="E66" s="137">
        <f>'将来負担比率（分子）の構造'!J$41</f>
        <v>1382</v>
      </c>
      <c r="F66" s="137"/>
      <c r="G66" s="137"/>
      <c r="H66" s="137">
        <f>'将来負担比率（分子）の構造'!K$41</f>
        <v>1423</v>
      </c>
      <c r="I66" s="137"/>
      <c r="J66" s="137"/>
      <c r="K66" s="137">
        <f>'将来負担比率（分子）の構造'!L$41</f>
        <v>1409</v>
      </c>
      <c r="L66" s="137"/>
      <c r="M66" s="137"/>
      <c r="N66" s="137">
        <f>'将来負担比率（分子）の構造'!M$41</f>
        <v>1617</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253746</v>
      </c>
      <c r="S5" s="671"/>
      <c r="T5" s="671"/>
      <c r="U5" s="671"/>
      <c r="V5" s="671"/>
      <c r="W5" s="671"/>
      <c r="X5" s="671"/>
      <c r="Y5" s="718"/>
      <c r="Z5" s="731">
        <v>10.8</v>
      </c>
      <c r="AA5" s="731"/>
      <c r="AB5" s="731"/>
      <c r="AC5" s="731"/>
      <c r="AD5" s="732">
        <v>253746</v>
      </c>
      <c r="AE5" s="732"/>
      <c r="AF5" s="732"/>
      <c r="AG5" s="732"/>
      <c r="AH5" s="732"/>
      <c r="AI5" s="732"/>
      <c r="AJ5" s="732"/>
      <c r="AK5" s="732"/>
      <c r="AL5" s="719">
        <v>18.3</v>
      </c>
      <c r="AM5" s="688"/>
      <c r="AN5" s="688"/>
      <c r="AO5" s="720"/>
      <c r="AP5" s="707" t="s">
        <v>207</v>
      </c>
      <c r="AQ5" s="708"/>
      <c r="AR5" s="708"/>
      <c r="AS5" s="708"/>
      <c r="AT5" s="708"/>
      <c r="AU5" s="708"/>
      <c r="AV5" s="708"/>
      <c r="AW5" s="708"/>
      <c r="AX5" s="708"/>
      <c r="AY5" s="708"/>
      <c r="AZ5" s="708"/>
      <c r="BA5" s="708"/>
      <c r="BB5" s="708"/>
      <c r="BC5" s="708"/>
      <c r="BD5" s="708"/>
      <c r="BE5" s="708"/>
      <c r="BF5" s="709"/>
      <c r="BG5" s="620">
        <v>253746</v>
      </c>
      <c r="BH5" s="621"/>
      <c r="BI5" s="621"/>
      <c r="BJ5" s="621"/>
      <c r="BK5" s="621"/>
      <c r="BL5" s="621"/>
      <c r="BM5" s="621"/>
      <c r="BN5" s="622"/>
      <c r="BO5" s="673">
        <v>100</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21790</v>
      </c>
      <c r="S6" s="621"/>
      <c r="T6" s="621"/>
      <c r="U6" s="621"/>
      <c r="V6" s="621"/>
      <c r="W6" s="621"/>
      <c r="X6" s="621"/>
      <c r="Y6" s="622"/>
      <c r="Z6" s="673">
        <v>0.9</v>
      </c>
      <c r="AA6" s="673"/>
      <c r="AB6" s="673"/>
      <c r="AC6" s="673"/>
      <c r="AD6" s="674">
        <v>21790</v>
      </c>
      <c r="AE6" s="674"/>
      <c r="AF6" s="674"/>
      <c r="AG6" s="674"/>
      <c r="AH6" s="674"/>
      <c r="AI6" s="674"/>
      <c r="AJ6" s="674"/>
      <c r="AK6" s="674"/>
      <c r="AL6" s="643">
        <v>1.6</v>
      </c>
      <c r="AM6" s="675"/>
      <c r="AN6" s="675"/>
      <c r="AO6" s="676"/>
      <c r="AP6" s="617" t="s">
        <v>213</v>
      </c>
      <c r="AQ6" s="618"/>
      <c r="AR6" s="618"/>
      <c r="AS6" s="618"/>
      <c r="AT6" s="618"/>
      <c r="AU6" s="618"/>
      <c r="AV6" s="618"/>
      <c r="AW6" s="618"/>
      <c r="AX6" s="618"/>
      <c r="AY6" s="618"/>
      <c r="AZ6" s="618"/>
      <c r="BA6" s="618"/>
      <c r="BB6" s="618"/>
      <c r="BC6" s="618"/>
      <c r="BD6" s="618"/>
      <c r="BE6" s="618"/>
      <c r="BF6" s="619"/>
      <c r="BG6" s="620">
        <v>253746</v>
      </c>
      <c r="BH6" s="621"/>
      <c r="BI6" s="621"/>
      <c r="BJ6" s="621"/>
      <c r="BK6" s="621"/>
      <c r="BL6" s="621"/>
      <c r="BM6" s="621"/>
      <c r="BN6" s="622"/>
      <c r="BO6" s="673">
        <v>100</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44182</v>
      </c>
      <c r="CS6" s="621"/>
      <c r="CT6" s="621"/>
      <c r="CU6" s="621"/>
      <c r="CV6" s="621"/>
      <c r="CW6" s="621"/>
      <c r="CX6" s="621"/>
      <c r="CY6" s="622"/>
      <c r="CZ6" s="673">
        <v>2</v>
      </c>
      <c r="DA6" s="673"/>
      <c r="DB6" s="673"/>
      <c r="DC6" s="673"/>
      <c r="DD6" s="626" t="s">
        <v>208</v>
      </c>
      <c r="DE6" s="621"/>
      <c r="DF6" s="621"/>
      <c r="DG6" s="621"/>
      <c r="DH6" s="621"/>
      <c r="DI6" s="621"/>
      <c r="DJ6" s="621"/>
      <c r="DK6" s="621"/>
      <c r="DL6" s="621"/>
      <c r="DM6" s="621"/>
      <c r="DN6" s="621"/>
      <c r="DO6" s="621"/>
      <c r="DP6" s="622"/>
      <c r="DQ6" s="626">
        <v>44182</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229</v>
      </c>
      <c r="S7" s="621"/>
      <c r="T7" s="621"/>
      <c r="U7" s="621"/>
      <c r="V7" s="621"/>
      <c r="W7" s="621"/>
      <c r="X7" s="621"/>
      <c r="Y7" s="622"/>
      <c r="Z7" s="673">
        <v>0</v>
      </c>
      <c r="AA7" s="673"/>
      <c r="AB7" s="673"/>
      <c r="AC7" s="673"/>
      <c r="AD7" s="674">
        <v>229</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106867</v>
      </c>
      <c r="BH7" s="621"/>
      <c r="BI7" s="621"/>
      <c r="BJ7" s="621"/>
      <c r="BK7" s="621"/>
      <c r="BL7" s="621"/>
      <c r="BM7" s="621"/>
      <c r="BN7" s="622"/>
      <c r="BO7" s="673">
        <v>42.1</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558137</v>
      </c>
      <c r="CS7" s="621"/>
      <c r="CT7" s="621"/>
      <c r="CU7" s="621"/>
      <c r="CV7" s="621"/>
      <c r="CW7" s="621"/>
      <c r="CX7" s="621"/>
      <c r="CY7" s="622"/>
      <c r="CZ7" s="673">
        <v>25.7</v>
      </c>
      <c r="DA7" s="673"/>
      <c r="DB7" s="673"/>
      <c r="DC7" s="673"/>
      <c r="DD7" s="626">
        <v>78564</v>
      </c>
      <c r="DE7" s="621"/>
      <c r="DF7" s="621"/>
      <c r="DG7" s="621"/>
      <c r="DH7" s="621"/>
      <c r="DI7" s="621"/>
      <c r="DJ7" s="621"/>
      <c r="DK7" s="621"/>
      <c r="DL7" s="621"/>
      <c r="DM7" s="621"/>
      <c r="DN7" s="621"/>
      <c r="DO7" s="621"/>
      <c r="DP7" s="622"/>
      <c r="DQ7" s="626">
        <v>452513</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946</v>
      </c>
      <c r="S8" s="621"/>
      <c r="T8" s="621"/>
      <c r="U8" s="621"/>
      <c r="V8" s="621"/>
      <c r="W8" s="621"/>
      <c r="X8" s="621"/>
      <c r="Y8" s="622"/>
      <c r="Z8" s="673">
        <v>0</v>
      </c>
      <c r="AA8" s="673"/>
      <c r="AB8" s="673"/>
      <c r="AC8" s="673"/>
      <c r="AD8" s="674">
        <v>946</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5194</v>
      </c>
      <c r="BH8" s="621"/>
      <c r="BI8" s="621"/>
      <c r="BJ8" s="621"/>
      <c r="BK8" s="621"/>
      <c r="BL8" s="621"/>
      <c r="BM8" s="621"/>
      <c r="BN8" s="622"/>
      <c r="BO8" s="673">
        <v>2</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410019</v>
      </c>
      <c r="CS8" s="621"/>
      <c r="CT8" s="621"/>
      <c r="CU8" s="621"/>
      <c r="CV8" s="621"/>
      <c r="CW8" s="621"/>
      <c r="CX8" s="621"/>
      <c r="CY8" s="622"/>
      <c r="CZ8" s="673">
        <v>18.899999999999999</v>
      </c>
      <c r="DA8" s="673"/>
      <c r="DB8" s="673"/>
      <c r="DC8" s="673"/>
      <c r="DD8" s="626" t="s">
        <v>208</v>
      </c>
      <c r="DE8" s="621"/>
      <c r="DF8" s="621"/>
      <c r="DG8" s="621"/>
      <c r="DH8" s="621"/>
      <c r="DI8" s="621"/>
      <c r="DJ8" s="621"/>
      <c r="DK8" s="621"/>
      <c r="DL8" s="621"/>
      <c r="DM8" s="621"/>
      <c r="DN8" s="621"/>
      <c r="DO8" s="621"/>
      <c r="DP8" s="622"/>
      <c r="DQ8" s="626">
        <v>284348</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571</v>
      </c>
      <c r="S9" s="621"/>
      <c r="T9" s="621"/>
      <c r="U9" s="621"/>
      <c r="V9" s="621"/>
      <c r="W9" s="621"/>
      <c r="X9" s="621"/>
      <c r="Y9" s="622"/>
      <c r="Z9" s="673">
        <v>0</v>
      </c>
      <c r="AA9" s="673"/>
      <c r="AB9" s="673"/>
      <c r="AC9" s="673"/>
      <c r="AD9" s="674">
        <v>571</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94325</v>
      </c>
      <c r="BH9" s="621"/>
      <c r="BI9" s="621"/>
      <c r="BJ9" s="621"/>
      <c r="BK9" s="621"/>
      <c r="BL9" s="621"/>
      <c r="BM9" s="621"/>
      <c r="BN9" s="622"/>
      <c r="BO9" s="673">
        <v>37.200000000000003</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222401</v>
      </c>
      <c r="CS9" s="621"/>
      <c r="CT9" s="621"/>
      <c r="CU9" s="621"/>
      <c r="CV9" s="621"/>
      <c r="CW9" s="621"/>
      <c r="CX9" s="621"/>
      <c r="CY9" s="622"/>
      <c r="CZ9" s="673">
        <v>10.199999999999999</v>
      </c>
      <c r="DA9" s="673"/>
      <c r="DB9" s="673"/>
      <c r="DC9" s="673"/>
      <c r="DD9" s="626">
        <v>952</v>
      </c>
      <c r="DE9" s="621"/>
      <c r="DF9" s="621"/>
      <c r="DG9" s="621"/>
      <c r="DH9" s="621"/>
      <c r="DI9" s="621"/>
      <c r="DJ9" s="621"/>
      <c r="DK9" s="621"/>
      <c r="DL9" s="621"/>
      <c r="DM9" s="621"/>
      <c r="DN9" s="621"/>
      <c r="DO9" s="621"/>
      <c r="DP9" s="622"/>
      <c r="DQ9" s="626">
        <v>218079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42796</v>
      </c>
      <c r="S10" s="621"/>
      <c r="T10" s="621"/>
      <c r="U10" s="621"/>
      <c r="V10" s="621"/>
      <c r="W10" s="621"/>
      <c r="X10" s="621"/>
      <c r="Y10" s="622"/>
      <c r="Z10" s="673">
        <v>1.8</v>
      </c>
      <c r="AA10" s="673"/>
      <c r="AB10" s="673"/>
      <c r="AC10" s="673"/>
      <c r="AD10" s="674">
        <v>42796</v>
      </c>
      <c r="AE10" s="674"/>
      <c r="AF10" s="674"/>
      <c r="AG10" s="674"/>
      <c r="AH10" s="674"/>
      <c r="AI10" s="674"/>
      <c r="AJ10" s="674"/>
      <c r="AK10" s="674"/>
      <c r="AL10" s="643">
        <v>3.1</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3541</v>
      </c>
      <c r="BH10" s="621"/>
      <c r="BI10" s="621"/>
      <c r="BJ10" s="621"/>
      <c r="BK10" s="621"/>
      <c r="BL10" s="621"/>
      <c r="BM10" s="621"/>
      <c r="BN10" s="622"/>
      <c r="BO10" s="673">
        <v>1.4</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3807</v>
      </c>
      <c r="BH11" s="621"/>
      <c r="BI11" s="621"/>
      <c r="BJ11" s="621"/>
      <c r="BK11" s="621"/>
      <c r="BL11" s="621"/>
      <c r="BM11" s="621"/>
      <c r="BN11" s="622"/>
      <c r="BO11" s="673">
        <v>1.5</v>
      </c>
      <c r="BP11" s="673"/>
      <c r="BQ11" s="673"/>
      <c r="BR11" s="673"/>
      <c r="BS11" s="626" t="s">
        <v>110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36253</v>
      </c>
      <c r="CS11" s="621"/>
      <c r="CT11" s="621"/>
      <c r="CU11" s="621"/>
      <c r="CV11" s="621"/>
      <c r="CW11" s="621"/>
      <c r="CX11" s="621"/>
      <c r="CY11" s="622"/>
      <c r="CZ11" s="673">
        <v>1.7</v>
      </c>
      <c r="DA11" s="673"/>
      <c r="DB11" s="673"/>
      <c r="DC11" s="673"/>
      <c r="DD11" s="626">
        <v>396</v>
      </c>
      <c r="DE11" s="621"/>
      <c r="DF11" s="621"/>
      <c r="DG11" s="621"/>
      <c r="DH11" s="621"/>
      <c r="DI11" s="621"/>
      <c r="DJ11" s="621"/>
      <c r="DK11" s="621"/>
      <c r="DL11" s="621"/>
      <c r="DM11" s="621"/>
      <c r="DN11" s="621"/>
      <c r="DO11" s="621"/>
      <c r="DP11" s="622"/>
      <c r="DQ11" s="626">
        <v>30422</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130670</v>
      </c>
      <c r="BH12" s="621"/>
      <c r="BI12" s="621"/>
      <c r="BJ12" s="621"/>
      <c r="BK12" s="621"/>
      <c r="BL12" s="621"/>
      <c r="BM12" s="621"/>
      <c r="BN12" s="622"/>
      <c r="BO12" s="673">
        <v>51.5</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354715</v>
      </c>
      <c r="CS12" s="621"/>
      <c r="CT12" s="621"/>
      <c r="CU12" s="621"/>
      <c r="CV12" s="621"/>
      <c r="CW12" s="621"/>
      <c r="CX12" s="621"/>
      <c r="CY12" s="622"/>
      <c r="CZ12" s="673">
        <v>16.3</v>
      </c>
      <c r="DA12" s="673"/>
      <c r="DB12" s="673"/>
      <c r="DC12" s="673"/>
      <c r="DD12" s="626">
        <v>294072</v>
      </c>
      <c r="DE12" s="621"/>
      <c r="DF12" s="621"/>
      <c r="DG12" s="621"/>
      <c r="DH12" s="621"/>
      <c r="DI12" s="621"/>
      <c r="DJ12" s="621"/>
      <c r="DK12" s="621"/>
      <c r="DL12" s="621"/>
      <c r="DM12" s="621"/>
      <c r="DN12" s="621"/>
      <c r="DO12" s="621"/>
      <c r="DP12" s="622"/>
      <c r="DQ12" s="626">
        <v>187793</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6845</v>
      </c>
      <c r="S13" s="621"/>
      <c r="T13" s="621"/>
      <c r="U13" s="621"/>
      <c r="V13" s="621"/>
      <c r="W13" s="621"/>
      <c r="X13" s="621"/>
      <c r="Y13" s="622"/>
      <c r="Z13" s="673">
        <v>0.3</v>
      </c>
      <c r="AA13" s="673"/>
      <c r="AB13" s="673"/>
      <c r="AC13" s="673"/>
      <c r="AD13" s="674">
        <v>6845</v>
      </c>
      <c r="AE13" s="674"/>
      <c r="AF13" s="674"/>
      <c r="AG13" s="674"/>
      <c r="AH13" s="674"/>
      <c r="AI13" s="674"/>
      <c r="AJ13" s="674"/>
      <c r="AK13" s="674"/>
      <c r="AL13" s="643">
        <v>0.5</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130189</v>
      </c>
      <c r="BH13" s="621"/>
      <c r="BI13" s="621"/>
      <c r="BJ13" s="621"/>
      <c r="BK13" s="621"/>
      <c r="BL13" s="621"/>
      <c r="BM13" s="621"/>
      <c r="BN13" s="622"/>
      <c r="BO13" s="673">
        <v>51.3</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122622</v>
      </c>
      <c r="CS13" s="621"/>
      <c r="CT13" s="621"/>
      <c r="CU13" s="621"/>
      <c r="CV13" s="621"/>
      <c r="CW13" s="621"/>
      <c r="CX13" s="621"/>
      <c r="CY13" s="622"/>
      <c r="CZ13" s="673">
        <v>5.6</v>
      </c>
      <c r="DA13" s="673"/>
      <c r="DB13" s="673"/>
      <c r="DC13" s="673"/>
      <c r="DD13" s="626">
        <v>84587</v>
      </c>
      <c r="DE13" s="621"/>
      <c r="DF13" s="621"/>
      <c r="DG13" s="621"/>
      <c r="DH13" s="621"/>
      <c r="DI13" s="621"/>
      <c r="DJ13" s="621"/>
      <c r="DK13" s="621"/>
      <c r="DL13" s="621"/>
      <c r="DM13" s="621"/>
      <c r="DN13" s="621"/>
      <c r="DO13" s="621"/>
      <c r="DP13" s="622"/>
      <c r="DQ13" s="626">
        <v>73229</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10665</v>
      </c>
      <c r="BH14" s="621"/>
      <c r="BI14" s="621"/>
      <c r="BJ14" s="621"/>
      <c r="BK14" s="621"/>
      <c r="BL14" s="621"/>
      <c r="BM14" s="621"/>
      <c r="BN14" s="622"/>
      <c r="BO14" s="673">
        <v>4.2</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155238</v>
      </c>
      <c r="CS14" s="621"/>
      <c r="CT14" s="621"/>
      <c r="CU14" s="621"/>
      <c r="CV14" s="621"/>
      <c r="CW14" s="621"/>
      <c r="CX14" s="621"/>
      <c r="CY14" s="622"/>
      <c r="CZ14" s="673">
        <v>7.1</v>
      </c>
      <c r="DA14" s="673"/>
      <c r="DB14" s="673"/>
      <c r="DC14" s="673"/>
      <c r="DD14" s="626">
        <v>17321</v>
      </c>
      <c r="DE14" s="621"/>
      <c r="DF14" s="621"/>
      <c r="DG14" s="621"/>
      <c r="DH14" s="621"/>
      <c r="DI14" s="621"/>
      <c r="DJ14" s="621"/>
      <c r="DK14" s="621"/>
      <c r="DL14" s="621"/>
      <c r="DM14" s="621"/>
      <c r="DN14" s="621"/>
      <c r="DO14" s="621"/>
      <c r="DP14" s="622"/>
      <c r="DQ14" s="626">
        <v>144238</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582</v>
      </c>
      <c r="S15" s="621"/>
      <c r="T15" s="621"/>
      <c r="U15" s="621"/>
      <c r="V15" s="621"/>
      <c r="W15" s="621"/>
      <c r="X15" s="621"/>
      <c r="Y15" s="622"/>
      <c r="Z15" s="673">
        <v>0</v>
      </c>
      <c r="AA15" s="673"/>
      <c r="AB15" s="673"/>
      <c r="AC15" s="673"/>
      <c r="AD15" s="674">
        <v>582</v>
      </c>
      <c r="AE15" s="674"/>
      <c r="AF15" s="674"/>
      <c r="AG15" s="674"/>
      <c r="AH15" s="674"/>
      <c r="AI15" s="674"/>
      <c r="AJ15" s="674"/>
      <c r="AK15" s="674"/>
      <c r="AL15" s="643">
        <v>0</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3861</v>
      </c>
      <c r="BH15" s="621"/>
      <c r="BI15" s="621"/>
      <c r="BJ15" s="621"/>
      <c r="BK15" s="621"/>
      <c r="BL15" s="621"/>
      <c r="BM15" s="621"/>
      <c r="BN15" s="622"/>
      <c r="BO15" s="673">
        <v>1.5</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157781</v>
      </c>
      <c r="CS15" s="621"/>
      <c r="CT15" s="621"/>
      <c r="CU15" s="621"/>
      <c r="CV15" s="621"/>
      <c r="CW15" s="621"/>
      <c r="CX15" s="621"/>
      <c r="CY15" s="622"/>
      <c r="CZ15" s="673">
        <v>7.3</v>
      </c>
      <c r="DA15" s="673"/>
      <c r="DB15" s="673"/>
      <c r="DC15" s="673"/>
      <c r="DD15" s="626">
        <v>7403</v>
      </c>
      <c r="DE15" s="621"/>
      <c r="DF15" s="621"/>
      <c r="DG15" s="621"/>
      <c r="DH15" s="621"/>
      <c r="DI15" s="621"/>
      <c r="DJ15" s="621"/>
      <c r="DK15" s="621"/>
      <c r="DL15" s="621"/>
      <c r="DM15" s="621"/>
      <c r="DN15" s="621"/>
      <c r="DO15" s="621"/>
      <c r="DP15" s="622"/>
      <c r="DQ15" s="626">
        <v>141658</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1164253</v>
      </c>
      <c r="S16" s="621"/>
      <c r="T16" s="621"/>
      <c r="U16" s="621"/>
      <c r="V16" s="621"/>
      <c r="W16" s="621"/>
      <c r="X16" s="621"/>
      <c r="Y16" s="622"/>
      <c r="Z16" s="673">
        <v>49.7</v>
      </c>
      <c r="AA16" s="673"/>
      <c r="AB16" s="673"/>
      <c r="AC16" s="673"/>
      <c r="AD16" s="674">
        <v>1050422</v>
      </c>
      <c r="AE16" s="674"/>
      <c r="AF16" s="674"/>
      <c r="AG16" s="674"/>
      <c r="AH16" s="674"/>
      <c r="AI16" s="674"/>
      <c r="AJ16" s="674"/>
      <c r="AK16" s="674"/>
      <c r="AL16" s="643">
        <v>75.8</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v>1683</v>
      </c>
      <c r="BH16" s="621"/>
      <c r="BI16" s="621"/>
      <c r="BJ16" s="621"/>
      <c r="BK16" s="621"/>
      <c r="BL16" s="621"/>
      <c r="BM16" s="621"/>
      <c r="BN16" s="622"/>
      <c r="BO16" s="673">
        <v>0.7</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1050422</v>
      </c>
      <c r="S17" s="621"/>
      <c r="T17" s="621"/>
      <c r="U17" s="621"/>
      <c r="V17" s="621"/>
      <c r="W17" s="621"/>
      <c r="X17" s="621"/>
      <c r="Y17" s="622"/>
      <c r="Z17" s="673">
        <v>44.9</v>
      </c>
      <c r="AA17" s="673"/>
      <c r="AB17" s="673"/>
      <c r="AC17" s="673"/>
      <c r="AD17" s="674">
        <v>1050422</v>
      </c>
      <c r="AE17" s="674"/>
      <c r="AF17" s="674"/>
      <c r="AG17" s="674"/>
      <c r="AH17" s="674"/>
      <c r="AI17" s="674"/>
      <c r="AJ17" s="674"/>
      <c r="AK17" s="674"/>
      <c r="AL17" s="643">
        <v>75.8</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110397</v>
      </c>
      <c r="CS17" s="621"/>
      <c r="CT17" s="621"/>
      <c r="CU17" s="621"/>
      <c r="CV17" s="621"/>
      <c r="CW17" s="621"/>
      <c r="CX17" s="621"/>
      <c r="CY17" s="622"/>
      <c r="CZ17" s="673">
        <v>5.0999999999999996</v>
      </c>
      <c r="DA17" s="673"/>
      <c r="DB17" s="673"/>
      <c r="DC17" s="673"/>
      <c r="DD17" s="626" t="s">
        <v>110</v>
      </c>
      <c r="DE17" s="621"/>
      <c r="DF17" s="621"/>
      <c r="DG17" s="621"/>
      <c r="DH17" s="621"/>
      <c r="DI17" s="621"/>
      <c r="DJ17" s="621"/>
      <c r="DK17" s="621"/>
      <c r="DL17" s="621"/>
      <c r="DM17" s="621"/>
      <c r="DN17" s="621"/>
      <c r="DO17" s="621"/>
      <c r="DP17" s="622"/>
      <c r="DQ17" s="626">
        <v>110397</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113831</v>
      </c>
      <c r="S18" s="621"/>
      <c r="T18" s="621"/>
      <c r="U18" s="621"/>
      <c r="V18" s="621"/>
      <c r="W18" s="621"/>
      <c r="X18" s="621"/>
      <c r="Y18" s="622"/>
      <c r="Z18" s="673">
        <v>4.9000000000000004</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1491758</v>
      </c>
      <c r="S20" s="621"/>
      <c r="T20" s="621"/>
      <c r="U20" s="621"/>
      <c r="V20" s="621"/>
      <c r="W20" s="621"/>
      <c r="X20" s="621"/>
      <c r="Y20" s="622"/>
      <c r="Z20" s="673">
        <v>63.7</v>
      </c>
      <c r="AA20" s="673"/>
      <c r="AB20" s="673"/>
      <c r="AC20" s="673"/>
      <c r="AD20" s="674">
        <v>1377927</v>
      </c>
      <c r="AE20" s="674"/>
      <c r="AF20" s="674"/>
      <c r="AG20" s="674"/>
      <c r="AH20" s="674"/>
      <c r="AI20" s="674"/>
      <c r="AJ20" s="674"/>
      <c r="AK20" s="674"/>
      <c r="AL20" s="643">
        <v>99.4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2171745</v>
      </c>
      <c r="CS20" s="621"/>
      <c r="CT20" s="621"/>
      <c r="CU20" s="621"/>
      <c r="CV20" s="621"/>
      <c r="CW20" s="621"/>
      <c r="CX20" s="621"/>
      <c r="CY20" s="622"/>
      <c r="CZ20" s="673">
        <v>100</v>
      </c>
      <c r="DA20" s="673"/>
      <c r="DB20" s="673"/>
      <c r="DC20" s="673"/>
      <c r="DD20" s="626">
        <v>483295</v>
      </c>
      <c r="DE20" s="621"/>
      <c r="DF20" s="621"/>
      <c r="DG20" s="621"/>
      <c r="DH20" s="621"/>
      <c r="DI20" s="621"/>
      <c r="DJ20" s="621"/>
      <c r="DK20" s="621"/>
      <c r="DL20" s="621"/>
      <c r="DM20" s="621"/>
      <c r="DN20" s="621"/>
      <c r="DO20" s="621"/>
      <c r="DP20" s="622"/>
      <c r="DQ20" s="626">
        <v>1686859</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595</v>
      </c>
      <c r="S21" s="621"/>
      <c r="T21" s="621"/>
      <c r="U21" s="621"/>
      <c r="V21" s="621"/>
      <c r="W21" s="621"/>
      <c r="X21" s="621"/>
      <c r="Y21" s="622"/>
      <c r="Z21" s="673">
        <v>0</v>
      </c>
      <c r="AA21" s="673"/>
      <c r="AB21" s="673"/>
      <c r="AC21" s="673"/>
      <c r="AD21" s="674">
        <v>595</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1985</v>
      </c>
      <c r="S22" s="621"/>
      <c r="T22" s="621"/>
      <c r="U22" s="621"/>
      <c r="V22" s="621"/>
      <c r="W22" s="621"/>
      <c r="X22" s="621"/>
      <c r="Y22" s="622"/>
      <c r="Z22" s="673">
        <v>0.1</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21231</v>
      </c>
      <c r="S23" s="621"/>
      <c r="T23" s="621"/>
      <c r="U23" s="621"/>
      <c r="V23" s="621"/>
      <c r="W23" s="621"/>
      <c r="X23" s="621"/>
      <c r="Y23" s="622"/>
      <c r="Z23" s="673">
        <v>0.9</v>
      </c>
      <c r="AA23" s="673"/>
      <c r="AB23" s="673"/>
      <c r="AC23" s="673"/>
      <c r="AD23" s="674">
        <v>1077</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1691</v>
      </c>
      <c r="S24" s="621"/>
      <c r="T24" s="621"/>
      <c r="U24" s="621"/>
      <c r="V24" s="621"/>
      <c r="W24" s="621"/>
      <c r="X24" s="621"/>
      <c r="Y24" s="622"/>
      <c r="Z24" s="673">
        <v>0.1</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648290</v>
      </c>
      <c r="CS24" s="671"/>
      <c r="CT24" s="671"/>
      <c r="CU24" s="671"/>
      <c r="CV24" s="671"/>
      <c r="CW24" s="671"/>
      <c r="CX24" s="671"/>
      <c r="CY24" s="718"/>
      <c r="CZ24" s="722">
        <v>29.9</v>
      </c>
      <c r="DA24" s="723"/>
      <c r="DB24" s="723"/>
      <c r="DC24" s="724"/>
      <c r="DD24" s="717">
        <v>526977</v>
      </c>
      <c r="DE24" s="671"/>
      <c r="DF24" s="671"/>
      <c r="DG24" s="671"/>
      <c r="DH24" s="671"/>
      <c r="DI24" s="671"/>
      <c r="DJ24" s="671"/>
      <c r="DK24" s="718"/>
      <c r="DL24" s="717">
        <v>518894</v>
      </c>
      <c r="DM24" s="671"/>
      <c r="DN24" s="671"/>
      <c r="DO24" s="671"/>
      <c r="DP24" s="671"/>
      <c r="DQ24" s="671"/>
      <c r="DR24" s="671"/>
      <c r="DS24" s="671"/>
      <c r="DT24" s="671"/>
      <c r="DU24" s="671"/>
      <c r="DV24" s="718"/>
      <c r="DW24" s="719">
        <v>35.9</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125318</v>
      </c>
      <c r="S25" s="621"/>
      <c r="T25" s="621"/>
      <c r="U25" s="621"/>
      <c r="V25" s="621"/>
      <c r="W25" s="621"/>
      <c r="X25" s="621"/>
      <c r="Y25" s="622"/>
      <c r="Z25" s="673">
        <v>5.4</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397445</v>
      </c>
      <c r="CS25" s="639"/>
      <c r="CT25" s="639"/>
      <c r="CU25" s="639"/>
      <c r="CV25" s="639"/>
      <c r="CW25" s="639"/>
      <c r="CX25" s="639"/>
      <c r="CY25" s="640"/>
      <c r="CZ25" s="623">
        <v>18.3</v>
      </c>
      <c r="DA25" s="641"/>
      <c r="DB25" s="641"/>
      <c r="DC25" s="642"/>
      <c r="DD25" s="626">
        <v>366693</v>
      </c>
      <c r="DE25" s="639"/>
      <c r="DF25" s="639"/>
      <c r="DG25" s="639"/>
      <c r="DH25" s="639"/>
      <c r="DI25" s="639"/>
      <c r="DJ25" s="639"/>
      <c r="DK25" s="640"/>
      <c r="DL25" s="626">
        <v>359560</v>
      </c>
      <c r="DM25" s="639"/>
      <c r="DN25" s="639"/>
      <c r="DO25" s="639"/>
      <c r="DP25" s="639"/>
      <c r="DQ25" s="639"/>
      <c r="DR25" s="639"/>
      <c r="DS25" s="639"/>
      <c r="DT25" s="639"/>
      <c r="DU25" s="639"/>
      <c r="DV25" s="640"/>
      <c r="DW25" s="643">
        <v>24.9</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237100</v>
      </c>
      <c r="CS26" s="621"/>
      <c r="CT26" s="621"/>
      <c r="CU26" s="621"/>
      <c r="CV26" s="621"/>
      <c r="CW26" s="621"/>
      <c r="CX26" s="621"/>
      <c r="CY26" s="622"/>
      <c r="CZ26" s="623">
        <v>10.9</v>
      </c>
      <c r="DA26" s="641"/>
      <c r="DB26" s="641"/>
      <c r="DC26" s="642"/>
      <c r="DD26" s="626">
        <v>207337</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77560</v>
      </c>
      <c r="S27" s="621"/>
      <c r="T27" s="621"/>
      <c r="U27" s="621"/>
      <c r="V27" s="621"/>
      <c r="W27" s="621"/>
      <c r="X27" s="621"/>
      <c r="Y27" s="622"/>
      <c r="Z27" s="673">
        <v>3.3</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253746</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140448</v>
      </c>
      <c r="CS27" s="639"/>
      <c r="CT27" s="639"/>
      <c r="CU27" s="639"/>
      <c r="CV27" s="639"/>
      <c r="CW27" s="639"/>
      <c r="CX27" s="639"/>
      <c r="CY27" s="640"/>
      <c r="CZ27" s="623">
        <v>6.5</v>
      </c>
      <c r="DA27" s="641"/>
      <c r="DB27" s="641"/>
      <c r="DC27" s="642"/>
      <c r="DD27" s="626">
        <v>49887</v>
      </c>
      <c r="DE27" s="639"/>
      <c r="DF27" s="639"/>
      <c r="DG27" s="639"/>
      <c r="DH27" s="639"/>
      <c r="DI27" s="639"/>
      <c r="DJ27" s="639"/>
      <c r="DK27" s="640"/>
      <c r="DL27" s="626">
        <v>48937</v>
      </c>
      <c r="DM27" s="639"/>
      <c r="DN27" s="639"/>
      <c r="DO27" s="639"/>
      <c r="DP27" s="639"/>
      <c r="DQ27" s="639"/>
      <c r="DR27" s="639"/>
      <c r="DS27" s="639"/>
      <c r="DT27" s="639"/>
      <c r="DU27" s="639"/>
      <c r="DV27" s="640"/>
      <c r="DW27" s="643">
        <v>3.4</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7510</v>
      </c>
      <c r="S28" s="621"/>
      <c r="T28" s="621"/>
      <c r="U28" s="621"/>
      <c r="V28" s="621"/>
      <c r="W28" s="621"/>
      <c r="X28" s="621"/>
      <c r="Y28" s="622"/>
      <c r="Z28" s="673">
        <v>0.3</v>
      </c>
      <c r="AA28" s="673"/>
      <c r="AB28" s="673"/>
      <c r="AC28" s="673"/>
      <c r="AD28" s="674">
        <v>4515</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110397</v>
      </c>
      <c r="CS28" s="621"/>
      <c r="CT28" s="621"/>
      <c r="CU28" s="621"/>
      <c r="CV28" s="621"/>
      <c r="CW28" s="621"/>
      <c r="CX28" s="621"/>
      <c r="CY28" s="622"/>
      <c r="CZ28" s="623">
        <v>5.0999999999999996</v>
      </c>
      <c r="DA28" s="641"/>
      <c r="DB28" s="641"/>
      <c r="DC28" s="642"/>
      <c r="DD28" s="626">
        <v>110397</v>
      </c>
      <c r="DE28" s="621"/>
      <c r="DF28" s="621"/>
      <c r="DG28" s="621"/>
      <c r="DH28" s="621"/>
      <c r="DI28" s="621"/>
      <c r="DJ28" s="621"/>
      <c r="DK28" s="622"/>
      <c r="DL28" s="626">
        <v>110397</v>
      </c>
      <c r="DM28" s="621"/>
      <c r="DN28" s="621"/>
      <c r="DO28" s="621"/>
      <c r="DP28" s="621"/>
      <c r="DQ28" s="621"/>
      <c r="DR28" s="621"/>
      <c r="DS28" s="621"/>
      <c r="DT28" s="621"/>
      <c r="DU28" s="621"/>
      <c r="DV28" s="622"/>
      <c r="DW28" s="643">
        <v>7.6</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13592</v>
      </c>
      <c r="S29" s="621"/>
      <c r="T29" s="621"/>
      <c r="U29" s="621"/>
      <c r="V29" s="621"/>
      <c r="W29" s="621"/>
      <c r="X29" s="621"/>
      <c r="Y29" s="622"/>
      <c r="Z29" s="673">
        <v>0.6</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110397</v>
      </c>
      <c r="CS29" s="639"/>
      <c r="CT29" s="639"/>
      <c r="CU29" s="639"/>
      <c r="CV29" s="639"/>
      <c r="CW29" s="639"/>
      <c r="CX29" s="639"/>
      <c r="CY29" s="640"/>
      <c r="CZ29" s="623">
        <v>5.0999999999999996</v>
      </c>
      <c r="DA29" s="641"/>
      <c r="DB29" s="641"/>
      <c r="DC29" s="642"/>
      <c r="DD29" s="626">
        <v>110397</v>
      </c>
      <c r="DE29" s="639"/>
      <c r="DF29" s="639"/>
      <c r="DG29" s="639"/>
      <c r="DH29" s="639"/>
      <c r="DI29" s="639"/>
      <c r="DJ29" s="639"/>
      <c r="DK29" s="640"/>
      <c r="DL29" s="626">
        <v>110397</v>
      </c>
      <c r="DM29" s="639"/>
      <c r="DN29" s="639"/>
      <c r="DO29" s="639"/>
      <c r="DP29" s="639"/>
      <c r="DQ29" s="639"/>
      <c r="DR29" s="639"/>
      <c r="DS29" s="639"/>
      <c r="DT29" s="639"/>
      <c r="DU29" s="639"/>
      <c r="DV29" s="640"/>
      <c r="DW29" s="643">
        <v>7.6</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93058</v>
      </c>
      <c r="S30" s="621"/>
      <c r="T30" s="621"/>
      <c r="U30" s="621"/>
      <c r="V30" s="621"/>
      <c r="W30" s="621"/>
      <c r="X30" s="621"/>
      <c r="Y30" s="622"/>
      <c r="Z30" s="673">
        <v>4</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100</v>
      </c>
      <c r="BH30" s="687"/>
      <c r="BI30" s="687"/>
      <c r="BJ30" s="687"/>
      <c r="BK30" s="687"/>
      <c r="BL30" s="687"/>
      <c r="BM30" s="688">
        <v>99.8</v>
      </c>
      <c r="BN30" s="687"/>
      <c r="BO30" s="687"/>
      <c r="BP30" s="687"/>
      <c r="BQ30" s="689"/>
      <c r="BR30" s="686">
        <v>100</v>
      </c>
      <c r="BS30" s="687"/>
      <c r="BT30" s="687"/>
      <c r="BU30" s="687"/>
      <c r="BV30" s="687"/>
      <c r="BW30" s="687"/>
      <c r="BX30" s="688">
        <v>99.8</v>
      </c>
      <c r="BY30" s="687"/>
      <c r="BZ30" s="687"/>
      <c r="CA30" s="687"/>
      <c r="CB30" s="689"/>
      <c r="CD30" s="692"/>
      <c r="CE30" s="693"/>
      <c r="CF30" s="657" t="s">
        <v>290</v>
      </c>
      <c r="CG30" s="654"/>
      <c r="CH30" s="654"/>
      <c r="CI30" s="654"/>
      <c r="CJ30" s="654"/>
      <c r="CK30" s="654"/>
      <c r="CL30" s="654"/>
      <c r="CM30" s="654"/>
      <c r="CN30" s="654"/>
      <c r="CO30" s="654"/>
      <c r="CP30" s="654"/>
      <c r="CQ30" s="655"/>
      <c r="CR30" s="620">
        <v>100006</v>
      </c>
      <c r="CS30" s="621"/>
      <c r="CT30" s="621"/>
      <c r="CU30" s="621"/>
      <c r="CV30" s="621"/>
      <c r="CW30" s="621"/>
      <c r="CX30" s="621"/>
      <c r="CY30" s="622"/>
      <c r="CZ30" s="623">
        <v>4.5999999999999996</v>
      </c>
      <c r="DA30" s="641"/>
      <c r="DB30" s="641"/>
      <c r="DC30" s="642"/>
      <c r="DD30" s="626">
        <v>100006</v>
      </c>
      <c r="DE30" s="621"/>
      <c r="DF30" s="621"/>
      <c r="DG30" s="621"/>
      <c r="DH30" s="621"/>
      <c r="DI30" s="621"/>
      <c r="DJ30" s="621"/>
      <c r="DK30" s="622"/>
      <c r="DL30" s="626">
        <v>100006</v>
      </c>
      <c r="DM30" s="621"/>
      <c r="DN30" s="621"/>
      <c r="DO30" s="621"/>
      <c r="DP30" s="621"/>
      <c r="DQ30" s="621"/>
      <c r="DR30" s="621"/>
      <c r="DS30" s="621"/>
      <c r="DT30" s="621"/>
      <c r="DU30" s="621"/>
      <c r="DV30" s="622"/>
      <c r="DW30" s="643">
        <v>6.9</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155734</v>
      </c>
      <c r="S31" s="621"/>
      <c r="T31" s="621"/>
      <c r="U31" s="621"/>
      <c r="V31" s="621"/>
      <c r="W31" s="621"/>
      <c r="X31" s="621"/>
      <c r="Y31" s="622"/>
      <c r="Z31" s="673">
        <v>6.7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100</v>
      </c>
      <c r="BH31" s="639"/>
      <c r="BI31" s="639"/>
      <c r="BJ31" s="639"/>
      <c r="BK31" s="639"/>
      <c r="BL31" s="639"/>
      <c r="BM31" s="675">
        <v>99.9</v>
      </c>
      <c r="BN31" s="685"/>
      <c r="BO31" s="685"/>
      <c r="BP31" s="685"/>
      <c r="BQ31" s="649"/>
      <c r="BR31" s="684">
        <v>100</v>
      </c>
      <c r="BS31" s="639"/>
      <c r="BT31" s="639"/>
      <c r="BU31" s="639"/>
      <c r="BV31" s="639"/>
      <c r="BW31" s="639"/>
      <c r="BX31" s="675">
        <v>99.9</v>
      </c>
      <c r="BY31" s="685"/>
      <c r="BZ31" s="685"/>
      <c r="CA31" s="685"/>
      <c r="CB31" s="649"/>
      <c r="CD31" s="692"/>
      <c r="CE31" s="693"/>
      <c r="CF31" s="657" t="s">
        <v>294</v>
      </c>
      <c r="CG31" s="654"/>
      <c r="CH31" s="654"/>
      <c r="CI31" s="654"/>
      <c r="CJ31" s="654"/>
      <c r="CK31" s="654"/>
      <c r="CL31" s="654"/>
      <c r="CM31" s="654"/>
      <c r="CN31" s="654"/>
      <c r="CO31" s="654"/>
      <c r="CP31" s="654"/>
      <c r="CQ31" s="655"/>
      <c r="CR31" s="620">
        <v>10391</v>
      </c>
      <c r="CS31" s="639"/>
      <c r="CT31" s="639"/>
      <c r="CU31" s="639"/>
      <c r="CV31" s="639"/>
      <c r="CW31" s="639"/>
      <c r="CX31" s="639"/>
      <c r="CY31" s="640"/>
      <c r="CZ31" s="623">
        <v>0.5</v>
      </c>
      <c r="DA31" s="641"/>
      <c r="DB31" s="641"/>
      <c r="DC31" s="642"/>
      <c r="DD31" s="626">
        <v>10391</v>
      </c>
      <c r="DE31" s="639"/>
      <c r="DF31" s="639"/>
      <c r="DG31" s="639"/>
      <c r="DH31" s="639"/>
      <c r="DI31" s="639"/>
      <c r="DJ31" s="639"/>
      <c r="DK31" s="640"/>
      <c r="DL31" s="626">
        <v>10391</v>
      </c>
      <c r="DM31" s="639"/>
      <c r="DN31" s="639"/>
      <c r="DO31" s="639"/>
      <c r="DP31" s="639"/>
      <c r="DQ31" s="639"/>
      <c r="DR31" s="639"/>
      <c r="DS31" s="639"/>
      <c r="DT31" s="639"/>
      <c r="DU31" s="639"/>
      <c r="DV31" s="640"/>
      <c r="DW31" s="643">
        <v>0.7</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42892</v>
      </c>
      <c r="S32" s="621"/>
      <c r="T32" s="621"/>
      <c r="U32" s="621"/>
      <c r="V32" s="621"/>
      <c r="W32" s="621"/>
      <c r="X32" s="621"/>
      <c r="Y32" s="622"/>
      <c r="Z32" s="673">
        <v>1.8</v>
      </c>
      <c r="AA32" s="673"/>
      <c r="AB32" s="673"/>
      <c r="AC32" s="673"/>
      <c r="AD32" s="674">
        <v>1991</v>
      </c>
      <c r="AE32" s="674"/>
      <c r="AF32" s="674"/>
      <c r="AG32" s="674"/>
      <c r="AH32" s="674"/>
      <c r="AI32" s="674"/>
      <c r="AJ32" s="674"/>
      <c r="AK32" s="674"/>
      <c r="AL32" s="643">
        <v>0.1</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99.9</v>
      </c>
      <c r="BH32" s="605"/>
      <c r="BI32" s="605"/>
      <c r="BJ32" s="605"/>
      <c r="BK32" s="605"/>
      <c r="BL32" s="605"/>
      <c r="BM32" s="668">
        <v>99.7</v>
      </c>
      <c r="BN32" s="605"/>
      <c r="BO32" s="605"/>
      <c r="BP32" s="605"/>
      <c r="BQ32" s="662"/>
      <c r="BR32" s="683">
        <v>100</v>
      </c>
      <c r="BS32" s="605"/>
      <c r="BT32" s="605"/>
      <c r="BU32" s="605"/>
      <c r="BV32" s="605"/>
      <c r="BW32" s="605"/>
      <c r="BX32" s="668">
        <v>99.7</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307800</v>
      </c>
      <c r="S33" s="621"/>
      <c r="T33" s="621"/>
      <c r="U33" s="621"/>
      <c r="V33" s="621"/>
      <c r="W33" s="621"/>
      <c r="X33" s="621"/>
      <c r="Y33" s="622"/>
      <c r="Z33" s="673">
        <v>13.1</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1040160</v>
      </c>
      <c r="CS33" s="639"/>
      <c r="CT33" s="639"/>
      <c r="CU33" s="639"/>
      <c r="CV33" s="639"/>
      <c r="CW33" s="639"/>
      <c r="CX33" s="639"/>
      <c r="CY33" s="640"/>
      <c r="CZ33" s="623">
        <v>47.9</v>
      </c>
      <c r="DA33" s="641"/>
      <c r="DB33" s="641"/>
      <c r="DC33" s="642"/>
      <c r="DD33" s="626">
        <v>956459</v>
      </c>
      <c r="DE33" s="639"/>
      <c r="DF33" s="639"/>
      <c r="DG33" s="639"/>
      <c r="DH33" s="639"/>
      <c r="DI33" s="639"/>
      <c r="DJ33" s="639"/>
      <c r="DK33" s="640"/>
      <c r="DL33" s="626">
        <v>670419</v>
      </c>
      <c r="DM33" s="639"/>
      <c r="DN33" s="639"/>
      <c r="DO33" s="639"/>
      <c r="DP33" s="639"/>
      <c r="DQ33" s="639"/>
      <c r="DR33" s="639"/>
      <c r="DS33" s="639"/>
      <c r="DT33" s="639"/>
      <c r="DU33" s="639"/>
      <c r="DV33" s="640"/>
      <c r="DW33" s="643">
        <v>46.4</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432726</v>
      </c>
      <c r="CS34" s="621"/>
      <c r="CT34" s="621"/>
      <c r="CU34" s="621"/>
      <c r="CV34" s="621"/>
      <c r="CW34" s="621"/>
      <c r="CX34" s="621"/>
      <c r="CY34" s="622"/>
      <c r="CZ34" s="623">
        <v>19.899999999999999</v>
      </c>
      <c r="DA34" s="641"/>
      <c r="DB34" s="641"/>
      <c r="DC34" s="642"/>
      <c r="DD34" s="626">
        <v>392310</v>
      </c>
      <c r="DE34" s="621"/>
      <c r="DF34" s="621"/>
      <c r="DG34" s="621"/>
      <c r="DH34" s="621"/>
      <c r="DI34" s="621"/>
      <c r="DJ34" s="621"/>
      <c r="DK34" s="622"/>
      <c r="DL34" s="626">
        <v>236081</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57600</v>
      </c>
      <c r="S35" s="621"/>
      <c r="T35" s="621"/>
      <c r="U35" s="621"/>
      <c r="V35" s="621"/>
      <c r="W35" s="621"/>
      <c r="X35" s="621"/>
      <c r="Y35" s="622"/>
      <c r="Z35" s="673">
        <v>2.5</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204148</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45999</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12764</v>
      </c>
      <c r="CS35" s="639"/>
      <c r="CT35" s="639"/>
      <c r="CU35" s="639"/>
      <c r="CV35" s="639"/>
      <c r="CW35" s="639"/>
      <c r="CX35" s="639"/>
      <c r="CY35" s="640"/>
      <c r="CZ35" s="623">
        <v>0.6</v>
      </c>
      <c r="DA35" s="641"/>
      <c r="DB35" s="641"/>
      <c r="DC35" s="642"/>
      <c r="DD35" s="626">
        <v>11004</v>
      </c>
      <c r="DE35" s="639"/>
      <c r="DF35" s="639"/>
      <c r="DG35" s="639"/>
      <c r="DH35" s="639"/>
      <c r="DI35" s="639"/>
      <c r="DJ35" s="639"/>
      <c r="DK35" s="640"/>
      <c r="DL35" s="626">
        <v>8544</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2340724</v>
      </c>
      <c r="S36" s="661"/>
      <c r="T36" s="661"/>
      <c r="U36" s="661"/>
      <c r="V36" s="661"/>
      <c r="W36" s="661"/>
      <c r="X36" s="661"/>
      <c r="Y36" s="664"/>
      <c r="Z36" s="665">
        <v>100</v>
      </c>
      <c r="AA36" s="665"/>
      <c r="AB36" s="665"/>
      <c r="AC36" s="665"/>
      <c r="AD36" s="666">
        <v>1386105</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34786</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41983</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299149</v>
      </c>
      <c r="CS36" s="621"/>
      <c r="CT36" s="621"/>
      <c r="CU36" s="621"/>
      <c r="CV36" s="621"/>
      <c r="CW36" s="621"/>
      <c r="CX36" s="621"/>
      <c r="CY36" s="622"/>
      <c r="CZ36" s="623">
        <v>13.8</v>
      </c>
      <c r="DA36" s="641"/>
      <c r="DB36" s="641"/>
      <c r="DC36" s="642"/>
      <c r="DD36" s="626">
        <v>286406</v>
      </c>
      <c r="DE36" s="621"/>
      <c r="DF36" s="621"/>
      <c r="DG36" s="621"/>
      <c r="DH36" s="621"/>
      <c r="DI36" s="621"/>
      <c r="DJ36" s="621"/>
      <c r="DK36" s="622"/>
      <c r="DL36" s="626">
        <v>272326</v>
      </c>
      <c r="DM36" s="621"/>
      <c r="DN36" s="621"/>
      <c r="DO36" s="621"/>
      <c r="DP36" s="621"/>
      <c r="DQ36" s="621"/>
      <c r="DR36" s="621"/>
      <c r="DS36" s="621"/>
      <c r="DT36" s="621"/>
      <c r="DU36" s="621"/>
      <c r="DV36" s="622"/>
      <c r="DW36" s="643">
        <v>18.899999999999999</v>
      </c>
      <c r="DX36" s="644"/>
      <c r="DY36" s="644"/>
      <c r="DZ36" s="644"/>
      <c r="EA36" s="644"/>
      <c r="EB36" s="644"/>
      <c r="EC36" s="645"/>
    </row>
    <row r="37" spans="2:133" ht="11.25" customHeight="1">
      <c r="AQ37" s="646" t="s">
        <v>312</v>
      </c>
      <c r="AR37" s="647"/>
      <c r="AS37" s="647"/>
      <c r="AT37" s="647"/>
      <c r="AU37" s="647"/>
      <c r="AV37" s="647"/>
      <c r="AW37" s="647"/>
      <c r="AX37" s="647"/>
      <c r="AY37" s="648"/>
      <c r="AZ37" s="620">
        <v>14147</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566</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200929</v>
      </c>
      <c r="CS37" s="639"/>
      <c r="CT37" s="639"/>
      <c r="CU37" s="639"/>
      <c r="CV37" s="639"/>
      <c r="CW37" s="639"/>
      <c r="CX37" s="639"/>
      <c r="CY37" s="640"/>
      <c r="CZ37" s="623">
        <v>9.3000000000000007</v>
      </c>
      <c r="DA37" s="641"/>
      <c r="DB37" s="641"/>
      <c r="DC37" s="642"/>
      <c r="DD37" s="626">
        <v>200929</v>
      </c>
      <c r="DE37" s="639"/>
      <c r="DF37" s="639"/>
      <c r="DG37" s="639"/>
      <c r="DH37" s="639"/>
      <c r="DI37" s="639"/>
      <c r="DJ37" s="639"/>
      <c r="DK37" s="640"/>
      <c r="DL37" s="626">
        <v>200269</v>
      </c>
      <c r="DM37" s="639"/>
      <c r="DN37" s="639"/>
      <c r="DO37" s="639"/>
      <c r="DP37" s="639"/>
      <c r="DQ37" s="639"/>
      <c r="DR37" s="639"/>
      <c r="DS37" s="639"/>
      <c r="DT37" s="639"/>
      <c r="DU37" s="639"/>
      <c r="DV37" s="640"/>
      <c r="DW37" s="643">
        <v>13.9</v>
      </c>
      <c r="DX37" s="644"/>
      <c r="DY37" s="644"/>
      <c r="DZ37" s="644"/>
      <c r="EA37" s="644"/>
      <c r="EB37" s="644"/>
      <c r="EC37" s="645"/>
    </row>
    <row r="38" spans="2:133" ht="11.25" customHeight="1">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979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204148</v>
      </c>
      <c r="CS38" s="621"/>
      <c r="CT38" s="621"/>
      <c r="CU38" s="621"/>
      <c r="CV38" s="621"/>
      <c r="CW38" s="621"/>
      <c r="CX38" s="621"/>
      <c r="CY38" s="622"/>
      <c r="CZ38" s="623">
        <v>9.4</v>
      </c>
      <c r="DA38" s="641"/>
      <c r="DB38" s="641"/>
      <c r="DC38" s="642"/>
      <c r="DD38" s="626">
        <v>188739</v>
      </c>
      <c r="DE38" s="621"/>
      <c r="DF38" s="621"/>
      <c r="DG38" s="621"/>
      <c r="DH38" s="621"/>
      <c r="DI38" s="621"/>
      <c r="DJ38" s="621"/>
      <c r="DK38" s="622"/>
      <c r="DL38" s="626">
        <v>153468</v>
      </c>
      <c r="DM38" s="621"/>
      <c r="DN38" s="621"/>
      <c r="DO38" s="621"/>
      <c r="DP38" s="621"/>
      <c r="DQ38" s="621"/>
      <c r="DR38" s="621"/>
      <c r="DS38" s="621"/>
      <c r="DT38" s="621"/>
      <c r="DU38" s="621"/>
      <c r="DV38" s="622"/>
      <c r="DW38" s="643">
        <v>10.6</v>
      </c>
      <c r="DX38" s="644"/>
      <c r="DY38" s="644"/>
      <c r="DZ38" s="644"/>
      <c r="EA38" s="644"/>
      <c r="EB38" s="644"/>
      <c r="EC38" s="645"/>
    </row>
    <row r="39" spans="2:133" ht="11.25" customHeight="1">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82</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91373</v>
      </c>
      <c r="CS39" s="639"/>
      <c r="CT39" s="639"/>
      <c r="CU39" s="639"/>
      <c r="CV39" s="639"/>
      <c r="CW39" s="639"/>
      <c r="CX39" s="639"/>
      <c r="CY39" s="640"/>
      <c r="CZ39" s="623">
        <v>4.2</v>
      </c>
      <c r="DA39" s="641"/>
      <c r="DB39" s="641"/>
      <c r="DC39" s="642"/>
      <c r="DD39" s="626">
        <v>78000</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20584</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112</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t="s">
        <v>316</v>
      </c>
      <c r="CS40" s="621"/>
      <c r="CT40" s="621"/>
      <c r="CU40" s="621"/>
      <c r="CV40" s="621"/>
      <c r="CW40" s="621"/>
      <c r="CX40" s="621"/>
      <c r="CY40" s="622"/>
      <c r="CZ40" s="623" t="s">
        <v>316</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134631</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302</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483295</v>
      </c>
      <c r="CS42" s="621"/>
      <c r="CT42" s="621"/>
      <c r="CU42" s="621"/>
      <c r="CV42" s="621"/>
      <c r="CW42" s="621"/>
      <c r="CX42" s="621"/>
      <c r="CY42" s="622"/>
      <c r="CZ42" s="623">
        <v>22.3</v>
      </c>
      <c r="DA42" s="624"/>
      <c r="DB42" s="624"/>
      <c r="DC42" s="625"/>
      <c r="DD42" s="626">
        <v>203423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13399</v>
      </c>
      <c r="CS43" s="639"/>
      <c r="CT43" s="639"/>
      <c r="CU43" s="639"/>
      <c r="CV43" s="639"/>
      <c r="CW43" s="639"/>
      <c r="CX43" s="639"/>
      <c r="CY43" s="640"/>
      <c r="CZ43" s="623">
        <v>0.6</v>
      </c>
      <c r="DA43" s="641"/>
      <c r="DB43" s="641"/>
      <c r="DC43" s="642"/>
      <c r="DD43" s="626">
        <v>13319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483295</v>
      </c>
      <c r="CS44" s="621"/>
      <c r="CT44" s="621"/>
      <c r="CU44" s="621"/>
      <c r="CV44" s="621"/>
      <c r="CW44" s="621"/>
      <c r="CX44" s="621"/>
      <c r="CY44" s="622"/>
      <c r="CZ44" s="623">
        <v>22.3</v>
      </c>
      <c r="DA44" s="624"/>
      <c r="DB44" s="624"/>
      <c r="DC44" s="625"/>
      <c r="DD44" s="626">
        <v>203423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18622</v>
      </c>
      <c r="CS45" s="639"/>
      <c r="CT45" s="639"/>
      <c r="CU45" s="639"/>
      <c r="CV45" s="639"/>
      <c r="CW45" s="639"/>
      <c r="CX45" s="639"/>
      <c r="CY45" s="640"/>
      <c r="CZ45" s="623">
        <v>0.9</v>
      </c>
      <c r="DA45" s="641"/>
      <c r="DB45" s="641"/>
      <c r="DC45" s="642"/>
      <c r="DD45" s="626">
        <v>3534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452692</v>
      </c>
      <c r="CS46" s="621"/>
      <c r="CT46" s="621"/>
      <c r="CU46" s="621"/>
      <c r="CV46" s="621"/>
      <c r="CW46" s="621"/>
      <c r="CX46" s="621"/>
      <c r="CY46" s="622"/>
      <c r="CZ46" s="623">
        <v>20.8</v>
      </c>
      <c r="DA46" s="624"/>
      <c r="DB46" s="624"/>
      <c r="DC46" s="625"/>
      <c r="DD46" s="626">
        <v>198908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2171745</v>
      </c>
      <c r="CS49" s="605"/>
      <c r="CT49" s="605"/>
      <c r="CU49" s="605"/>
      <c r="CV49" s="605"/>
      <c r="CW49" s="605"/>
      <c r="CX49" s="605"/>
      <c r="CY49" s="606"/>
      <c r="CZ49" s="607">
        <v>100</v>
      </c>
      <c r="DA49" s="608"/>
      <c r="DB49" s="608"/>
      <c r="DC49" s="609"/>
      <c r="DD49" s="610">
        <v>1686859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2" sqref="A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2341</v>
      </c>
      <c r="R7" s="1134"/>
      <c r="S7" s="1134"/>
      <c r="T7" s="1134"/>
      <c r="U7" s="1134"/>
      <c r="V7" s="1134">
        <v>2172</v>
      </c>
      <c r="W7" s="1134"/>
      <c r="X7" s="1134"/>
      <c r="Y7" s="1134"/>
      <c r="Z7" s="1134"/>
      <c r="AA7" s="1134">
        <v>169</v>
      </c>
      <c r="AB7" s="1134"/>
      <c r="AC7" s="1134"/>
      <c r="AD7" s="1134"/>
      <c r="AE7" s="1135"/>
      <c r="AF7" s="1136">
        <v>129</v>
      </c>
      <c r="AG7" s="1137"/>
      <c r="AH7" s="1137"/>
      <c r="AI7" s="1137"/>
      <c r="AJ7" s="1138"/>
      <c r="AK7" s="1120">
        <v>93</v>
      </c>
      <c r="AL7" s="1121"/>
      <c r="AM7" s="1121"/>
      <c r="AN7" s="1121"/>
      <c r="AO7" s="1121"/>
      <c r="AP7" s="1121">
        <v>1617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5</v>
      </c>
      <c r="CI7" s="1118"/>
      <c r="CJ7" s="1118"/>
      <c r="CK7" s="1118"/>
      <c r="CL7" s="1119"/>
      <c r="CM7" s="1117">
        <v>41</v>
      </c>
      <c r="CN7" s="1118"/>
      <c r="CO7" s="1118"/>
      <c r="CP7" s="1118"/>
      <c r="CQ7" s="1119"/>
      <c r="CR7" s="1117">
        <v>9</v>
      </c>
      <c r="CS7" s="1118"/>
      <c r="CT7" s="1118"/>
      <c r="CU7" s="1118"/>
      <c r="CV7" s="1119"/>
      <c r="CW7" s="1117" t="s">
        <v>534</v>
      </c>
      <c r="CX7" s="1118"/>
      <c r="CY7" s="1118"/>
      <c r="CZ7" s="1118"/>
      <c r="DA7" s="1119"/>
      <c r="DB7" s="1117" t="s">
        <v>534</v>
      </c>
      <c r="DC7" s="1118"/>
      <c r="DD7" s="1118"/>
      <c r="DE7" s="1118"/>
      <c r="DF7" s="1119"/>
      <c r="DG7" s="1117" t="s">
        <v>534</v>
      </c>
      <c r="DH7" s="1118"/>
      <c r="DI7" s="1118"/>
      <c r="DJ7" s="1118"/>
      <c r="DK7" s="1119"/>
      <c r="DL7" s="1117" t="s">
        <v>534</v>
      </c>
      <c r="DM7" s="1118"/>
      <c r="DN7" s="1118"/>
      <c r="DO7" s="1118"/>
      <c r="DP7" s="1119"/>
      <c r="DQ7" s="1117" t="s">
        <v>534</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365</v>
      </c>
      <c r="B23" s="973" t="s">
        <v>366</v>
      </c>
      <c r="C23" s="974"/>
      <c r="D23" s="974"/>
      <c r="E23" s="974"/>
      <c r="F23" s="974"/>
      <c r="G23" s="974"/>
      <c r="H23" s="974"/>
      <c r="I23" s="974"/>
      <c r="J23" s="974"/>
      <c r="K23" s="974"/>
      <c r="L23" s="974"/>
      <c r="M23" s="974"/>
      <c r="N23" s="974"/>
      <c r="O23" s="974"/>
      <c r="P23" s="975"/>
      <c r="Q23" s="1097">
        <v>2341</v>
      </c>
      <c r="R23" s="1098"/>
      <c r="S23" s="1098"/>
      <c r="T23" s="1098"/>
      <c r="U23" s="1098"/>
      <c r="V23" s="1098">
        <v>2172</v>
      </c>
      <c r="W23" s="1098"/>
      <c r="X23" s="1098"/>
      <c r="Y23" s="1098"/>
      <c r="Z23" s="1098"/>
      <c r="AA23" s="1098">
        <v>169</v>
      </c>
      <c r="AB23" s="1098"/>
      <c r="AC23" s="1098"/>
      <c r="AD23" s="1098"/>
      <c r="AE23" s="1099"/>
      <c r="AF23" s="1100">
        <v>129</v>
      </c>
      <c r="AG23" s="1098"/>
      <c r="AH23" s="1098"/>
      <c r="AI23" s="1098"/>
      <c r="AJ23" s="1101"/>
      <c r="AK23" s="1102"/>
      <c r="AL23" s="1103"/>
      <c r="AM23" s="1103"/>
      <c r="AN23" s="1103"/>
      <c r="AO23" s="1103"/>
      <c r="AP23" s="1098">
        <v>1617</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377</v>
      </c>
      <c r="C28" s="1080"/>
      <c r="D28" s="1080"/>
      <c r="E28" s="1080"/>
      <c r="F28" s="1080"/>
      <c r="G28" s="1080"/>
      <c r="H28" s="1080"/>
      <c r="I28" s="1080"/>
      <c r="J28" s="1080"/>
      <c r="K28" s="1080"/>
      <c r="L28" s="1080"/>
      <c r="M28" s="1080"/>
      <c r="N28" s="1080"/>
      <c r="O28" s="1080"/>
      <c r="P28" s="1081"/>
      <c r="Q28" s="1082">
        <v>553</v>
      </c>
      <c r="R28" s="1083"/>
      <c r="S28" s="1083"/>
      <c r="T28" s="1083"/>
      <c r="U28" s="1083"/>
      <c r="V28" s="1083">
        <v>507</v>
      </c>
      <c r="W28" s="1083"/>
      <c r="X28" s="1083"/>
      <c r="Y28" s="1083"/>
      <c r="Z28" s="1083"/>
      <c r="AA28" s="1083">
        <v>46</v>
      </c>
      <c r="AB28" s="1083"/>
      <c r="AC28" s="1083"/>
      <c r="AD28" s="1083"/>
      <c r="AE28" s="1084"/>
      <c r="AF28" s="1085">
        <v>46</v>
      </c>
      <c r="AG28" s="1083"/>
      <c r="AH28" s="1083"/>
      <c r="AI28" s="1083"/>
      <c r="AJ28" s="1086"/>
      <c r="AK28" s="1087">
        <v>33</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378</v>
      </c>
      <c r="C29" s="1067"/>
      <c r="D29" s="1067"/>
      <c r="E29" s="1067"/>
      <c r="F29" s="1067"/>
      <c r="G29" s="1067"/>
      <c r="H29" s="1067"/>
      <c r="I29" s="1067"/>
      <c r="J29" s="1067"/>
      <c r="K29" s="1067"/>
      <c r="L29" s="1067"/>
      <c r="M29" s="1067"/>
      <c r="N29" s="1067"/>
      <c r="O29" s="1067"/>
      <c r="P29" s="1068"/>
      <c r="Q29" s="1072">
        <v>456</v>
      </c>
      <c r="R29" s="1073"/>
      <c r="S29" s="1073"/>
      <c r="T29" s="1073"/>
      <c r="U29" s="1073"/>
      <c r="V29" s="1073">
        <v>436</v>
      </c>
      <c r="W29" s="1073"/>
      <c r="X29" s="1073"/>
      <c r="Y29" s="1073"/>
      <c r="Z29" s="1073"/>
      <c r="AA29" s="1073">
        <v>20</v>
      </c>
      <c r="AB29" s="1073"/>
      <c r="AC29" s="1073"/>
      <c r="AD29" s="1073"/>
      <c r="AE29" s="1074"/>
      <c r="AF29" s="1048">
        <v>20</v>
      </c>
      <c r="AG29" s="1049"/>
      <c r="AH29" s="1049"/>
      <c r="AI29" s="1049"/>
      <c r="AJ29" s="1050"/>
      <c r="AK29" s="1009">
        <v>59</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379</v>
      </c>
      <c r="C30" s="1067"/>
      <c r="D30" s="1067"/>
      <c r="E30" s="1067"/>
      <c r="F30" s="1067"/>
      <c r="G30" s="1067"/>
      <c r="H30" s="1067"/>
      <c r="I30" s="1067"/>
      <c r="J30" s="1067"/>
      <c r="K30" s="1067"/>
      <c r="L30" s="1067"/>
      <c r="M30" s="1067"/>
      <c r="N30" s="1067"/>
      <c r="O30" s="1067"/>
      <c r="P30" s="1068"/>
      <c r="Q30" s="1072">
        <v>33</v>
      </c>
      <c r="R30" s="1073"/>
      <c r="S30" s="1073"/>
      <c r="T30" s="1073"/>
      <c r="U30" s="1073"/>
      <c r="V30" s="1073">
        <v>33</v>
      </c>
      <c r="W30" s="1073"/>
      <c r="X30" s="1073"/>
      <c r="Y30" s="1073"/>
      <c r="Z30" s="1073"/>
      <c r="AA30" s="1073">
        <v>0</v>
      </c>
      <c r="AB30" s="1073"/>
      <c r="AC30" s="1073"/>
      <c r="AD30" s="1073"/>
      <c r="AE30" s="1074"/>
      <c r="AF30" s="1048">
        <v>0</v>
      </c>
      <c r="AG30" s="1049"/>
      <c r="AH30" s="1049"/>
      <c r="AI30" s="1049"/>
      <c r="AJ30" s="1050"/>
      <c r="AK30" s="1009">
        <v>10</v>
      </c>
      <c r="AL30" s="1000"/>
      <c r="AM30" s="1000"/>
      <c r="AN30" s="1000"/>
      <c r="AO30" s="1000"/>
      <c r="AP30" s="1000" t="s">
        <v>534</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380</v>
      </c>
      <c r="C31" s="1067"/>
      <c r="D31" s="1067"/>
      <c r="E31" s="1067"/>
      <c r="F31" s="1067"/>
      <c r="G31" s="1067"/>
      <c r="H31" s="1067"/>
      <c r="I31" s="1067"/>
      <c r="J31" s="1067"/>
      <c r="K31" s="1067"/>
      <c r="L31" s="1067"/>
      <c r="M31" s="1067"/>
      <c r="N31" s="1067"/>
      <c r="O31" s="1067"/>
      <c r="P31" s="1068"/>
      <c r="Q31" s="1072">
        <v>92</v>
      </c>
      <c r="R31" s="1073"/>
      <c r="S31" s="1073"/>
      <c r="T31" s="1073"/>
      <c r="U31" s="1073"/>
      <c r="V31" s="1073">
        <v>87</v>
      </c>
      <c r="W31" s="1073"/>
      <c r="X31" s="1073"/>
      <c r="Y31" s="1073"/>
      <c r="Z31" s="1073"/>
      <c r="AA31" s="1073">
        <v>5</v>
      </c>
      <c r="AB31" s="1073"/>
      <c r="AC31" s="1073"/>
      <c r="AD31" s="1073"/>
      <c r="AE31" s="1074"/>
      <c r="AF31" s="1048">
        <v>5</v>
      </c>
      <c r="AG31" s="1049"/>
      <c r="AH31" s="1049"/>
      <c r="AI31" s="1049"/>
      <c r="AJ31" s="1050"/>
      <c r="AK31" s="1009">
        <v>35</v>
      </c>
      <c r="AL31" s="1000"/>
      <c r="AM31" s="1000"/>
      <c r="AN31" s="1000"/>
      <c r="AO31" s="1000"/>
      <c r="AP31" s="1000">
        <v>184</v>
      </c>
      <c r="AQ31" s="1000"/>
      <c r="AR31" s="1000"/>
      <c r="AS31" s="1000"/>
      <c r="AT31" s="1000"/>
      <c r="AU31" s="1000">
        <v>92</v>
      </c>
      <c r="AV31" s="1000"/>
      <c r="AW31" s="1000"/>
      <c r="AX31" s="1000"/>
      <c r="AY31" s="1000"/>
      <c r="AZ31" s="1071" t="s">
        <v>534</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33</v>
      </c>
      <c r="R32" s="1073"/>
      <c r="S32" s="1073"/>
      <c r="T32" s="1073"/>
      <c r="U32" s="1073"/>
      <c r="V32" s="1073">
        <v>33</v>
      </c>
      <c r="W32" s="1073"/>
      <c r="X32" s="1073"/>
      <c r="Y32" s="1073"/>
      <c r="Z32" s="1073"/>
      <c r="AA32" s="1073">
        <v>0</v>
      </c>
      <c r="AB32" s="1073"/>
      <c r="AC32" s="1073"/>
      <c r="AD32" s="1073"/>
      <c r="AE32" s="1074"/>
      <c r="AF32" s="1048">
        <v>0</v>
      </c>
      <c r="AG32" s="1049"/>
      <c r="AH32" s="1049"/>
      <c r="AI32" s="1049"/>
      <c r="AJ32" s="1050"/>
      <c r="AK32" s="1009">
        <v>14</v>
      </c>
      <c r="AL32" s="1000"/>
      <c r="AM32" s="1000"/>
      <c r="AN32" s="1000"/>
      <c r="AO32" s="1000"/>
      <c r="AP32" s="1000">
        <v>121</v>
      </c>
      <c r="AQ32" s="1000"/>
      <c r="AR32" s="1000"/>
      <c r="AS32" s="1000"/>
      <c r="AT32" s="1000"/>
      <c r="AU32" s="1000">
        <v>36</v>
      </c>
      <c r="AV32" s="1000"/>
      <c r="AW32" s="1000"/>
      <c r="AX32" s="1000"/>
      <c r="AY32" s="1000"/>
      <c r="AZ32" s="1071" t="s">
        <v>534</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365</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72</v>
      </c>
      <c r="AG63" s="988"/>
      <c r="AH63" s="988"/>
      <c r="AI63" s="988"/>
      <c r="AJ63" s="1059"/>
      <c r="AK63" s="1060"/>
      <c r="AL63" s="992"/>
      <c r="AM63" s="992"/>
      <c r="AN63" s="992"/>
      <c r="AO63" s="992"/>
      <c r="AP63" s="988">
        <v>305</v>
      </c>
      <c r="AQ63" s="988"/>
      <c r="AR63" s="988"/>
      <c r="AS63" s="988"/>
      <c r="AT63" s="988"/>
      <c r="AU63" s="988">
        <v>128</v>
      </c>
      <c r="AV63" s="988"/>
      <c r="AW63" s="988"/>
      <c r="AX63" s="988"/>
      <c r="AY63" s="988"/>
      <c r="AZ63" s="1054"/>
      <c r="BA63" s="1054"/>
      <c r="BB63" s="1054"/>
      <c r="BC63" s="1054"/>
      <c r="BD63" s="1054"/>
      <c r="BE63" s="989"/>
      <c r="BF63" s="989"/>
      <c r="BG63" s="989"/>
      <c r="BH63" s="989"/>
      <c r="BI63" s="990"/>
      <c r="BJ63" s="1055" t="s">
        <v>385</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387</v>
      </c>
      <c r="B66" s="1025"/>
      <c r="C66" s="1025"/>
      <c r="D66" s="1025"/>
      <c r="E66" s="1025"/>
      <c r="F66" s="1025"/>
      <c r="G66" s="1025"/>
      <c r="H66" s="1025"/>
      <c r="I66" s="1025"/>
      <c r="J66" s="1025"/>
      <c r="K66" s="1025"/>
      <c r="L66" s="1025"/>
      <c r="M66" s="1025"/>
      <c r="N66" s="1025"/>
      <c r="O66" s="1025"/>
      <c r="P66" s="1026"/>
      <c r="Q66" s="1030" t="s">
        <v>388</v>
      </c>
      <c r="R66" s="1031"/>
      <c r="S66" s="1031"/>
      <c r="T66" s="1031"/>
      <c r="U66" s="1032"/>
      <c r="V66" s="1030" t="s">
        <v>389</v>
      </c>
      <c r="W66" s="1031"/>
      <c r="X66" s="1031"/>
      <c r="Y66" s="1031"/>
      <c r="Z66" s="1032"/>
      <c r="AA66" s="1030" t="s">
        <v>390</v>
      </c>
      <c r="AB66" s="1031"/>
      <c r="AC66" s="1031"/>
      <c r="AD66" s="1031"/>
      <c r="AE66" s="1032"/>
      <c r="AF66" s="1036" t="s">
        <v>391</v>
      </c>
      <c r="AG66" s="1037"/>
      <c r="AH66" s="1037"/>
      <c r="AI66" s="1037"/>
      <c r="AJ66" s="1038"/>
      <c r="AK66" s="1030" t="s">
        <v>392</v>
      </c>
      <c r="AL66" s="1025"/>
      <c r="AM66" s="1025"/>
      <c r="AN66" s="1025"/>
      <c r="AO66" s="1026"/>
      <c r="AP66" s="1030" t="s">
        <v>393</v>
      </c>
      <c r="AQ66" s="1031"/>
      <c r="AR66" s="1031"/>
      <c r="AS66" s="1031"/>
      <c r="AT66" s="1032"/>
      <c r="AU66" s="1030" t="s">
        <v>394</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77</v>
      </c>
      <c r="R68" s="1011"/>
      <c r="S68" s="1011"/>
      <c r="T68" s="1011"/>
      <c r="U68" s="1011"/>
      <c r="V68" s="1011">
        <v>63</v>
      </c>
      <c r="W68" s="1011"/>
      <c r="X68" s="1011"/>
      <c r="Y68" s="1011"/>
      <c r="Z68" s="1011"/>
      <c r="AA68" s="1011">
        <v>14</v>
      </c>
      <c r="AB68" s="1011"/>
      <c r="AC68" s="1011"/>
      <c r="AD68" s="1011"/>
      <c r="AE68" s="1011"/>
      <c r="AF68" s="1011">
        <v>1</v>
      </c>
      <c r="AG68" s="1011"/>
      <c r="AH68" s="1011"/>
      <c r="AI68" s="1011"/>
      <c r="AJ68" s="1011"/>
      <c r="AK68" s="1011" t="s">
        <v>534</v>
      </c>
      <c r="AL68" s="1011"/>
      <c r="AM68" s="1011"/>
      <c r="AN68" s="1011"/>
      <c r="AO68" s="1011"/>
      <c r="AP68" s="1011" t="s">
        <v>534</v>
      </c>
      <c r="AQ68" s="1011"/>
      <c r="AR68" s="1011"/>
      <c r="AS68" s="1011"/>
      <c r="AT68" s="1011"/>
      <c r="AU68" s="1011" t="s">
        <v>534</v>
      </c>
      <c r="AV68" s="1011"/>
      <c r="AW68" s="1011"/>
      <c r="AX68" s="1011"/>
      <c r="AY68" s="1011"/>
      <c r="AZ68" s="1012" t="s">
        <v>536</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3220</v>
      </c>
      <c r="R69" s="1000"/>
      <c r="S69" s="1000"/>
      <c r="T69" s="1000"/>
      <c r="U69" s="1000"/>
      <c r="V69" s="1000">
        <v>3029</v>
      </c>
      <c r="W69" s="1000"/>
      <c r="X69" s="1000"/>
      <c r="Y69" s="1000"/>
      <c r="Z69" s="1000"/>
      <c r="AA69" s="1000">
        <v>191</v>
      </c>
      <c r="AB69" s="1000"/>
      <c r="AC69" s="1000"/>
      <c r="AD69" s="1000"/>
      <c r="AE69" s="1000"/>
      <c r="AF69" s="1000">
        <v>6</v>
      </c>
      <c r="AG69" s="1000"/>
      <c r="AH69" s="1000"/>
      <c r="AI69" s="1000"/>
      <c r="AJ69" s="1000"/>
      <c r="AK69" s="1000" t="s">
        <v>534</v>
      </c>
      <c r="AL69" s="1000"/>
      <c r="AM69" s="1000"/>
      <c r="AN69" s="1000"/>
      <c r="AO69" s="1000"/>
      <c r="AP69" s="1000">
        <v>1352</v>
      </c>
      <c r="AQ69" s="1000"/>
      <c r="AR69" s="1000"/>
      <c r="AS69" s="1000"/>
      <c r="AT69" s="1000"/>
      <c r="AU69" s="1000">
        <v>27</v>
      </c>
      <c r="AV69" s="1000"/>
      <c r="AW69" s="1000"/>
      <c r="AX69" s="1000"/>
      <c r="AY69" s="1000"/>
      <c r="AZ69" s="1001" t="s">
        <v>537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150</v>
      </c>
      <c r="R70" s="1000"/>
      <c r="S70" s="1000"/>
      <c r="T70" s="1000"/>
      <c r="U70" s="1000"/>
      <c r="V70" s="1000">
        <v>98</v>
      </c>
      <c r="W70" s="1000"/>
      <c r="X70" s="1000"/>
      <c r="Y70" s="1000"/>
      <c r="Z70" s="1000"/>
      <c r="AA70" s="1000">
        <v>52</v>
      </c>
      <c r="AB70" s="1000"/>
      <c r="AC70" s="1000"/>
      <c r="AD70" s="1000"/>
      <c r="AE70" s="1000"/>
      <c r="AF70" s="1000">
        <v>2</v>
      </c>
      <c r="AG70" s="1000"/>
      <c r="AH70" s="1000"/>
      <c r="AI70" s="1000"/>
      <c r="AJ70" s="1000"/>
      <c r="AK70" s="1000" t="s">
        <v>534</v>
      </c>
      <c r="AL70" s="1000"/>
      <c r="AM70" s="1000"/>
      <c r="AN70" s="1000"/>
      <c r="AO70" s="1000"/>
      <c r="AP70" s="1000" t="s">
        <v>534</v>
      </c>
      <c r="AQ70" s="1000"/>
      <c r="AR70" s="1000"/>
      <c r="AS70" s="1000"/>
      <c r="AT70" s="1000"/>
      <c r="AU70" s="1000" t="s">
        <v>534</v>
      </c>
      <c r="AV70" s="1000"/>
      <c r="AW70" s="1000"/>
      <c r="AX70" s="1000"/>
      <c r="AY70" s="1000"/>
      <c r="AZ70" s="1001" t="s">
        <v>538</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85</v>
      </c>
      <c r="R71" s="1000"/>
      <c r="S71" s="1000"/>
      <c r="T71" s="1000"/>
      <c r="U71" s="1000"/>
      <c r="V71" s="1000">
        <v>69</v>
      </c>
      <c r="W71" s="1000"/>
      <c r="X71" s="1000"/>
      <c r="Y71" s="1000"/>
      <c r="Z71" s="1000"/>
      <c r="AA71" s="1000">
        <v>16</v>
      </c>
      <c r="AB71" s="1000"/>
      <c r="AC71" s="1000"/>
      <c r="AD71" s="1000"/>
      <c r="AE71" s="1000"/>
      <c r="AF71" s="1000">
        <v>1</v>
      </c>
      <c r="AG71" s="1000"/>
      <c r="AH71" s="1000"/>
      <c r="AI71" s="1000"/>
      <c r="AJ71" s="1000"/>
      <c r="AK71" s="1000" t="s">
        <v>534</v>
      </c>
      <c r="AL71" s="1000"/>
      <c r="AM71" s="1000"/>
      <c r="AN71" s="1000"/>
      <c r="AO71" s="1000"/>
      <c r="AP71" s="1000" t="s">
        <v>534</v>
      </c>
      <c r="AQ71" s="1000"/>
      <c r="AR71" s="1000"/>
      <c r="AS71" s="1000"/>
      <c r="AT71" s="1000"/>
      <c r="AU71" s="1000" t="s">
        <v>534</v>
      </c>
      <c r="AV71" s="1000"/>
      <c r="AW71" s="1000"/>
      <c r="AX71" s="1000"/>
      <c r="AY71" s="1000"/>
      <c r="AZ71" s="1001" t="s">
        <v>539</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1</v>
      </c>
      <c r="R72" s="1000"/>
      <c r="S72" s="1000"/>
      <c r="T72" s="1000"/>
      <c r="U72" s="1000"/>
      <c r="V72" s="1000">
        <v>0</v>
      </c>
      <c r="W72" s="1000"/>
      <c r="X72" s="1000"/>
      <c r="Y72" s="1000"/>
      <c r="Z72" s="1000"/>
      <c r="AA72" s="1000">
        <v>1</v>
      </c>
      <c r="AB72" s="1000"/>
      <c r="AC72" s="1000"/>
      <c r="AD72" s="1000"/>
      <c r="AE72" s="1000"/>
      <c r="AF72" s="1000">
        <v>0</v>
      </c>
      <c r="AG72" s="1000"/>
      <c r="AH72" s="1000"/>
      <c r="AI72" s="1000"/>
      <c r="AJ72" s="1000"/>
      <c r="AK72" s="1000" t="s">
        <v>534</v>
      </c>
      <c r="AL72" s="1000"/>
      <c r="AM72" s="1000"/>
      <c r="AN72" s="1000"/>
      <c r="AO72" s="1000"/>
      <c r="AP72" s="1000" t="s">
        <v>534</v>
      </c>
      <c r="AQ72" s="1000"/>
      <c r="AR72" s="1000"/>
      <c r="AS72" s="1000"/>
      <c r="AT72" s="1000"/>
      <c r="AU72" s="1000" t="s">
        <v>534</v>
      </c>
      <c r="AV72" s="1000"/>
      <c r="AW72" s="1000"/>
      <c r="AX72" s="1000"/>
      <c r="AY72" s="1000"/>
      <c r="AZ72" s="1001" t="s">
        <v>540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1388</v>
      </c>
      <c r="R73" s="1000"/>
      <c r="S73" s="1000"/>
      <c r="T73" s="1000"/>
      <c r="U73" s="1000"/>
      <c r="V73" s="1000">
        <v>1320</v>
      </c>
      <c r="W73" s="1000"/>
      <c r="X73" s="1000"/>
      <c r="Y73" s="1000"/>
      <c r="Z73" s="1000"/>
      <c r="AA73" s="1000">
        <v>68</v>
      </c>
      <c r="AB73" s="1000"/>
      <c r="AC73" s="1000"/>
      <c r="AD73" s="1000"/>
      <c r="AE73" s="1000"/>
      <c r="AF73" s="1000">
        <v>68</v>
      </c>
      <c r="AG73" s="1000"/>
      <c r="AH73" s="1000"/>
      <c r="AI73" s="1000"/>
      <c r="AJ73" s="1000"/>
      <c r="AK73" s="1000">
        <v>135</v>
      </c>
      <c r="AL73" s="1000"/>
      <c r="AM73" s="1000"/>
      <c r="AN73" s="1000"/>
      <c r="AO73" s="1000"/>
      <c r="AP73" s="1000" t="s">
        <v>534</v>
      </c>
      <c r="AQ73" s="1000"/>
      <c r="AR73" s="1000"/>
      <c r="AS73" s="1000"/>
      <c r="AT73" s="1000"/>
      <c r="AU73" s="1000" t="s">
        <v>534</v>
      </c>
      <c r="AV73" s="1000"/>
      <c r="AW73" s="1000"/>
      <c r="AX73" s="1000"/>
      <c r="AY73" s="1000"/>
      <c r="AZ73" s="1001" t="s">
        <v>536</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543</v>
      </c>
      <c r="C74" s="1004"/>
      <c r="D74" s="1004"/>
      <c r="E74" s="1004"/>
      <c r="F74" s="1004"/>
      <c r="G74" s="1004"/>
      <c r="H74" s="1004"/>
      <c r="I74" s="1004"/>
      <c r="J74" s="1004"/>
      <c r="K74" s="1004"/>
      <c r="L74" s="1004"/>
      <c r="M74" s="1004"/>
      <c r="N74" s="1004"/>
      <c r="O74" s="1004"/>
      <c r="P74" s="1005"/>
      <c r="Q74" s="1006">
        <v>28888</v>
      </c>
      <c r="R74" s="1000"/>
      <c r="S74" s="1000"/>
      <c r="T74" s="1000"/>
      <c r="U74" s="1000"/>
      <c r="V74" s="1000">
        <v>27514</v>
      </c>
      <c r="W74" s="1000"/>
      <c r="X74" s="1000"/>
      <c r="Y74" s="1000"/>
      <c r="Z74" s="1000"/>
      <c r="AA74" s="1000">
        <v>1374</v>
      </c>
      <c r="AB74" s="1000"/>
      <c r="AC74" s="1000"/>
      <c r="AD74" s="1000"/>
      <c r="AE74" s="1000"/>
      <c r="AF74" s="1000">
        <v>1374</v>
      </c>
      <c r="AG74" s="1000"/>
      <c r="AH74" s="1000"/>
      <c r="AI74" s="1000"/>
      <c r="AJ74" s="1000"/>
      <c r="AK74" s="1000">
        <v>22</v>
      </c>
      <c r="AL74" s="1000"/>
      <c r="AM74" s="1000"/>
      <c r="AN74" s="1000"/>
      <c r="AO74" s="1000"/>
      <c r="AP74" s="1000" t="s">
        <v>534</v>
      </c>
      <c r="AQ74" s="1000"/>
      <c r="AR74" s="1000"/>
      <c r="AS74" s="1000"/>
      <c r="AT74" s="1000"/>
      <c r="AU74" s="1000" t="s">
        <v>534</v>
      </c>
      <c r="AV74" s="1000"/>
      <c r="AW74" s="1000"/>
      <c r="AX74" s="1000"/>
      <c r="AY74" s="1000"/>
      <c r="AZ74" s="1001" t="s">
        <v>536</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366</v>
      </c>
      <c r="R75" s="1008"/>
      <c r="S75" s="1008"/>
      <c r="T75" s="1008"/>
      <c r="U75" s="1009"/>
      <c r="V75" s="1010">
        <v>148</v>
      </c>
      <c r="W75" s="1008"/>
      <c r="X75" s="1008"/>
      <c r="Y75" s="1008"/>
      <c r="Z75" s="1009"/>
      <c r="AA75" s="1010">
        <v>218</v>
      </c>
      <c r="AB75" s="1008"/>
      <c r="AC75" s="1008"/>
      <c r="AD75" s="1008"/>
      <c r="AE75" s="1009"/>
      <c r="AF75" s="1010">
        <v>218</v>
      </c>
      <c r="AG75" s="1008"/>
      <c r="AH75" s="1008"/>
      <c r="AI75" s="1008"/>
      <c r="AJ75" s="1009"/>
      <c r="AK75" s="1010" t="s">
        <v>534</v>
      </c>
      <c r="AL75" s="1008"/>
      <c r="AM75" s="1008"/>
      <c r="AN75" s="1008"/>
      <c r="AO75" s="1009"/>
      <c r="AP75" s="1010" t="s">
        <v>534</v>
      </c>
      <c r="AQ75" s="1008"/>
      <c r="AR75" s="1008"/>
      <c r="AS75" s="1008"/>
      <c r="AT75" s="1009"/>
      <c r="AU75" s="1010" t="s">
        <v>534</v>
      </c>
      <c r="AV75" s="1008"/>
      <c r="AW75" s="1008"/>
      <c r="AX75" s="1008"/>
      <c r="AY75" s="1009"/>
      <c r="AZ75" s="1001" t="s">
        <v>544</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545</v>
      </c>
      <c r="C76" s="1004"/>
      <c r="D76" s="1004"/>
      <c r="E76" s="1004"/>
      <c r="F76" s="1004"/>
      <c r="G76" s="1004"/>
      <c r="H76" s="1004"/>
      <c r="I76" s="1004"/>
      <c r="J76" s="1004"/>
      <c r="K76" s="1004"/>
      <c r="L76" s="1004"/>
      <c r="M76" s="1004"/>
      <c r="N76" s="1004"/>
      <c r="O76" s="1004"/>
      <c r="P76" s="1005"/>
      <c r="Q76" s="1007">
        <v>437</v>
      </c>
      <c r="R76" s="1008"/>
      <c r="S76" s="1008"/>
      <c r="T76" s="1008"/>
      <c r="U76" s="1009"/>
      <c r="V76" s="1010">
        <v>412</v>
      </c>
      <c r="W76" s="1008"/>
      <c r="X76" s="1008"/>
      <c r="Y76" s="1008"/>
      <c r="Z76" s="1009"/>
      <c r="AA76" s="1010">
        <v>25</v>
      </c>
      <c r="AB76" s="1008"/>
      <c r="AC76" s="1008"/>
      <c r="AD76" s="1008"/>
      <c r="AE76" s="1009"/>
      <c r="AF76" s="1010">
        <v>25</v>
      </c>
      <c r="AG76" s="1008"/>
      <c r="AH76" s="1008"/>
      <c r="AI76" s="1008"/>
      <c r="AJ76" s="1009"/>
      <c r="AK76" s="1010">
        <v>90</v>
      </c>
      <c r="AL76" s="1008"/>
      <c r="AM76" s="1008"/>
      <c r="AN76" s="1008"/>
      <c r="AO76" s="1009"/>
      <c r="AP76" s="1010" t="s">
        <v>534</v>
      </c>
      <c r="AQ76" s="1008"/>
      <c r="AR76" s="1008"/>
      <c r="AS76" s="1008"/>
      <c r="AT76" s="1009"/>
      <c r="AU76" s="1010" t="s">
        <v>534</v>
      </c>
      <c r="AV76" s="1008"/>
      <c r="AW76" s="1008"/>
      <c r="AX76" s="1008"/>
      <c r="AY76" s="1009"/>
      <c r="AZ76" s="1001" t="s">
        <v>536</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546</v>
      </c>
      <c r="C77" s="1004"/>
      <c r="D77" s="1004"/>
      <c r="E77" s="1004"/>
      <c r="F77" s="1004"/>
      <c r="G77" s="1004"/>
      <c r="H77" s="1004"/>
      <c r="I77" s="1004"/>
      <c r="J77" s="1004"/>
      <c r="K77" s="1004"/>
      <c r="L77" s="1004"/>
      <c r="M77" s="1004"/>
      <c r="N77" s="1004"/>
      <c r="O77" s="1004"/>
      <c r="P77" s="1005"/>
      <c r="Q77" s="1007">
        <v>1550</v>
      </c>
      <c r="R77" s="1008"/>
      <c r="S77" s="1008"/>
      <c r="T77" s="1008"/>
      <c r="U77" s="1009"/>
      <c r="V77" s="1010">
        <v>1512</v>
      </c>
      <c r="W77" s="1008"/>
      <c r="X77" s="1008"/>
      <c r="Y77" s="1008"/>
      <c r="Z77" s="1009"/>
      <c r="AA77" s="1010">
        <v>38</v>
      </c>
      <c r="AB77" s="1008"/>
      <c r="AC77" s="1008"/>
      <c r="AD77" s="1008"/>
      <c r="AE77" s="1009"/>
      <c r="AF77" s="1010">
        <v>38</v>
      </c>
      <c r="AG77" s="1008"/>
      <c r="AH77" s="1008"/>
      <c r="AI77" s="1008"/>
      <c r="AJ77" s="1009"/>
      <c r="AK77" s="1010" t="s">
        <v>534</v>
      </c>
      <c r="AL77" s="1008"/>
      <c r="AM77" s="1008"/>
      <c r="AN77" s="1008"/>
      <c r="AO77" s="1009"/>
      <c r="AP77" s="1010" t="s">
        <v>534</v>
      </c>
      <c r="AQ77" s="1008"/>
      <c r="AR77" s="1008"/>
      <c r="AS77" s="1008"/>
      <c r="AT77" s="1009"/>
      <c r="AU77" s="1010" t="s">
        <v>534</v>
      </c>
      <c r="AV77" s="1008"/>
      <c r="AW77" s="1008"/>
      <c r="AX77" s="1008"/>
      <c r="AY77" s="1009"/>
      <c r="AZ77" s="1001" t="s">
        <v>536</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541</v>
      </c>
      <c r="C78" s="1004"/>
      <c r="D78" s="1004"/>
      <c r="E78" s="1004"/>
      <c r="F78" s="1004"/>
      <c r="G78" s="1004"/>
      <c r="H78" s="1004"/>
      <c r="I78" s="1004"/>
      <c r="J78" s="1004"/>
      <c r="K78" s="1004"/>
      <c r="L78" s="1004"/>
      <c r="M78" s="1004"/>
      <c r="N78" s="1004"/>
      <c r="O78" s="1004"/>
      <c r="P78" s="1005"/>
      <c r="Q78" s="1006">
        <v>653677</v>
      </c>
      <c r="R78" s="1000"/>
      <c r="S78" s="1000"/>
      <c r="T78" s="1000"/>
      <c r="U78" s="1000"/>
      <c r="V78" s="1000">
        <v>638723</v>
      </c>
      <c r="W78" s="1000"/>
      <c r="X78" s="1000"/>
      <c r="Y78" s="1000"/>
      <c r="Z78" s="1000"/>
      <c r="AA78" s="1000">
        <v>14954</v>
      </c>
      <c r="AB78" s="1000"/>
      <c r="AC78" s="1000"/>
      <c r="AD78" s="1000"/>
      <c r="AE78" s="1000"/>
      <c r="AF78" s="1000">
        <v>14954</v>
      </c>
      <c r="AG78" s="1000"/>
      <c r="AH78" s="1000"/>
      <c r="AI78" s="1000"/>
      <c r="AJ78" s="1000"/>
      <c r="AK78" s="1000">
        <v>3939</v>
      </c>
      <c r="AL78" s="1000"/>
      <c r="AM78" s="1000"/>
      <c r="AN78" s="1000"/>
      <c r="AO78" s="1000"/>
      <c r="AP78" s="1000" t="s">
        <v>534</v>
      </c>
      <c r="AQ78" s="1000"/>
      <c r="AR78" s="1000"/>
      <c r="AS78" s="1000"/>
      <c r="AT78" s="1000"/>
      <c r="AU78" s="1000" t="s">
        <v>534</v>
      </c>
      <c r="AV78" s="1000"/>
      <c r="AW78" s="1000"/>
      <c r="AX78" s="1000"/>
      <c r="AY78" s="1000"/>
      <c r="AZ78" s="1001" t="s">
        <v>547</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548</v>
      </c>
      <c r="C79" s="1004"/>
      <c r="D79" s="1004"/>
      <c r="E79" s="1004"/>
      <c r="F79" s="1004"/>
      <c r="G79" s="1004"/>
      <c r="H79" s="1004"/>
      <c r="I79" s="1004"/>
      <c r="J79" s="1004"/>
      <c r="K79" s="1004"/>
      <c r="L79" s="1004"/>
      <c r="M79" s="1004"/>
      <c r="N79" s="1004"/>
      <c r="O79" s="1004"/>
      <c r="P79" s="1005"/>
      <c r="Q79" s="1006">
        <v>386</v>
      </c>
      <c r="R79" s="1000"/>
      <c r="S79" s="1000"/>
      <c r="T79" s="1000"/>
      <c r="U79" s="1000"/>
      <c r="V79" s="1000">
        <v>330</v>
      </c>
      <c r="W79" s="1000"/>
      <c r="X79" s="1000"/>
      <c r="Y79" s="1000"/>
      <c r="Z79" s="1000"/>
      <c r="AA79" s="1000">
        <v>56</v>
      </c>
      <c r="AB79" s="1000"/>
      <c r="AC79" s="1000"/>
      <c r="AD79" s="1000"/>
      <c r="AE79" s="1000"/>
      <c r="AF79" s="1000">
        <v>12</v>
      </c>
      <c r="AG79" s="1000"/>
      <c r="AH79" s="1000"/>
      <c r="AI79" s="1000"/>
      <c r="AJ79" s="1000"/>
      <c r="AK79" s="1000" t="s">
        <v>534</v>
      </c>
      <c r="AL79" s="1000"/>
      <c r="AM79" s="1000"/>
      <c r="AN79" s="1000"/>
      <c r="AO79" s="1000"/>
      <c r="AP79" s="1000" t="s">
        <v>534</v>
      </c>
      <c r="AQ79" s="1000"/>
      <c r="AR79" s="1000"/>
      <c r="AS79" s="1000"/>
      <c r="AT79" s="1000"/>
      <c r="AU79" s="1000" t="s">
        <v>534</v>
      </c>
      <c r="AV79" s="1000"/>
      <c r="AW79" s="1000"/>
      <c r="AX79" s="1000"/>
      <c r="AY79" s="1000"/>
      <c r="AZ79" s="1001" t="s">
        <v>536</v>
      </c>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16699</v>
      </c>
      <c r="AG88" s="988"/>
      <c r="AH88" s="988"/>
      <c r="AI88" s="988"/>
      <c r="AJ88" s="988"/>
      <c r="AK88" s="992"/>
      <c r="AL88" s="992"/>
      <c r="AM88" s="992"/>
      <c r="AN88" s="992"/>
      <c r="AO88" s="992"/>
      <c r="AP88" s="988">
        <v>1352</v>
      </c>
      <c r="AQ88" s="988"/>
      <c r="AR88" s="988"/>
      <c r="AS88" s="988"/>
      <c r="AT88" s="988"/>
      <c r="AU88" s="988">
        <v>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v>
      </c>
      <c r="CS102" s="980"/>
      <c r="CT102" s="980"/>
      <c r="CU102" s="980"/>
      <c r="CV102" s="981"/>
      <c r="CW102" s="979" t="s">
        <v>534</v>
      </c>
      <c r="CX102" s="980"/>
      <c r="CY102" s="980"/>
      <c r="CZ102" s="980"/>
      <c r="DA102" s="981"/>
      <c r="DB102" s="979" t="s">
        <v>534</v>
      </c>
      <c r="DC102" s="980"/>
      <c r="DD102" s="980"/>
      <c r="DE102" s="980"/>
      <c r="DF102" s="981"/>
      <c r="DG102" s="979" t="s">
        <v>534</v>
      </c>
      <c r="DH102" s="980"/>
      <c r="DI102" s="980"/>
      <c r="DJ102" s="980"/>
      <c r="DK102" s="981"/>
      <c r="DL102" s="979" t="s">
        <v>534</v>
      </c>
      <c r="DM102" s="980"/>
      <c r="DN102" s="980"/>
      <c r="DO102" s="980"/>
      <c r="DP102" s="981"/>
      <c r="DQ102" s="979" t="s">
        <v>534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285</v>
      </c>
      <c r="AG109" s="923"/>
      <c r="AH109" s="923"/>
      <c r="AI109" s="923"/>
      <c r="AJ109" s="924"/>
      <c r="AK109" s="925" t="s">
        <v>284</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285</v>
      </c>
      <c r="BW109" s="923"/>
      <c r="BX109" s="923"/>
      <c r="BY109" s="923"/>
      <c r="BZ109" s="924"/>
      <c r="CA109" s="925" t="s">
        <v>284</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285</v>
      </c>
      <c r="DM109" s="923"/>
      <c r="DN109" s="923"/>
      <c r="DO109" s="923"/>
      <c r="DP109" s="924"/>
      <c r="DQ109" s="925" t="s">
        <v>284</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95724</v>
      </c>
      <c r="AB110" s="916"/>
      <c r="AC110" s="916"/>
      <c r="AD110" s="916"/>
      <c r="AE110" s="917"/>
      <c r="AF110" s="918">
        <v>100648</v>
      </c>
      <c r="AG110" s="916"/>
      <c r="AH110" s="916"/>
      <c r="AI110" s="916"/>
      <c r="AJ110" s="917"/>
      <c r="AK110" s="918">
        <v>110397</v>
      </c>
      <c r="AL110" s="916"/>
      <c r="AM110" s="916"/>
      <c r="AN110" s="916"/>
      <c r="AO110" s="917"/>
      <c r="AP110" s="919">
        <v>8.4</v>
      </c>
      <c r="AQ110" s="920"/>
      <c r="AR110" s="920"/>
      <c r="AS110" s="920"/>
      <c r="AT110" s="921"/>
      <c r="AU110" s="955" t="s">
        <v>60</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1423379</v>
      </c>
      <c r="BR110" s="863"/>
      <c r="BS110" s="863"/>
      <c r="BT110" s="863"/>
      <c r="BU110" s="863"/>
      <c r="BV110" s="863">
        <v>1409034</v>
      </c>
      <c r="BW110" s="863"/>
      <c r="BX110" s="863"/>
      <c r="BY110" s="863"/>
      <c r="BZ110" s="863"/>
      <c r="CA110" s="863">
        <v>1616828</v>
      </c>
      <c r="CB110" s="863"/>
      <c r="CC110" s="863"/>
      <c r="CD110" s="863"/>
      <c r="CE110" s="863"/>
      <c r="CF110" s="887">
        <v>123.5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110</v>
      </c>
      <c r="BR111" s="835"/>
      <c r="BS111" s="835"/>
      <c r="BT111" s="835"/>
      <c r="BU111" s="835"/>
      <c r="BV111" s="835" t="s">
        <v>110</v>
      </c>
      <c r="BW111" s="835"/>
      <c r="BX111" s="835"/>
      <c r="BY111" s="835"/>
      <c r="BZ111" s="835"/>
      <c r="CA111" s="835" t="s">
        <v>110</v>
      </c>
      <c r="CB111" s="835"/>
      <c r="CC111" s="835"/>
      <c r="CD111" s="835"/>
      <c r="CE111" s="835"/>
      <c r="CF111" s="896" t="s">
        <v>110</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141957</v>
      </c>
      <c r="BR112" s="835"/>
      <c r="BS112" s="835"/>
      <c r="BT112" s="835"/>
      <c r="BU112" s="835"/>
      <c r="BV112" s="835">
        <v>136736</v>
      </c>
      <c r="BW112" s="835"/>
      <c r="BX112" s="835"/>
      <c r="BY112" s="835"/>
      <c r="BZ112" s="835"/>
      <c r="CA112" s="835">
        <v>128153</v>
      </c>
      <c r="CB112" s="835"/>
      <c r="CC112" s="835"/>
      <c r="CD112" s="835"/>
      <c r="CE112" s="835"/>
      <c r="CF112" s="896">
        <v>9.8000000000000007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9662</v>
      </c>
      <c r="AB113" s="944"/>
      <c r="AC113" s="944"/>
      <c r="AD113" s="944"/>
      <c r="AE113" s="945"/>
      <c r="AF113" s="946">
        <v>10415</v>
      </c>
      <c r="AG113" s="944"/>
      <c r="AH113" s="944"/>
      <c r="AI113" s="944"/>
      <c r="AJ113" s="945"/>
      <c r="AK113" s="946">
        <v>9553</v>
      </c>
      <c r="AL113" s="944"/>
      <c r="AM113" s="944"/>
      <c r="AN113" s="944"/>
      <c r="AO113" s="945"/>
      <c r="AP113" s="947">
        <v>0.7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65719</v>
      </c>
      <c r="BR113" s="835"/>
      <c r="BS113" s="835"/>
      <c r="BT113" s="835"/>
      <c r="BU113" s="835"/>
      <c r="BV113" s="835">
        <v>17836</v>
      </c>
      <c r="BW113" s="835"/>
      <c r="BX113" s="835"/>
      <c r="BY113" s="835"/>
      <c r="BZ113" s="835"/>
      <c r="CA113" s="835">
        <v>68160</v>
      </c>
      <c r="CB113" s="835"/>
      <c r="CC113" s="835"/>
      <c r="CD113" s="835"/>
      <c r="CE113" s="835"/>
      <c r="CF113" s="896">
        <v>5.2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9709</v>
      </c>
      <c r="AB114" s="798"/>
      <c r="AC114" s="798"/>
      <c r="AD114" s="798"/>
      <c r="AE114" s="799"/>
      <c r="AF114" s="800">
        <v>8101</v>
      </c>
      <c r="AG114" s="798"/>
      <c r="AH114" s="798"/>
      <c r="AI114" s="798"/>
      <c r="AJ114" s="799"/>
      <c r="AK114" s="800">
        <v>8385</v>
      </c>
      <c r="AL114" s="798"/>
      <c r="AM114" s="798"/>
      <c r="AN114" s="798"/>
      <c r="AO114" s="799"/>
      <c r="AP114" s="845">
        <v>0.6</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330749</v>
      </c>
      <c r="BR114" s="835"/>
      <c r="BS114" s="835"/>
      <c r="BT114" s="835"/>
      <c r="BU114" s="835"/>
      <c r="BV114" s="835">
        <v>285551</v>
      </c>
      <c r="BW114" s="835"/>
      <c r="BX114" s="835"/>
      <c r="BY114" s="835"/>
      <c r="BZ114" s="835"/>
      <c r="CA114" s="835">
        <v>269433</v>
      </c>
      <c r="CB114" s="835"/>
      <c r="CC114" s="835"/>
      <c r="CD114" s="835"/>
      <c r="CE114" s="835"/>
      <c r="CF114" s="896">
        <v>20.6</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110</v>
      </c>
      <c r="AB115" s="944"/>
      <c r="AC115" s="944"/>
      <c r="AD115" s="944"/>
      <c r="AE115" s="945"/>
      <c r="AF115" s="946" t="s">
        <v>110</v>
      </c>
      <c r="AG115" s="944"/>
      <c r="AH115" s="944"/>
      <c r="AI115" s="944"/>
      <c r="AJ115" s="945"/>
      <c r="AK115" s="946" t="s">
        <v>110</v>
      </c>
      <c r="AL115" s="944"/>
      <c r="AM115" s="944"/>
      <c r="AN115" s="944"/>
      <c r="AO115" s="945"/>
      <c r="AP115" s="947" t="s">
        <v>110</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115095</v>
      </c>
      <c r="AB117" s="930"/>
      <c r="AC117" s="930"/>
      <c r="AD117" s="930"/>
      <c r="AE117" s="931"/>
      <c r="AF117" s="932">
        <v>119164</v>
      </c>
      <c r="AG117" s="930"/>
      <c r="AH117" s="930"/>
      <c r="AI117" s="930"/>
      <c r="AJ117" s="931"/>
      <c r="AK117" s="932">
        <v>128335</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285</v>
      </c>
      <c r="AG118" s="923"/>
      <c r="AH118" s="923"/>
      <c r="AI118" s="923"/>
      <c r="AJ118" s="924"/>
      <c r="AK118" s="925" t="s">
        <v>284</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435</v>
      </c>
      <c r="BP119" s="899"/>
      <c r="BQ119" s="903">
        <v>1961804</v>
      </c>
      <c r="BR119" s="866"/>
      <c r="BS119" s="866"/>
      <c r="BT119" s="866"/>
      <c r="BU119" s="866"/>
      <c r="BV119" s="866">
        <v>1849157</v>
      </c>
      <c r="BW119" s="866"/>
      <c r="BX119" s="866"/>
      <c r="BY119" s="866"/>
      <c r="BZ119" s="866"/>
      <c r="CA119" s="866">
        <v>2082574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1834849</v>
      </c>
      <c r="BR120" s="863"/>
      <c r="BS120" s="863"/>
      <c r="BT120" s="863"/>
      <c r="BU120" s="863"/>
      <c r="BV120" s="863">
        <v>1943455</v>
      </c>
      <c r="BW120" s="863"/>
      <c r="BX120" s="863"/>
      <c r="BY120" s="863"/>
      <c r="BZ120" s="863"/>
      <c r="CA120" s="863">
        <v>1955564</v>
      </c>
      <c r="CB120" s="863"/>
      <c r="CC120" s="863"/>
      <c r="CD120" s="863"/>
      <c r="CE120" s="863"/>
      <c r="CF120" s="887">
        <v>149.4</v>
      </c>
      <c r="CG120" s="888"/>
      <c r="CH120" s="888"/>
      <c r="CI120" s="888"/>
      <c r="CJ120" s="888"/>
      <c r="CK120" s="889" t="s">
        <v>439</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102368</v>
      </c>
      <c r="DH120" s="863"/>
      <c r="DI120" s="863"/>
      <c r="DJ120" s="863"/>
      <c r="DK120" s="863"/>
      <c r="DL120" s="863">
        <v>97162</v>
      </c>
      <c r="DM120" s="863"/>
      <c r="DN120" s="863"/>
      <c r="DO120" s="863"/>
      <c r="DP120" s="863"/>
      <c r="DQ120" s="863">
        <v>91854</v>
      </c>
      <c r="DR120" s="863"/>
      <c r="DS120" s="863"/>
      <c r="DT120" s="863"/>
      <c r="DU120" s="863"/>
      <c r="DV120" s="864">
        <v>7</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110</v>
      </c>
      <c r="BR121" s="835"/>
      <c r="BS121" s="835"/>
      <c r="BT121" s="835"/>
      <c r="BU121" s="835"/>
      <c r="BV121" s="835" t="s">
        <v>110</v>
      </c>
      <c r="BW121" s="835"/>
      <c r="BX121" s="835"/>
      <c r="BY121" s="835"/>
      <c r="BZ121" s="835"/>
      <c r="CA121" s="835" t="s">
        <v>110</v>
      </c>
      <c r="CB121" s="835"/>
      <c r="CC121" s="835"/>
      <c r="CD121" s="835"/>
      <c r="CE121" s="835"/>
      <c r="CF121" s="896" t="s">
        <v>110</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39589</v>
      </c>
      <c r="DH121" s="835"/>
      <c r="DI121" s="835"/>
      <c r="DJ121" s="835"/>
      <c r="DK121" s="835"/>
      <c r="DL121" s="835">
        <v>39574</v>
      </c>
      <c r="DM121" s="835"/>
      <c r="DN121" s="835"/>
      <c r="DO121" s="835"/>
      <c r="DP121" s="835"/>
      <c r="DQ121" s="835">
        <v>36299</v>
      </c>
      <c r="DR121" s="835"/>
      <c r="DS121" s="835"/>
      <c r="DT121" s="835"/>
      <c r="DU121" s="835"/>
      <c r="DV121" s="812">
        <v>2.8</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1505010</v>
      </c>
      <c r="BR122" s="866"/>
      <c r="BS122" s="866"/>
      <c r="BT122" s="866"/>
      <c r="BU122" s="866"/>
      <c r="BV122" s="866">
        <v>1477118</v>
      </c>
      <c r="BW122" s="866"/>
      <c r="BX122" s="866"/>
      <c r="BY122" s="866"/>
      <c r="BZ122" s="866"/>
      <c r="CA122" s="866">
        <v>1608586</v>
      </c>
      <c r="CB122" s="866"/>
      <c r="CC122" s="866"/>
      <c r="CD122" s="866"/>
      <c r="CE122" s="866"/>
      <c r="CF122" s="867">
        <v>122.9</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443</v>
      </c>
      <c r="BP123" s="899"/>
      <c r="BQ123" s="853">
        <v>3339859</v>
      </c>
      <c r="BR123" s="854"/>
      <c r="BS123" s="854"/>
      <c r="BT123" s="854"/>
      <c r="BU123" s="854"/>
      <c r="BV123" s="854">
        <v>3420573</v>
      </c>
      <c r="BW123" s="854"/>
      <c r="BX123" s="854"/>
      <c r="BY123" s="854"/>
      <c r="BZ123" s="854"/>
      <c r="CA123" s="854">
        <v>3564150</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110</v>
      </c>
      <c r="AB128" s="819"/>
      <c r="AC128" s="819"/>
      <c r="AD128" s="819"/>
      <c r="AE128" s="820"/>
      <c r="AF128" s="821" t="s">
        <v>110</v>
      </c>
      <c r="AG128" s="819"/>
      <c r="AH128" s="819"/>
      <c r="AI128" s="819"/>
      <c r="AJ128" s="820"/>
      <c r="AK128" s="821" t="s">
        <v>110</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1328217</v>
      </c>
      <c r="AB129" s="798"/>
      <c r="AC129" s="798"/>
      <c r="AD129" s="798"/>
      <c r="AE129" s="799"/>
      <c r="AF129" s="800">
        <v>1445706</v>
      </c>
      <c r="AG129" s="798"/>
      <c r="AH129" s="798"/>
      <c r="AI129" s="798"/>
      <c r="AJ129" s="799"/>
      <c r="AK129" s="800">
        <v>1433075</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118245</v>
      </c>
      <c r="AB130" s="798"/>
      <c r="AC130" s="798"/>
      <c r="AD130" s="798"/>
      <c r="AE130" s="799"/>
      <c r="AF130" s="800">
        <v>120256</v>
      </c>
      <c r="AG130" s="798"/>
      <c r="AH130" s="798"/>
      <c r="AI130" s="798"/>
      <c r="AJ130" s="799"/>
      <c r="AK130" s="800">
        <v>124267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1209972</v>
      </c>
      <c r="AB131" s="781"/>
      <c r="AC131" s="781"/>
      <c r="AD131" s="781"/>
      <c r="AE131" s="782"/>
      <c r="AF131" s="783">
        <v>1325450</v>
      </c>
      <c r="AG131" s="781"/>
      <c r="AH131" s="781"/>
      <c r="AI131" s="781"/>
      <c r="AJ131" s="782"/>
      <c r="AK131" s="783">
        <v>1308808</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-0.260336603</v>
      </c>
      <c r="AB132" s="761"/>
      <c r="AC132" s="761"/>
      <c r="AD132" s="761"/>
      <c r="AE132" s="762"/>
      <c r="AF132" s="763">
        <v>-8.2387113999999997E-2</v>
      </c>
      <c r="AG132" s="761"/>
      <c r="AH132" s="761"/>
      <c r="AI132" s="761"/>
      <c r="AJ132" s="762"/>
      <c r="AK132" s="763">
        <v>0.310817171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1.4</v>
      </c>
      <c r="AB133" s="740"/>
      <c r="AC133" s="740"/>
      <c r="AD133" s="740"/>
      <c r="AE133" s="741"/>
      <c r="AF133" s="739">
        <v>0.5</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397445</v>
      </c>
      <c r="L9" s="266">
        <v>132792</v>
      </c>
      <c r="M9" s="267">
        <v>160295</v>
      </c>
      <c r="N9" s="268">
        <v>-17.2</v>
      </c>
    </row>
    <row r="10" spans="1:16">
      <c r="A10" s="250"/>
      <c r="B10" s="246"/>
      <c r="C10" s="246"/>
      <c r="D10" s="246"/>
      <c r="E10" s="246"/>
      <c r="F10" s="246"/>
      <c r="G10" s="1166" t="s">
        <v>477</v>
      </c>
      <c r="H10" s="1167"/>
      <c r="I10" s="1167"/>
      <c r="J10" s="1168"/>
      <c r="K10" s="269">
        <v>43845</v>
      </c>
      <c r="L10" s="270">
        <v>14649</v>
      </c>
      <c r="M10" s="271">
        <v>18795</v>
      </c>
      <c r="N10" s="272">
        <v>-22.1</v>
      </c>
    </row>
    <row r="11" spans="1:16" ht="13.5" customHeight="1">
      <c r="A11" s="250"/>
      <c r="B11" s="246"/>
      <c r="C11" s="246"/>
      <c r="D11" s="246"/>
      <c r="E11" s="246"/>
      <c r="F11" s="246"/>
      <c r="G11" s="1166" t="s">
        <v>478</v>
      </c>
      <c r="H11" s="1167"/>
      <c r="I11" s="1167"/>
      <c r="J11" s="1168"/>
      <c r="K11" s="269">
        <v>96829</v>
      </c>
      <c r="L11" s="270">
        <v>32352</v>
      </c>
      <c r="M11" s="271">
        <v>26340</v>
      </c>
      <c r="N11" s="272">
        <v>22.8</v>
      </c>
    </row>
    <row r="12" spans="1:16" ht="13.5" customHeight="1">
      <c r="A12" s="250"/>
      <c r="B12" s="246"/>
      <c r="C12" s="246"/>
      <c r="D12" s="246"/>
      <c r="E12" s="246"/>
      <c r="F12" s="246"/>
      <c r="G12" s="1166" t="s">
        <v>479</v>
      </c>
      <c r="H12" s="1167"/>
      <c r="I12" s="1167"/>
      <c r="J12" s="1168"/>
      <c r="K12" s="269" t="s">
        <v>480</v>
      </c>
      <c r="L12" s="270" t="s">
        <v>480</v>
      </c>
      <c r="M12" s="271">
        <v>1514</v>
      </c>
      <c r="N12" s="272" t="s">
        <v>480</v>
      </c>
    </row>
    <row r="13" spans="1:16" ht="13.5" customHeight="1">
      <c r="A13" s="250"/>
      <c r="B13" s="246"/>
      <c r="C13" s="246"/>
      <c r="D13" s="246"/>
      <c r="E13" s="246"/>
      <c r="F13" s="246"/>
      <c r="G13" s="1166" t="s">
        <v>481</v>
      </c>
      <c r="H13" s="1167"/>
      <c r="I13" s="1167"/>
      <c r="J13" s="1168"/>
      <c r="K13" s="269" t="s">
        <v>480</v>
      </c>
      <c r="L13" s="270" t="s">
        <v>480</v>
      </c>
      <c r="M13" s="271" t="s">
        <v>480</v>
      </c>
      <c r="N13" s="272" t="s">
        <v>480</v>
      </c>
    </row>
    <row r="14" spans="1:16" ht="13.5" customHeight="1">
      <c r="A14" s="250"/>
      <c r="B14" s="246"/>
      <c r="C14" s="246"/>
      <c r="D14" s="246"/>
      <c r="E14" s="246"/>
      <c r="F14" s="246"/>
      <c r="G14" s="1166" t="s">
        <v>482</v>
      </c>
      <c r="H14" s="1167"/>
      <c r="I14" s="1167"/>
      <c r="J14" s="1168"/>
      <c r="K14" s="269">
        <v>36140</v>
      </c>
      <c r="L14" s="270">
        <v>12075</v>
      </c>
      <c r="M14" s="271">
        <v>7022</v>
      </c>
      <c r="N14" s="272">
        <v>72</v>
      </c>
    </row>
    <row r="15" spans="1:16" ht="13.5" customHeight="1">
      <c r="A15" s="250"/>
      <c r="B15" s="246"/>
      <c r="C15" s="246"/>
      <c r="D15" s="246"/>
      <c r="E15" s="246"/>
      <c r="F15" s="246"/>
      <c r="G15" s="1166" t="s">
        <v>483</v>
      </c>
      <c r="H15" s="1167"/>
      <c r="I15" s="1167"/>
      <c r="J15" s="1168"/>
      <c r="K15" s="269">
        <v>13399</v>
      </c>
      <c r="L15" s="270">
        <v>4477</v>
      </c>
      <c r="M15" s="271">
        <v>5072</v>
      </c>
      <c r="N15" s="272">
        <v>-11.7</v>
      </c>
    </row>
    <row r="16" spans="1:16">
      <c r="A16" s="250"/>
      <c r="B16" s="246"/>
      <c r="C16" s="246"/>
      <c r="D16" s="246"/>
      <c r="E16" s="246"/>
      <c r="F16" s="246"/>
      <c r="G16" s="1169" t="s">
        <v>484</v>
      </c>
      <c r="H16" s="1170"/>
      <c r="I16" s="1170"/>
      <c r="J16" s="1171"/>
      <c r="K16" s="270">
        <v>-36610</v>
      </c>
      <c r="L16" s="270">
        <v>-12232</v>
      </c>
      <c r="M16" s="271">
        <v>-16946</v>
      </c>
      <c r="N16" s="272">
        <v>-27.8</v>
      </c>
    </row>
    <row r="17" spans="1:16">
      <c r="A17" s="250"/>
      <c r="B17" s="246"/>
      <c r="C17" s="246"/>
      <c r="D17" s="246"/>
      <c r="E17" s="246"/>
      <c r="F17" s="246"/>
      <c r="G17" s="1169" t="s">
        <v>168</v>
      </c>
      <c r="H17" s="1170"/>
      <c r="I17" s="1170"/>
      <c r="J17" s="1171"/>
      <c r="K17" s="270">
        <v>551048</v>
      </c>
      <c r="L17" s="270">
        <v>184112</v>
      </c>
      <c r="M17" s="271">
        <v>202093</v>
      </c>
      <c r="N17" s="272">
        <v>-8.9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17.71</v>
      </c>
      <c r="L21" s="283">
        <v>18.46</v>
      </c>
      <c r="M21" s="284">
        <v>-0.75</v>
      </c>
      <c r="N21" s="251"/>
      <c r="O21" s="285"/>
      <c r="P21" s="281"/>
    </row>
    <row r="22" spans="1:16" s="286" customFormat="1">
      <c r="A22" s="281"/>
      <c r="B22" s="251"/>
      <c r="C22" s="251"/>
      <c r="D22" s="251"/>
      <c r="E22" s="251"/>
      <c r="F22" s="251"/>
      <c r="G22" s="1163" t="s">
        <v>490</v>
      </c>
      <c r="H22" s="1164"/>
      <c r="I22" s="1164"/>
      <c r="J22" s="1165"/>
      <c r="K22" s="287">
        <v>94</v>
      </c>
      <c r="L22" s="288">
        <v>94.7</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110397</v>
      </c>
      <c r="L32" s="296">
        <v>36885</v>
      </c>
      <c r="M32" s="297">
        <v>103357</v>
      </c>
      <c r="N32" s="298">
        <v>-64.3</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t="s">
        <v>480</v>
      </c>
      <c r="N34" s="298" t="s">
        <v>480</v>
      </c>
    </row>
    <row r="35" spans="1:16" ht="27" customHeight="1">
      <c r="A35" s="250"/>
      <c r="B35" s="246"/>
      <c r="C35" s="246"/>
      <c r="D35" s="246"/>
      <c r="E35" s="246"/>
      <c r="F35" s="246"/>
      <c r="G35" s="1154" t="s">
        <v>497</v>
      </c>
      <c r="H35" s="1155"/>
      <c r="I35" s="1155"/>
      <c r="J35" s="1156"/>
      <c r="K35" s="296">
        <v>9553</v>
      </c>
      <c r="L35" s="296">
        <v>3192</v>
      </c>
      <c r="M35" s="297">
        <v>28799</v>
      </c>
      <c r="N35" s="298">
        <v>-88.9</v>
      </c>
    </row>
    <row r="36" spans="1:16" ht="27" customHeight="1">
      <c r="A36" s="250"/>
      <c r="B36" s="246"/>
      <c r="C36" s="246"/>
      <c r="D36" s="246"/>
      <c r="E36" s="246"/>
      <c r="F36" s="246"/>
      <c r="G36" s="1154" t="s">
        <v>498</v>
      </c>
      <c r="H36" s="1155"/>
      <c r="I36" s="1155"/>
      <c r="J36" s="1156"/>
      <c r="K36" s="296">
        <v>8385</v>
      </c>
      <c r="L36" s="296">
        <v>2802</v>
      </c>
      <c r="M36" s="297">
        <v>4510</v>
      </c>
      <c r="N36" s="298">
        <v>-37.9</v>
      </c>
    </row>
    <row r="37" spans="1:16" ht="13.5" customHeight="1">
      <c r="A37" s="250"/>
      <c r="B37" s="246"/>
      <c r="C37" s="246"/>
      <c r="D37" s="246"/>
      <c r="E37" s="246"/>
      <c r="F37" s="246"/>
      <c r="G37" s="1154" t="s">
        <v>499</v>
      </c>
      <c r="H37" s="1155"/>
      <c r="I37" s="1155"/>
      <c r="J37" s="1156"/>
      <c r="K37" s="296" t="s">
        <v>480</v>
      </c>
      <c r="L37" s="296" t="s">
        <v>480</v>
      </c>
      <c r="M37" s="297">
        <v>1276</v>
      </c>
      <c r="N37" s="298" t="s">
        <v>480</v>
      </c>
    </row>
    <row r="38" spans="1:16" ht="27" customHeight="1">
      <c r="A38" s="250"/>
      <c r="B38" s="246"/>
      <c r="C38" s="246"/>
      <c r="D38" s="246"/>
      <c r="E38" s="246"/>
      <c r="F38" s="246"/>
      <c r="G38" s="1157" t="s">
        <v>500</v>
      </c>
      <c r="H38" s="1158"/>
      <c r="I38" s="1158"/>
      <c r="J38" s="1159"/>
      <c r="K38" s="299" t="s">
        <v>480</v>
      </c>
      <c r="L38" s="299" t="s">
        <v>480</v>
      </c>
      <c r="M38" s="300">
        <v>40</v>
      </c>
      <c r="N38" s="301" t="s">
        <v>480</v>
      </c>
      <c r="O38" s="295"/>
    </row>
    <row r="39" spans="1:16">
      <c r="A39" s="250"/>
      <c r="B39" s="246"/>
      <c r="C39" s="246"/>
      <c r="D39" s="246"/>
      <c r="E39" s="246"/>
      <c r="F39" s="246"/>
      <c r="G39" s="1157" t="s">
        <v>501</v>
      </c>
      <c r="H39" s="1158"/>
      <c r="I39" s="1158"/>
      <c r="J39" s="1159"/>
      <c r="K39" s="302" t="s">
        <v>480</v>
      </c>
      <c r="L39" s="302" t="s">
        <v>480</v>
      </c>
      <c r="M39" s="303">
        <v>-3340</v>
      </c>
      <c r="N39" s="304" t="s">
        <v>480</v>
      </c>
      <c r="O39" s="295"/>
    </row>
    <row r="40" spans="1:16" ht="27" customHeight="1">
      <c r="A40" s="250"/>
      <c r="B40" s="246"/>
      <c r="C40" s="246"/>
      <c r="D40" s="246"/>
      <c r="E40" s="246"/>
      <c r="F40" s="246"/>
      <c r="G40" s="1154" t="s">
        <v>502</v>
      </c>
      <c r="H40" s="1155"/>
      <c r="I40" s="1155"/>
      <c r="J40" s="1156"/>
      <c r="K40" s="302">
        <v>-124267</v>
      </c>
      <c r="L40" s="302">
        <v>-41519</v>
      </c>
      <c r="M40" s="303">
        <v>-104131</v>
      </c>
      <c r="N40" s="304">
        <v>-60.1</v>
      </c>
      <c r="O40" s="295"/>
    </row>
    <row r="41" spans="1:16">
      <c r="A41" s="250"/>
      <c r="B41" s="246"/>
      <c r="C41" s="246"/>
      <c r="D41" s="246"/>
      <c r="E41" s="246"/>
      <c r="F41" s="246"/>
      <c r="G41" s="1160" t="s">
        <v>279</v>
      </c>
      <c r="H41" s="1161"/>
      <c r="I41" s="1161"/>
      <c r="J41" s="1162"/>
      <c r="K41" s="296">
        <v>4068</v>
      </c>
      <c r="L41" s="302">
        <v>1359</v>
      </c>
      <c r="M41" s="303">
        <v>30511</v>
      </c>
      <c r="N41" s="304">
        <v>-95.5</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210051</v>
      </c>
      <c r="J51" s="322">
        <v>64040</v>
      </c>
      <c r="K51" s="323">
        <v>10.8</v>
      </c>
      <c r="L51" s="324">
        <v>185018</v>
      </c>
      <c r="M51" s="325">
        <v>-9.1</v>
      </c>
      <c r="N51" s="326">
        <v>19.899999999999999</v>
      </c>
    </row>
    <row r="52" spans="1:14">
      <c r="A52" s="250"/>
      <c r="B52" s="246"/>
      <c r="C52" s="246"/>
      <c r="D52" s="246"/>
      <c r="E52" s="246"/>
      <c r="F52" s="246"/>
      <c r="G52" s="327"/>
      <c r="H52" s="328" t="s">
        <v>513</v>
      </c>
      <c r="I52" s="329">
        <v>171285</v>
      </c>
      <c r="J52" s="330">
        <v>52221</v>
      </c>
      <c r="K52" s="331">
        <v>-9.6999999999999993</v>
      </c>
      <c r="L52" s="332">
        <v>95064</v>
      </c>
      <c r="M52" s="333">
        <v>-21.5</v>
      </c>
      <c r="N52" s="334">
        <v>11.8</v>
      </c>
    </row>
    <row r="53" spans="1:14">
      <c r="A53" s="250"/>
      <c r="B53" s="246"/>
      <c r="C53" s="246"/>
      <c r="D53" s="246"/>
      <c r="E53" s="246"/>
      <c r="F53" s="246"/>
      <c r="G53" s="312" t="s">
        <v>514</v>
      </c>
      <c r="H53" s="313"/>
      <c r="I53" s="321">
        <v>691887</v>
      </c>
      <c r="J53" s="322">
        <v>215675</v>
      </c>
      <c r="K53" s="323">
        <v>236.8</v>
      </c>
      <c r="L53" s="324">
        <v>238802</v>
      </c>
      <c r="M53" s="325">
        <v>29.1</v>
      </c>
      <c r="N53" s="326">
        <v>207.7</v>
      </c>
    </row>
    <row r="54" spans="1:14">
      <c r="A54" s="250"/>
      <c r="B54" s="246"/>
      <c r="C54" s="246"/>
      <c r="D54" s="246"/>
      <c r="E54" s="246"/>
      <c r="F54" s="246"/>
      <c r="G54" s="327"/>
      <c r="H54" s="328" t="s">
        <v>513</v>
      </c>
      <c r="I54" s="329">
        <v>410523</v>
      </c>
      <c r="J54" s="330">
        <v>127969</v>
      </c>
      <c r="K54" s="331">
        <v>145.1</v>
      </c>
      <c r="L54" s="332">
        <v>128562</v>
      </c>
      <c r="M54" s="333">
        <v>35.200000000000003</v>
      </c>
      <c r="N54" s="334">
        <v>109.9</v>
      </c>
    </row>
    <row r="55" spans="1:14">
      <c r="A55" s="250"/>
      <c r="B55" s="246"/>
      <c r="C55" s="246"/>
      <c r="D55" s="246"/>
      <c r="E55" s="246"/>
      <c r="F55" s="246"/>
      <c r="G55" s="312" t="s">
        <v>515</v>
      </c>
      <c r="H55" s="313"/>
      <c r="I55" s="321">
        <v>341425</v>
      </c>
      <c r="J55" s="322">
        <v>108907</v>
      </c>
      <c r="K55" s="323">
        <v>-49.5</v>
      </c>
      <c r="L55" s="324">
        <v>288550</v>
      </c>
      <c r="M55" s="325">
        <v>20.8</v>
      </c>
      <c r="N55" s="326">
        <v>-70.3</v>
      </c>
    </row>
    <row r="56" spans="1:14">
      <c r="A56" s="250"/>
      <c r="B56" s="246"/>
      <c r="C56" s="246"/>
      <c r="D56" s="246"/>
      <c r="E56" s="246"/>
      <c r="F56" s="246"/>
      <c r="G56" s="327"/>
      <c r="H56" s="328" t="s">
        <v>513</v>
      </c>
      <c r="I56" s="329">
        <v>241483</v>
      </c>
      <c r="J56" s="330">
        <v>77028</v>
      </c>
      <c r="K56" s="331">
        <v>-39.799999999999997</v>
      </c>
      <c r="L56" s="332">
        <v>141525</v>
      </c>
      <c r="M56" s="333">
        <v>10.1</v>
      </c>
      <c r="N56" s="334">
        <v>-49.9</v>
      </c>
    </row>
    <row r="57" spans="1:14">
      <c r="A57" s="250"/>
      <c r="B57" s="246"/>
      <c r="C57" s="246"/>
      <c r="D57" s="246"/>
      <c r="E57" s="246"/>
      <c r="F57" s="246"/>
      <c r="G57" s="312" t="s">
        <v>516</v>
      </c>
      <c r="H57" s="313"/>
      <c r="I57" s="321">
        <v>195038</v>
      </c>
      <c r="J57" s="322">
        <v>63989</v>
      </c>
      <c r="K57" s="323">
        <v>-41.2</v>
      </c>
      <c r="L57" s="324">
        <v>245039</v>
      </c>
      <c r="M57" s="325">
        <v>-15.1</v>
      </c>
      <c r="N57" s="326">
        <v>-26.1</v>
      </c>
    </row>
    <row r="58" spans="1:14">
      <c r="A58" s="250"/>
      <c r="B58" s="246"/>
      <c r="C58" s="246"/>
      <c r="D58" s="246"/>
      <c r="E58" s="246"/>
      <c r="F58" s="246"/>
      <c r="G58" s="327"/>
      <c r="H58" s="328" t="s">
        <v>513</v>
      </c>
      <c r="I58" s="329">
        <v>160881</v>
      </c>
      <c r="J58" s="330">
        <v>52782</v>
      </c>
      <c r="K58" s="331">
        <v>-31.5</v>
      </c>
      <c r="L58" s="332">
        <v>108922</v>
      </c>
      <c r="M58" s="333">
        <v>-23</v>
      </c>
      <c r="N58" s="334">
        <v>-8.5</v>
      </c>
    </row>
    <row r="59" spans="1:14">
      <c r="A59" s="250"/>
      <c r="B59" s="246"/>
      <c r="C59" s="246"/>
      <c r="D59" s="246"/>
      <c r="E59" s="246"/>
      <c r="F59" s="246"/>
      <c r="G59" s="312" t="s">
        <v>517</v>
      </c>
      <c r="H59" s="313"/>
      <c r="I59" s="321">
        <v>483295</v>
      </c>
      <c r="J59" s="322">
        <v>161475</v>
      </c>
      <c r="K59" s="323">
        <v>152.30000000000001</v>
      </c>
      <c r="L59" s="324">
        <v>237994</v>
      </c>
      <c r="M59" s="325">
        <v>-2.9</v>
      </c>
      <c r="N59" s="326">
        <v>155.19999999999999</v>
      </c>
    </row>
    <row r="60" spans="1:14">
      <c r="A60" s="250"/>
      <c r="B60" s="246"/>
      <c r="C60" s="246"/>
      <c r="D60" s="246"/>
      <c r="E60" s="246"/>
      <c r="F60" s="246"/>
      <c r="G60" s="327"/>
      <c r="H60" s="328" t="s">
        <v>513</v>
      </c>
      <c r="I60" s="335">
        <v>452692</v>
      </c>
      <c r="J60" s="330">
        <v>151250</v>
      </c>
      <c r="K60" s="331">
        <v>186.6</v>
      </c>
      <c r="L60" s="332">
        <v>110361</v>
      </c>
      <c r="M60" s="333">
        <v>1.3</v>
      </c>
      <c r="N60" s="334">
        <v>185.3</v>
      </c>
    </row>
    <row r="61" spans="1:14">
      <c r="A61" s="250"/>
      <c r="B61" s="246"/>
      <c r="C61" s="246"/>
      <c r="D61" s="246"/>
      <c r="E61" s="246"/>
      <c r="F61" s="246"/>
      <c r="G61" s="312" t="s">
        <v>518</v>
      </c>
      <c r="H61" s="336"/>
      <c r="I61" s="337">
        <v>384339</v>
      </c>
      <c r="J61" s="338">
        <v>122817</v>
      </c>
      <c r="K61" s="339">
        <v>61.8</v>
      </c>
      <c r="L61" s="340">
        <v>239081</v>
      </c>
      <c r="M61" s="341">
        <v>4.5999999999999996</v>
      </c>
      <c r="N61" s="326">
        <v>57.2</v>
      </c>
    </row>
    <row r="62" spans="1:14">
      <c r="A62" s="250"/>
      <c r="B62" s="246"/>
      <c r="C62" s="246"/>
      <c r="D62" s="246"/>
      <c r="E62" s="246"/>
      <c r="F62" s="246"/>
      <c r="G62" s="327"/>
      <c r="H62" s="328" t="s">
        <v>513</v>
      </c>
      <c r="I62" s="329">
        <v>287373</v>
      </c>
      <c r="J62" s="330">
        <v>92250</v>
      </c>
      <c r="K62" s="331">
        <v>50.1</v>
      </c>
      <c r="L62" s="332">
        <v>116887</v>
      </c>
      <c r="M62" s="333">
        <v>0.4</v>
      </c>
      <c r="N62" s="334">
        <v>49.7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2" sqref="A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90.2</v>
      </c>
      <c r="G47" s="12">
        <v>95.8</v>
      </c>
      <c r="H47" s="12">
        <v>105.94</v>
      </c>
      <c r="I47" s="12">
        <v>100.82</v>
      </c>
      <c r="J47" s="13">
        <v>100.19</v>
      </c>
    </row>
    <row r="48" spans="2:10" ht="57.75" customHeight="1">
      <c r="B48" s="14"/>
      <c r="C48" s="1174" t="s">
        <v>4</v>
      </c>
      <c r="D48" s="1174"/>
      <c r="E48" s="1175"/>
      <c r="F48" s="15">
        <v>10.39</v>
      </c>
      <c r="G48" s="16">
        <v>11.14</v>
      </c>
      <c r="H48" s="16">
        <v>6.94</v>
      </c>
      <c r="I48" s="16">
        <v>8.5399999999999991</v>
      </c>
      <c r="J48" s="17">
        <v>9.0299999999999994</v>
      </c>
    </row>
    <row r="49" spans="2:10" ht="57.75" customHeight="1" thickBot="1">
      <c r="B49" s="18"/>
      <c r="C49" s="1176" t="s">
        <v>5</v>
      </c>
      <c r="D49" s="1176"/>
      <c r="E49" s="1177"/>
      <c r="F49" s="19">
        <v>0.79</v>
      </c>
      <c r="G49" s="20">
        <v>7.56</v>
      </c>
      <c r="H49" s="20">
        <v>2.9</v>
      </c>
      <c r="I49" s="20">
        <v>5.83</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2018-02-23T07:46:41Z</cp:lastPrinted>
  <dcterms:created xsi:type="dcterms:W3CDTF">2018-01-24T04:19:49Z</dcterms:created>
  <dcterms:modified xsi:type="dcterms:W3CDTF">2018-11-20T11:44:26Z</dcterms:modified>
</cp:coreProperties>
</file>